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fileSharing userName="Kiss Réka" algorithmName="SHA-512" hashValue="TNQ7IIUwEoVey5fPhrXYAsRTqB+IvMqdF9SzpSWFGWZckHBqU4fbHWnthtdE9lKWoiAU9L07XHUAYJQHEbMghw==" saltValue="v+1KKWOd4KK6KtCPiZzKU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Ivóvíz\2025\1_Bérleti\Zalaegerszeg-IV\"/>
    </mc:Choice>
  </mc:AlternateContent>
  <xr:revisionPtr revIDLastSave="0" documentId="13_ncr:10001_{816685EE-F187-4AC1-AFDE-65475CD5F59B}" xr6:coauthVersionLast="47" xr6:coauthVersionMax="47" xr10:uidLastSave="{00000000-0000-0000-0000-000000000000}"/>
  <bookViews>
    <workbookView xWindow="-120" yWindow="-120" windowWidth="24240" windowHeight="13140" tabRatio="647" xr2:uid="{00000000-000D-0000-FFFF-FFFF00000000}"/>
  </bookViews>
  <sheets>
    <sheet name="Alibánfa" sheetId="116" r:id="rId1"/>
    <sheet name="Babosdöbréte" sheetId="81" r:id="rId2"/>
    <sheet name="Bagod" sheetId="99" r:id="rId3"/>
    <sheet name="Becsvölgye" sheetId="105" r:id="rId4"/>
    <sheet name="Bocfölde" sheetId="83" r:id="rId5"/>
    <sheet name="Boncodfölde" sheetId="100" r:id="rId6"/>
    <sheet name="Böde" sheetId="82" r:id="rId7"/>
    <sheet name="Csatár" sheetId="85" r:id="rId8"/>
    <sheet name="Csonkahegyhát" sheetId="109" r:id="rId9"/>
    <sheet name="Dobronhegy" sheetId="110" r:id="rId10"/>
    <sheet name="Hagyárosbörönd" sheetId="101" r:id="rId11"/>
    <sheet name="Hottó" sheetId="86" r:id="rId12"/>
    <sheet name="Kávás" sheetId="102" r:id="rId13"/>
    <sheet name="Kiskutas" sheetId="87" r:id="rId14"/>
    <sheet name="Kispáli" sheetId="108" r:id="rId15"/>
    <sheet name="Kustánszeg" sheetId="106" r:id="rId16"/>
    <sheet name="Milejszeg" sheetId="111" r:id="rId17"/>
    <sheet name="Nagykutas" sheetId="88" r:id="rId18"/>
    <sheet name="Nagypáli" sheetId="115" r:id="rId19"/>
    <sheet name="Németfalu" sheetId="112" r:id="rId20"/>
    <sheet name="Pálfiszeg" sheetId="113" r:id="rId21"/>
    <sheet name="Pethőhenye" sheetId="117" r:id="rId22"/>
    <sheet name="Sárhida" sheetId="89" r:id="rId23"/>
    <sheet name="Teskánd" sheetId="90" r:id="rId24"/>
    <sheet name="Zalaboldogfa" sheetId="103" r:id="rId25"/>
    <sheet name="Zalaegerszeg" sheetId="91" r:id="rId26"/>
    <sheet name="Zalaszentgyörgy" sheetId="104" r:id="rId27"/>
    <sheet name="Zalaszentiván" sheetId="119" r:id="rId28"/>
    <sheet name="Zalaszentlőrinc" sheetId="118" r:id="rId29"/>
    <sheet name="VKR_összesítő" sheetId="84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35" i="84" l="1"/>
  <c r="C65" i="118"/>
  <c r="C67" i="118" s="1"/>
  <c r="B65" i="118"/>
  <c r="AC61" i="118"/>
  <c r="AB61" i="118"/>
  <c r="AA61" i="118"/>
  <c r="Z61" i="118"/>
  <c r="Y61" i="118"/>
  <c r="X61" i="118"/>
  <c r="W61" i="118"/>
  <c r="V61" i="118"/>
  <c r="U61" i="118"/>
  <c r="T61" i="118"/>
  <c r="S61" i="118"/>
  <c r="R61" i="118"/>
  <c r="Q61" i="118"/>
  <c r="P61" i="118"/>
  <c r="O61" i="118"/>
  <c r="J61" i="118"/>
  <c r="J37" i="118"/>
  <c r="J20" i="118"/>
  <c r="C65" i="119"/>
  <c r="C67" i="119" s="1"/>
  <c r="B65" i="119"/>
  <c r="AC61" i="119"/>
  <c r="AB61" i="119"/>
  <c r="AA61" i="119"/>
  <c r="Z61" i="119"/>
  <c r="Y61" i="119"/>
  <c r="X61" i="119"/>
  <c r="W61" i="119"/>
  <c r="V61" i="119"/>
  <c r="U61" i="119"/>
  <c r="T61" i="119"/>
  <c r="S61" i="119"/>
  <c r="R61" i="119"/>
  <c r="Q61" i="119"/>
  <c r="P61" i="119"/>
  <c r="O61" i="119"/>
  <c r="J61" i="119"/>
  <c r="J37" i="119"/>
  <c r="J20" i="119"/>
  <c r="C65" i="117"/>
  <c r="C67" i="117" s="1"/>
  <c r="B65" i="117"/>
  <c r="AC61" i="117"/>
  <c r="AB61" i="117"/>
  <c r="AA61" i="117"/>
  <c r="Z61" i="117"/>
  <c r="Y61" i="117"/>
  <c r="X61" i="117"/>
  <c r="W61" i="117"/>
  <c r="V61" i="117"/>
  <c r="U61" i="117"/>
  <c r="T61" i="117"/>
  <c r="S61" i="117"/>
  <c r="R61" i="117"/>
  <c r="Q61" i="117"/>
  <c r="P61" i="117"/>
  <c r="O61" i="117"/>
  <c r="J61" i="117"/>
  <c r="J37" i="117"/>
  <c r="J20" i="117"/>
  <c r="C65" i="116"/>
  <c r="C67" i="116" s="1"/>
  <c r="AC61" i="116"/>
  <c r="AB61" i="116"/>
  <c r="AA61" i="116"/>
  <c r="Z61" i="116"/>
  <c r="Y61" i="116"/>
  <c r="X61" i="116"/>
  <c r="W61" i="116"/>
  <c r="V61" i="116"/>
  <c r="U61" i="116"/>
  <c r="T61" i="116"/>
  <c r="S61" i="116"/>
  <c r="R61" i="116"/>
  <c r="Q61" i="116"/>
  <c r="P61" i="116"/>
  <c r="O61" i="116"/>
  <c r="B65" i="116" s="1"/>
  <c r="J61" i="116"/>
  <c r="J37" i="116"/>
  <c r="J20" i="116"/>
  <c r="B66" i="116" l="1"/>
  <c r="B67" i="116"/>
  <c r="B66" i="117"/>
  <c r="B67" i="117"/>
  <c r="B66" i="119"/>
  <c r="B67" i="119"/>
  <c r="B66" i="118"/>
  <c r="B67" i="118"/>
  <c r="C66" i="118"/>
  <c r="C66" i="119"/>
  <c r="C66" i="117"/>
  <c r="C66" i="116"/>
  <c r="J62" i="84" l="1"/>
  <c r="J58" i="91"/>
  <c r="J46" i="91" l="1"/>
  <c r="J48" i="84" l="1"/>
  <c r="A35" i="84" l="1"/>
  <c r="O59" i="91"/>
  <c r="C63" i="91" s="1"/>
  <c r="K59" i="91" s="1"/>
  <c r="N35" i="84" l="1"/>
  <c r="M35" i="84"/>
  <c r="L35" i="84"/>
  <c r="I35" i="84"/>
  <c r="D35" i="84"/>
  <c r="C35" i="84"/>
  <c r="J35" i="91"/>
  <c r="J35" i="84" s="1"/>
  <c r="C68" i="84" l="1"/>
  <c r="O61" i="115" l="1"/>
  <c r="O61" i="108"/>
  <c r="O61" i="109"/>
  <c r="O61" i="105"/>
  <c r="O61" i="99"/>
  <c r="O61" i="81"/>
  <c r="K61" i="88" l="1"/>
  <c r="K61" i="87"/>
  <c r="K61" i="89"/>
  <c r="K61" i="83" l="1"/>
  <c r="C67" i="84" l="1"/>
  <c r="K63" i="84" s="1"/>
  <c r="C65" i="115" l="1"/>
  <c r="C67" i="115" s="1"/>
  <c r="AC61" i="115"/>
  <c r="AB61" i="115"/>
  <c r="AA61" i="115"/>
  <c r="Z61" i="115"/>
  <c r="Y61" i="115"/>
  <c r="X61" i="115"/>
  <c r="W61" i="115"/>
  <c r="V61" i="115"/>
  <c r="U61" i="115"/>
  <c r="T61" i="115"/>
  <c r="S61" i="115"/>
  <c r="R61" i="115"/>
  <c r="Q61" i="115"/>
  <c r="P61" i="115"/>
  <c r="B65" i="115"/>
  <c r="J61" i="115"/>
  <c r="J37" i="115"/>
  <c r="J20" i="115"/>
  <c r="B66" i="115" l="1"/>
  <c r="B67" i="115"/>
  <c r="C66" i="115"/>
  <c r="C65" i="113" l="1"/>
  <c r="C66" i="113" s="1"/>
  <c r="AC61" i="113"/>
  <c r="AB61" i="113"/>
  <c r="AA61" i="113"/>
  <c r="Z61" i="113"/>
  <c r="Y61" i="113"/>
  <c r="X61" i="113"/>
  <c r="W61" i="113"/>
  <c r="V61" i="113"/>
  <c r="U61" i="113"/>
  <c r="T61" i="113"/>
  <c r="S61" i="113"/>
  <c r="R61" i="113"/>
  <c r="Q61" i="113"/>
  <c r="P61" i="113"/>
  <c r="O61" i="113"/>
  <c r="B65" i="113" s="1"/>
  <c r="J61" i="113"/>
  <c r="J37" i="113"/>
  <c r="J20" i="113"/>
  <c r="AC61" i="112"/>
  <c r="AB61" i="112"/>
  <c r="AA61" i="112"/>
  <c r="Z61" i="112"/>
  <c r="Y61" i="112"/>
  <c r="X61" i="112"/>
  <c r="W61" i="112"/>
  <c r="V61" i="112"/>
  <c r="U61" i="112"/>
  <c r="T61" i="112"/>
  <c r="S61" i="112"/>
  <c r="R61" i="112"/>
  <c r="Q61" i="112"/>
  <c r="P61" i="112"/>
  <c r="O61" i="112"/>
  <c r="B65" i="112" s="1"/>
  <c r="J61" i="112"/>
  <c r="J37" i="112"/>
  <c r="J20" i="112"/>
  <c r="C65" i="111"/>
  <c r="C67" i="111" s="1"/>
  <c r="AC61" i="111"/>
  <c r="AB61" i="111"/>
  <c r="AA61" i="111"/>
  <c r="Z61" i="111"/>
  <c r="Y61" i="111"/>
  <c r="X61" i="111"/>
  <c r="W61" i="111"/>
  <c r="V61" i="111"/>
  <c r="U61" i="111"/>
  <c r="T61" i="111"/>
  <c r="S61" i="111"/>
  <c r="R61" i="111"/>
  <c r="Q61" i="111"/>
  <c r="P61" i="111"/>
  <c r="O61" i="111"/>
  <c r="B65" i="111" s="1"/>
  <c r="J61" i="111"/>
  <c r="J37" i="111"/>
  <c r="J20" i="111"/>
  <c r="C65" i="110"/>
  <c r="C67" i="110" s="1"/>
  <c r="AC61" i="110"/>
  <c r="AB61" i="110"/>
  <c r="AA61" i="110"/>
  <c r="Z61" i="110"/>
  <c r="Y61" i="110"/>
  <c r="X61" i="110"/>
  <c r="W61" i="110"/>
  <c r="V61" i="110"/>
  <c r="U61" i="110"/>
  <c r="T61" i="110"/>
  <c r="S61" i="110"/>
  <c r="R61" i="110"/>
  <c r="Q61" i="110"/>
  <c r="P61" i="110"/>
  <c r="O61" i="110"/>
  <c r="B65" i="110" s="1"/>
  <c r="J61" i="110"/>
  <c r="J37" i="110"/>
  <c r="J20" i="110"/>
  <c r="C65" i="109"/>
  <c r="C66" i="109" s="1"/>
  <c r="AC61" i="109"/>
  <c r="AB61" i="109"/>
  <c r="AA61" i="109"/>
  <c r="Z61" i="109"/>
  <c r="Y61" i="109"/>
  <c r="X61" i="109"/>
  <c r="W61" i="109"/>
  <c r="V61" i="109"/>
  <c r="U61" i="109"/>
  <c r="T61" i="109"/>
  <c r="S61" i="109"/>
  <c r="R61" i="109"/>
  <c r="Q61" i="109"/>
  <c r="P61" i="109"/>
  <c r="B65" i="109"/>
  <c r="J61" i="109"/>
  <c r="J37" i="109"/>
  <c r="J20" i="109"/>
  <c r="C67" i="113" l="1"/>
  <c r="B66" i="113"/>
  <c r="B67" i="113"/>
  <c r="B67" i="112"/>
  <c r="B66" i="112"/>
  <c r="B66" i="111"/>
  <c r="B67" i="111"/>
  <c r="C66" i="110"/>
  <c r="B66" i="110"/>
  <c r="B67" i="110"/>
  <c r="B66" i="109"/>
  <c r="C67" i="109"/>
  <c r="B67" i="109"/>
  <c r="C66" i="111"/>
  <c r="C65" i="108" l="1"/>
  <c r="C67" i="108" s="1"/>
  <c r="AC61" i="108"/>
  <c r="AB61" i="108"/>
  <c r="AA61" i="108"/>
  <c r="Z61" i="108"/>
  <c r="Y61" i="108"/>
  <c r="X61" i="108"/>
  <c r="W61" i="108"/>
  <c r="V61" i="108"/>
  <c r="U61" i="108"/>
  <c r="T61" i="108"/>
  <c r="S61" i="108"/>
  <c r="R61" i="108"/>
  <c r="Q61" i="108"/>
  <c r="P61" i="108"/>
  <c r="B65" i="108"/>
  <c r="J61" i="108"/>
  <c r="J37" i="108"/>
  <c r="J20" i="108"/>
  <c r="B67" i="108" l="1"/>
  <c r="B66" i="108"/>
  <c r="C66" i="108"/>
  <c r="C65" i="106"/>
  <c r="C67" i="106" s="1"/>
  <c r="AC61" i="106"/>
  <c r="AB61" i="106"/>
  <c r="AA61" i="106"/>
  <c r="Z61" i="106"/>
  <c r="Y61" i="106"/>
  <c r="X61" i="106"/>
  <c r="W61" i="106"/>
  <c r="V61" i="106"/>
  <c r="U61" i="106"/>
  <c r="T61" i="106"/>
  <c r="S61" i="106"/>
  <c r="R61" i="106"/>
  <c r="Q61" i="106"/>
  <c r="P61" i="106"/>
  <c r="O61" i="106"/>
  <c r="B65" i="106" s="1"/>
  <c r="J61" i="106"/>
  <c r="J37" i="106"/>
  <c r="J20" i="106"/>
  <c r="C65" i="105"/>
  <c r="C66" i="105" s="1"/>
  <c r="AC61" i="105"/>
  <c r="AB61" i="105"/>
  <c r="AA61" i="105"/>
  <c r="Z61" i="105"/>
  <c r="Y61" i="105"/>
  <c r="X61" i="105"/>
  <c r="W61" i="105"/>
  <c r="V61" i="105"/>
  <c r="U61" i="105"/>
  <c r="T61" i="105"/>
  <c r="S61" i="105"/>
  <c r="R61" i="105"/>
  <c r="Q61" i="105"/>
  <c r="P61" i="105"/>
  <c r="B65" i="105"/>
  <c r="J61" i="105"/>
  <c r="J37" i="105"/>
  <c r="J20" i="105"/>
  <c r="B66" i="106" l="1"/>
  <c r="B67" i="106"/>
  <c r="B67" i="105"/>
  <c r="B66" i="105"/>
  <c r="C67" i="105"/>
  <c r="C66" i="106"/>
  <c r="C65" i="104" l="1"/>
  <c r="C66" i="104" s="1"/>
  <c r="AC61" i="104"/>
  <c r="AB61" i="104"/>
  <c r="AA61" i="104"/>
  <c r="Z61" i="104"/>
  <c r="Y61" i="104"/>
  <c r="X61" i="104"/>
  <c r="W61" i="104"/>
  <c r="V61" i="104"/>
  <c r="U61" i="104"/>
  <c r="T61" i="104"/>
  <c r="S61" i="104"/>
  <c r="R61" i="104"/>
  <c r="Q61" i="104"/>
  <c r="P61" i="104"/>
  <c r="O61" i="104"/>
  <c r="B65" i="104" s="1"/>
  <c r="J61" i="104"/>
  <c r="J37" i="104"/>
  <c r="J20" i="104"/>
  <c r="C65" i="103"/>
  <c r="C66" i="103" s="1"/>
  <c r="AC61" i="103"/>
  <c r="AB61" i="103"/>
  <c r="AA61" i="103"/>
  <c r="Z61" i="103"/>
  <c r="Y61" i="103"/>
  <c r="X61" i="103"/>
  <c r="W61" i="103"/>
  <c r="V61" i="103"/>
  <c r="U61" i="103"/>
  <c r="T61" i="103"/>
  <c r="S61" i="103"/>
  <c r="R61" i="103"/>
  <c r="Q61" i="103"/>
  <c r="P61" i="103"/>
  <c r="O61" i="103"/>
  <c r="B65" i="103" s="1"/>
  <c r="J61" i="103"/>
  <c r="J37" i="103"/>
  <c r="J20" i="103"/>
  <c r="C65" i="102"/>
  <c r="C67" i="102" s="1"/>
  <c r="AC61" i="102"/>
  <c r="AB61" i="102"/>
  <c r="AA61" i="102"/>
  <c r="Z61" i="102"/>
  <c r="Y61" i="102"/>
  <c r="X61" i="102"/>
  <c r="W61" i="102"/>
  <c r="V61" i="102"/>
  <c r="U61" i="102"/>
  <c r="T61" i="102"/>
  <c r="S61" i="102"/>
  <c r="R61" i="102"/>
  <c r="Q61" i="102"/>
  <c r="P61" i="102"/>
  <c r="O61" i="102"/>
  <c r="B65" i="102" s="1"/>
  <c r="J61" i="102"/>
  <c r="J37" i="102"/>
  <c r="J20" i="102"/>
  <c r="C65" i="101"/>
  <c r="C66" i="101" s="1"/>
  <c r="AC61" i="101"/>
  <c r="AB61" i="101"/>
  <c r="AA61" i="101"/>
  <c r="Z61" i="101"/>
  <c r="Y61" i="101"/>
  <c r="X61" i="101"/>
  <c r="W61" i="101"/>
  <c r="V61" i="101"/>
  <c r="U61" i="101"/>
  <c r="T61" i="101"/>
  <c r="S61" i="101"/>
  <c r="R61" i="101"/>
  <c r="Q61" i="101"/>
  <c r="P61" i="101"/>
  <c r="O61" i="101"/>
  <c r="B65" i="101" s="1"/>
  <c r="J61" i="101"/>
  <c r="J37" i="101"/>
  <c r="J20" i="101"/>
  <c r="C65" i="100"/>
  <c r="C67" i="100" s="1"/>
  <c r="AC61" i="100"/>
  <c r="AB61" i="100"/>
  <c r="AA61" i="100"/>
  <c r="Z61" i="100"/>
  <c r="Y61" i="100"/>
  <c r="X61" i="100"/>
  <c r="W61" i="100"/>
  <c r="V61" i="100"/>
  <c r="U61" i="100"/>
  <c r="T61" i="100"/>
  <c r="S61" i="100"/>
  <c r="R61" i="100"/>
  <c r="Q61" i="100"/>
  <c r="P61" i="100"/>
  <c r="O61" i="100"/>
  <c r="B65" i="100" s="1"/>
  <c r="J61" i="100"/>
  <c r="J37" i="100"/>
  <c r="J20" i="100"/>
  <c r="C65" i="99"/>
  <c r="C66" i="99" s="1"/>
  <c r="AC61" i="99"/>
  <c r="AB61" i="99"/>
  <c r="AA61" i="99"/>
  <c r="Z61" i="99"/>
  <c r="Y61" i="99"/>
  <c r="X61" i="99"/>
  <c r="W61" i="99"/>
  <c r="V61" i="99"/>
  <c r="U61" i="99"/>
  <c r="T61" i="99"/>
  <c r="S61" i="99"/>
  <c r="R61" i="99"/>
  <c r="Q61" i="99"/>
  <c r="P61" i="99"/>
  <c r="B65" i="99"/>
  <c r="J61" i="99"/>
  <c r="J37" i="99"/>
  <c r="J20" i="99"/>
  <c r="C66" i="102" l="1"/>
  <c r="C67" i="104"/>
  <c r="B66" i="104"/>
  <c r="B67" i="104"/>
  <c r="B66" i="103"/>
  <c r="B67" i="103"/>
  <c r="B66" i="102"/>
  <c r="B67" i="102"/>
  <c r="B66" i="101"/>
  <c r="B67" i="101"/>
  <c r="C67" i="101"/>
  <c r="B66" i="100"/>
  <c r="B67" i="100"/>
  <c r="B67" i="99"/>
  <c r="B66" i="99"/>
  <c r="C67" i="99"/>
  <c r="C66" i="100"/>
  <c r="C67" i="103"/>
  <c r="J38" i="91" l="1"/>
  <c r="C65" i="90"/>
  <c r="C67" i="90" s="1"/>
  <c r="J37" i="90"/>
  <c r="J37" i="89"/>
  <c r="J37" i="88"/>
  <c r="U59" i="91" l="1"/>
  <c r="AC59" i="91"/>
  <c r="R59" i="91"/>
  <c r="B63" i="91"/>
  <c r="S59" i="91"/>
  <c r="W59" i="91"/>
  <c r="AA59" i="91"/>
  <c r="P59" i="91"/>
  <c r="T59" i="91"/>
  <c r="X59" i="91"/>
  <c r="AB59" i="91"/>
  <c r="Q59" i="91"/>
  <c r="Y59" i="91"/>
  <c r="J21" i="91"/>
  <c r="J59" i="91" s="1"/>
  <c r="V59" i="91"/>
  <c r="Z59" i="91"/>
  <c r="P61" i="90"/>
  <c r="T61" i="90"/>
  <c r="X61" i="90"/>
  <c r="AB61" i="90"/>
  <c r="R61" i="90"/>
  <c r="V61" i="90"/>
  <c r="Z61" i="90"/>
  <c r="O61" i="90"/>
  <c r="B65" i="90" s="1"/>
  <c r="S61" i="90"/>
  <c r="W61" i="90"/>
  <c r="AA61" i="90"/>
  <c r="U61" i="90"/>
  <c r="Y61" i="90"/>
  <c r="AC61" i="90"/>
  <c r="R61" i="88"/>
  <c r="V61" i="88"/>
  <c r="Z61" i="88"/>
  <c r="O61" i="88"/>
  <c r="B65" i="88" s="1"/>
  <c r="S61" i="88"/>
  <c r="W61" i="88"/>
  <c r="AA61" i="88"/>
  <c r="T61" i="88"/>
  <c r="X61" i="88"/>
  <c r="AB61" i="88"/>
  <c r="Q61" i="88"/>
  <c r="U61" i="88"/>
  <c r="Y61" i="88"/>
  <c r="AC61" i="88"/>
  <c r="Q61" i="89"/>
  <c r="Y61" i="89"/>
  <c r="O61" i="89"/>
  <c r="B65" i="89" s="1"/>
  <c r="S61" i="89"/>
  <c r="W61" i="89"/>
  <c r="P61" i="89"/>
  <c r="T61" i="89"/>
  <c r="X61" i="89"/>
  <c r="AB61" i="89"/>
  <c r="U61" i="89"/>
  <c r="AC61" i="89"/>
  <c r="R61" i="89"/>
  <c r="V61" i="89"/>
  <c r="Z61" i="89"/>
  <c r="AA61" i="89"/>
  <c r="J61" i="88"/>
  <c r="J61" i="90"/>
  <c r="J61" i="89"/>
  <c r="J20" i="90"/>
  <c r="J20" i="89"/>
  <c r="J20" i="88"/>
  <c r="Q61" i="90"/>
  <c r="C66" i="90"/>
  <c r="P61" i="88"/>
  <c r="J37" i="87"/>
  <c r="B66" i="88" l="1"/>
  <c r="B65" i="91"/>
  <c r="B64" i="91"/>
  <c r="B67" i="90"/>
  <c r="B66" i="90"/>
  <c r="B66" i="89"/>
  <c r="B67" i="89"/>
  <c r="B67" i="88"/>
  <c r="T61" i="87"/>
  <c r="X61" i="87"/>
  <c r="AB61" i="87"/>
  <c r="Q61" i="87"/>
  <c r="U61" i="87"/>
  <c r="Y61" i="87"/>
  <c r="AC61" i="87"/>
  <c r="R61" i="87"/>
  <c r="V61" i="87"/>
  <c r="Z61" i="87"/>
  <c r="O61" i="87"/>
  <c r="B65" i="87" s="1"/>
  <c r="S61" i="87"/>
  <c r="W61" i="87"/>
  <c r="AA61" i="87"/>
  <c r="J61" i="87"/>
  <c r="J20" i="87"/>
  <c r="P61" i="87"/>
  <c r="B66" i="87" l="1"/>
  <c r="B67" i="87"/>
  <c r="O61" i="86"/>
  <c r="B65" i="86" s="1"/>
  <c r="S61" i="86"/>
  <c r="W61" i="86"/>
  <c r="AA61" i="86"/>
  <c r="P61" i="86"/>
  <c r="T61" i="86"/>
  <c r="X61" i="86"/>
  <c r="AB61" i="86"/>
  <c r="Q61" i="86"/>
  <c r="U61" i="86"/>
  <c r="Y61" i="86"/>
  <c r="AC61" i="86"/>
  <c r="R61" i="86"/>
  <c r="V61" i="86"/>
  <c r="Z61" i="86"/>
  <c r="V61" i="85"/>
  <c r="AB61" i="85"/>
  <c r="R61" i="85"/>
  <c r="Z61" i="85"/>
  <c r="O61" i="85"/>
  <c r="B65" i="85" s="1"/>
  <c r="S61" i="85"/>
  <c r="W61" i="85"/>
  <c r="AA61" i="85"/>
  <c r="P61" i="85"/>
  <c r="T61" i="85"/>
  <c r="X61" i="85"/>
  <c r="Q61" i="85"/>
  <c r="U61" i="85"/>
  <c r="Y61" i="85"/>
  <c r="AC61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61" i="82"/>
  <c r="J20" i="82"/>
  <c r="Q61" i="82"/>
  <c r="J20" i="85"/>
  <c r="J61" i="85"/>
  <c r="J37" i="85"/>
  <c r="J38" i="84"/>
  <c r="J20" i="86"/>
  <c r="J61" i="86"/>
  <c r="J37" i="86"/>
  <c r="J37" i="82"/>
  <c r="B66" i="85" l="1"/>
  <c r="B67" i="86"/>
  <c r="B66" i="86"/>
  <c r="B67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61" i="81"/>
  <c r="J61" i="83"/>
  <c r="J37" i="83"/>
  <c r="J20" i="83"/>
  <c r="B67" i="83" l="1"/>
  <c r="B66" i="83"/>
  <c r="C65" i="86" l="1"/>
  <c r="C67" i="86" s="1"/>
  <c r="C66" i="86" l="1"/>
  <c r="J21" i="84" l="1"/>
  <c r="J63" i="84" s="1"/>
  <c r="C65" i="85" l="1"/>
  <c r="R61" i="81" l="1"/>
  <c r="R63" i="84"/>
  <c r="U61" i="81"/>
  <c r="U63" i="84"/>
  <c r="AA61" i="81"/>
  <c r="AA63" i="84"/>
  <c r="W61" i="81"/>
  <c r="W63" i="84"/>
  <c r="B65" i="81"/>
  <c r="Q61" i="81"/>
  <c r="Q63" i="84"/>
  <c r="Z61" i="81"/>
  <c r="Z63" i="84"/>
  <c r="V61" i="81"/>
  <c r="V63" i="84"/>
  <c r="P61" i="81"/>
  <c r="P63" i="84"/>
  <c r="T61" i="81"/>
  <c r="T63" i="84"/>
  <c r="Y61" i="81"/>
  <c r="Y63" i="84"/>
  <c r="S61" i="81"/>
  <c r="S63" i="84"/>
  <c r="AB61" i="81"/>
  <c r="AB63" i="84"/>
  <c r="X61" i="81"/>
  <c r="X63" i="84"/>
  <c r="AC61" i="81"/>
  <c r="AC63" i="84"/>
  <c r="C66" i="85"/>
  <c r="C67" i="85"/>
  <c r="B67" i="81" l="1"/>
  <c r="B66" i="81"/>
  <c r="B69" i="84"/>
  <c r="B68" i="84"/>
  <c r="O63" i="84"/>
  <c r="B67" i="84" s="1"/>
  <c r="C65" i="82"/>
  <c r="C66" i="82" l="1"/>
  <c r="C65" i="81"/>
  <c r="C66" i="81" l="1"/>
  <c r="C67" i="82"/>
  <c r="C67" i="81"/>
  <c r="J37" i="81" l="1"/>
  <c r="J20" i="81"/>
  <c r="C66" i="89"/>
  <c r="C67" i="89"/>
  <c r="C66" i="87"/>
  <c r="C67" i="87" l="1"/>
  <c r="C69" i="84" s="1"/>
</calcChain>
</file>

<file path=xl/sharedStrings.xml><?xml version="1.0" encoding="utf-8"?>
<sst xmlns="http://schemas.openxmlformats.org/spreadsheetml/2006/main" count="2310" uniqueCount="98">
  <si>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</si>
  <si>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</si>
  <si>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</si>
  <si>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</si>
  <si>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</si>
  <si>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</si>
  <si>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</si>
  <si>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</si>
  <si>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</si>
  <si>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</si>
  <si>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</si>
  <si>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</si>
  <si>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</si>
  <si>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</si>
  <si>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</si>
  <si>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</si>
  <si>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</si>
  <si>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</si>
  <si>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</si>
  <si>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</si>
  <si>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</si>
  <si>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</si>
  <si>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</si>
  <si>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</si>
  <si>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</si>
  <si>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</si>
  <si>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</si>
  <si>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</si>
  <si>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</si>
  <si>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</si>
  <si>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</si>
  <si>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</si>
  <si>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</si>
  <si>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</si>
  <si>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</si>
  <si>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</si>
  <si>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</si>
  <si>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</si>
  <si>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</si>
  <si>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</si>
  <si>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</si>
  <si>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</si>
  <si>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</si>
  <si>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</si>
  <si>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BOCFÖLDE</t>
  </si>
  <si>
    <t>BÖDE</t>
  </si>
  <si>
    <t>CSATÁR</t>
  </si>
  <si>
    <t>HOTTÓ</t>
  </si>
  <si>
    <t>KISKUTAS</t>
  </si>
  <si>
    <t>NAGYKUTAS</t>
  </si>
  <si>
    <t>SÁRHIDA</t>
  </si>
  <si>
    <t>TESKÁND</t>
  </si>
  <si>
    <t>ZALAEGERSZEG</t>
  </si>
  <si>
    <t>ZALAEGERSZEG-IV</t>
  </si>
  <si>
    <t>BERUHÁZÁSOK ÖSSZEFOGLALÓ TÁBLÁZATA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</si>
  <si>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</si>
  <si>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</si>
  <si>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</si>
  <si>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BONCODFÖLDE</t>
  </si>
  <si>
    <t>HAGYÁROSBÖRÖND</t>
  </si>
  <si>
    <t>KÁVÁS</t>
  </si>
  <si>
    <t>ZALABOLDOGFA</t>
  </si>
  <si>
    <t>ZALASZENTGYÖRGY</t>
  </si>
  <si>
    <t>BECSVÖLGYE</t>
  </si>
  <si>
    <t>KUSTÁNSZEG</t>
  </si>
  <si>
    <t>Jelenleg beruházási igény nem ismert, nincs rendelkezésre álló forrás beruházásra.</t>
  </si>
  <si>
    <t>KISPÁLI</t>
  </si>
  <si>
    <t>CSONKAHEGYHÁT</t>
  </si>
  <si>
    <t>DOBRONHEGY</t>
  </si>
  <si>
    <t>MILEJSZEG</t>
  </si>
  <si>
    <t>NÉMETFALU</t>
  </si>
  <si>
    <t>PÁLFISZEG</t>
  </si>
  <si>
    <t>NAGYPÁLI</t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</si>
  <si>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</si>
  <si>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Zalaegerszeg-IV</t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</si>
  <si>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</si>
  <si>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</si>
  <si>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Zalaegerszeg</t>
  </si>
  <si>
    <t>ivóvízminőség javítása és vízellátásának fejlesztése</t>
  </si>
  <si>
    <t>Tervezett feladatok nettó költsége a teljes ütem tekintetében (eFt)</t>
  </si>
  <si>
    <t>Forrás megnevezése a teljes ütem tekintetében</t>
  </si>
  <si>
    <t>É-i vízbázis és vízműtelep kiépítése</t>
  </si>
  <si>
    <t>hosszú</t>
  </si>
  <si>
    <t>Beruházás megnevezése</t>
  </si>
  <si>
    <t>ALIBÁNFA</t>
  </si>
  <si>
    <t>PETHŐHENYE</t>
  </si>
  <si>
    <t>ZALASZENTIVÁN</t>
  </si>
  <si>
    <t>ZALASZENTLŐRINC</t>
  </si>
  <si>
    <t>11-32054-1-029-02-07</t>
  </si>
  <si>
    <t>Beruházásra a forrás biztosított</t>
  </si>
  <si>
    <t>ALIBÁNFA, BABOSDÖBRÉTE, BOCFÖLDE, BÖDE, CSATÁR, HOTTÓ, KISKUTAS, NAGYKUTAS, SÁRHIDA, TESKÁND, ZALAEGERSZEG, BAGOD, BONCODFÖLDE, HAGYÁROSBÖRÖND, KÁVÁS, ZALABOLDOGFA, ZALASZENTGYÖRGY, CSONKAHEGYHÁT, DOBRONHEGY, MILEJSZEG, NÉMETFALU, PÁLFISZEG, PETHŐHENYE, BECSVÖLGYE, KUSTÁNSZEG, KISPÁLI, NAGYPÁLI,ZALASZENTIVÁN, ZALASZENTLŐRINC</t>
  </si>
  <si>
    <r>
      <t>e</t>
    </r>
    <r>
      <rPr>
        <u/>
        <sz val="11"/>
        <color theme="1"/>
        <rFont val="Calibri"/>
        <family val="2"/>
        <charset val="238"/>
      </rPr>
      <t>llátásért felelős</t>
    </r>
    <r>
      <rPr>
        <sz val="11"/>
        <color theme="1"/>
        <rFont val="Calibri"/>
        <family val="2"/>
        <charset val="238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</si>
  <si>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</si>
  <si>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Fejlesztési díj (2025)</t>
  </si>
  <si>
    <t>Fejlesztési díj (2026-2029)</t>
  </si>
  <si>
    <t>Fejlesztési díj (2030-2039)</t>
  </si>
  <si>
    <t>Gördülő fejlesztési terv a 2025 - 2039 időszakra</t>
  </si>
  <si>
    <t>Forrás       2025 évre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</si>
</sst>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F_t"/>
    <numFmt numFmtId="165" formatCode="yyyy/mm/dd;@"/>
  </numFmts>
  <fonts count="28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484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3" fontId="11" fillId="0" borderId="21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2" xfId="1" applyNumberFormat="1" applyFont="1" applyBorder="1"/>
    <xf numFmtId="164" fontId="3" fillId="0" borderId="23" xfId="1" applyNumberFormat="1" applyFont="1" applyBorder="1"/>
    <xf numFmtId="164" fontId="5" fillId="0" borderId="23" xfId="2" applyNumberFormat="1" applyFont="1" applyBorder="1"/>
    <xf numFmtId="3" fontId="13" fillId="3" borderId="23" xfId="0" applyNumberFormat="1" applyFont="1" applyFill="1" applyBorder="1" applyAlignment="1">
      <alignment horizontal="center" vertical="center"/>
    </xf>
    <xf numFmtId="3" fontId="13" fillId="4" borderId="23" xfId="0" applyNumberFormat="1" applyFont="1" applyFill="1" applyBorder="1" applyAlignment="1">
      <alignment horizontal="center" vertical="center"/>
    </xf>
    <xf numFmtId="3" fontId="13" fillId="5" borderId="23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right"/>
    </xf>
    <xf numFmtId="164" fontId="4" fillId="6" borderId="3" xfId="1" applyNumberFormat="1" applyFont="1" applyFill="1" applyBorder="1"/>
    <xf numFmtId="164" fontId="3" fillId="6" borderId="3" xfId="1" applyNumberFormat="1" applyFont="1" applyFill="1" applyBorder="1"/>
    <xf numFmtId="164" fontId="3" fillId="6" borderId="9" xfId="1" applyNumberFormat="1" applyFont="1" applyFill="1" applyBorder="1"/>
    <xf numFmtId="164" fontId="2" fillId="6" borderId="3" xfId="0" applyNumberFormat="1" applyFont="1" applyFill="1" applyBorder="1"/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3" xfId="1" applyNumberFormat="1" applyFont="1" applyBorder="1"/>
    <xf numFmtId="14" fontId="4" fillId="6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164" fontId="4" fillId="0" borderId="22" xfId="1" applyNumberFormat="1" applyFont="1" applyBorder="1"/>
    <xf numFmtId="164" fontId="2" fillId="0" borderId="23" xfId="0" applyNumberFormat="1" applyFont="1" applyBorder="1"/>
    <xf numFmtId="3" fontId="13" fillId="3" borderId="23" xfId="0" applyNumberFormat="1" applyFont="1" applyFill="1" applyBorder="1" applyAlignment="1">
      <alignment vertical="center"/>
    </xf>
    <xf numFmtId="3" fontId="13" fillId="4" borderId="23" xfId="0" applyNumberFormat="1" applyFont="1" applyFill="1" applyBorder="1" applyAlignment="1">
      <alignment vertical="center"/>
    </xf>
    <xf numFmtId="3" fontId="13" fillId="5" borderId="23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2" xfId="1" applyNumberFormat="1" applyFont="1" applyFill="1" applyBorder="1" applyAlignment="1">
      <alignment horizontal="center"/>
    </xf>
    <xf numFmtId="164" fontId="3" fillId="0" borderId="23" xfId="1" applyNumberFormat="1" applyFont="1" applyFill="1" applyBorder="1" applyAlignment="1">
      <alignment horizontal="left"/>
    </xf>
    <xf numFmtId="164" fontId="4" fillId="0" borderId="23" xfId="1" applyNumberFormat="1" applyFont="1" applyFill="1" applyBorder="1"/>
    <xf numFmtId="164" fontId="3" fillId="0" borderId="23" xfId="1" applyNumberFormat="1" applyFont="1" applyFill="1" applyBorder="1"/>
    <xf numFmtId="14" fontId="4" fillId="0" borderId="23" xfId="1" applyNumberFormat="1" applyFont="1" applyFill="1" applyBorder="1"/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4" borderId="3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3" fontId="15" fillId="6" borderId="3" xfId="0" applyNumberFormat="1" applyFont="1" applyFill="1" applyBorder="1" applyAlignment="1">
      <alignment vertical="center"/>
    </xf>
    <xf numFmtId="3" fontId="15" fillId="0" borderId="5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3" fontId="15" fillId="0" borderId="5" xfId="0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right"/>
    </xf>
    <xf numFmtId="164" fontId="15" fillId="0" borderId="3" xfId="1" applyNumberFormat="1" applyFont="1" applyFill="1" applyBorder="1"/>
    <xf numFmtId="164" fontId="19" fillId="0" borderId="3" xfId="0" applyNumberFormat="1" applyFont="1" applyBorder="1" applyAlignment="1">
      <alignment vertical="center"/>
    </xf>
    <xf numFmtId="164" fontId="15" fillId="0" borderId="3" xfId="1" applyNumberFormat="1" applyFont="1" applyFill="1" applyBorder="1" applyAlignment="1">
      <alignment wrapText="1"/>
    </xf>
    <xf numFmtId="164" fontId="15" fillId="0" borderId="3" xfId="0" applyNumberFormat="1" applyFont="1" applyFill="1" applyBorder="1" applyAlignment="1">
      <alignment horizontal="left" wrapText="1"/>
    </xf>
    <xf numFmtId="164" fontId="15" fillId="0" borderId="3" xfId="0" applyNumberFormat="1" applyFont="1" applyFill="1" applyBorder="1" applyAlignment="1"/>
    <xf numFmtId="164" fontId="16" fillId="0" borderId="3" xfId="1" applyNumberFormat="1" applyFont="1" applyFill="1" applyBorder="1"/>
    <xf numFmtId="14" fontId="15" fillId="0" borderId="3" xfId="1" applyNumberFormat="1" applyFont="1" applyFill="1" applyBorder="1"/>
    <xf numFmtId="164" fontId="19" fillId="0" borderId="3" xfId="0" applyNumberFormat="1" applyFont="1" applyBorder="1" applyAlignment="1">
      <alignment horizontal="center" vertical="center"/>
    </xf>
    <xf numFmtId="164" fontId="19" fillId="0" borderId="0" xfId="0" applyNumberFormat="1" applyFont="1"/>
    <xf numFmtId="164" fontId="16" fillId="2" borderId="3" xfId="1" applyNumberFormat="1" applyFont="1" applyFill="1" applyBorder="1" applyAlignment="1">
      <alignment horizontal="center" vertical="center"/>
    </xf>
    <xf numFmtId="164" fontId="16" fillId="2" borderId="3" xfId="1" applyNumberFormat="1" applyFont="1" applyFill="1" applyBorder="1" applyAlignment="1">
      <alignment horizontal="left" vertical="center"/>
    </xf>
    <xf numFmtId="164" fontId="15" fillId="2" borderId="3" xfId="1" applyNumberFormat="1" applyFont="1" applyFill="1" applyBorder="1" applyAlignment="1">
      <alignment horizontal="left" vertical="center"/>
    </xf>
    <xf numFmtId="164" fontId="16" fillId="2" borderId="3" xfId="1" applyNumberFormat="1" applyFont="1" applyFill="1" applyBorder="1" applyAlignment="1">
      <alignment horizontal="right" vertical="center" wrapText="1"/>
    </xf>
    <xf numFmtId="164" fontId="15" fillId="2" borderId="3" xfId="1" applyNumberFormat="1" applyFont="1" applyFill="1" applyBorder="1"/>
    <xf numFmtId="14" fontId="15" fillId="2" borderId="3" xfId="1" applyNumberFormat="1" applyFont="1" applyFill="1" applyBorder="1" applyAlignment="1">
      <alignment horizontal="right" vertical="center" wrapText="1"/>
    </xf>
    <xf numFmtId="14" fontId="15" fillId="2" borderId="3" xfId="1" applyNumberFormat="1" applyFont="1" applyFill="1" applyBorder="1"/>
    <xf numFmtId="164" fontId="16" fillId="2" borderId="3" xfId="1" applyNumberFormat="1" applyFont="1" applyFill="1" applyBorder="1" applyAlignment="1">
      <alignment horizontal="center"/>
    </xf>
    <xf numFmtId="164" fontId="16" fillId="2" borderId="3" xfId="1" applyNumberFormat="1" applyFont="1" applyFill="1" applyBorder="1" applyAlignment="1">
      <alignment horizontal="right"/>
    </xf>
    <xf numFmtId="164" fontId="16" fillId="2" borderId="3" xfId="1" applyNumberFormat="1" applyFont="1" applyFill="1" applyBorder="1"/>
    <xf numFmtId="164" fontId="15" fillId="0" borderId="3" xfId="1" applyNumberFormat="1" applyFont="1" applyFill="1" applyBorder="1" applyAlignment="1">
      <alignment horizontal="left" vertical="center" wrapText="1"/>
    </xf>
    <xf numFmtId="164" fontId="16" fillId="0" borderId="3" xfId="1" applyNumberFormat="1" applyFont="1" applyFill="1" applyBorder="1" applyAlignment="1">
      <alignment horizontal="right" vertical="center" wrapText="1"/>
    </xf>
    <xf numFmtId="164" fontId="16" fillId="0" borderId="3" xfId="1" applyNumberFormat="1" applyFont="1" applyBorder="1" applyAlignment="1">
      <alignment vertical="center"/>
    </xf>
    <xf numFmtId="14" fontId="15" fillId="0" borderId="3" xfId="1" applyNumberFormat="1" applyFont="1" applyBorder="1" applyAlignment="1">
      <alignment horizontal="right" vertical="center" wrapText="1"/>
    </xf>
    <xf numFmtId="14" fontId="15" fillId="0" borderId="3" xfId="1" applyNumberFormat="1" applyFont="1" applyBorder="1" applyAlignment="1">
      <alignment vertical="center"/>
    </xf>
    <xf numFmtId="164" fontId="19" fillId="0" borderId="4" xfId="0" applyNumberFormat="1" applyFont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left"/>
    </xf>
    <xf numFmtId="164" fontId="16" fillId="2" borderId="9" xfId="1" applyNumberFormat="1" applyFont="1" applyFill="1" applyBorder="1"/>
    <xf numFmtId="164" fontId="15" fillId="0" borderId="5" xfId="1" applyNumberFormat="1" applyFont="1" applyFill="1" applyBorder="1" applyAlignment="1">
      <alignment horizontal="left"/>
    </xf>
    <xf numFmtId="164" fontId="19" fillId="0" borderId="4" xfId="0" applyNumberFormat="1" applyFont="1" applyBorder="1" applyAlignment="1">
      <alignment horizontal="left" vertical="center"/>
    </xf>
    <xf numFmtId="164" fontId="15" fillId="0" borderId="22" xfId="1" applyNumberFormat="1" applyFont="1" applyBorder="1"/>
    <xf numFmtId="164" fontId="16" fillId="0" borderId="23" xfId="1" applyNumberFormat="1" applyFont="1" applyBorder="1"/>
    <xf numFmtId="14" fontId="15" fillId="0" borderId="23" xfId="1" applyNumberFormat="1" applyFont="1" applyBorder="1"/>
    <xf numFmtId="164" fontId="19" fillId="0" borderId="23" xfId="0" applyNumberFormat="1" applyFont="1" applyBorder="1"/>
    <xf numFmtId="164" fontId="16" fillId="0" borderId="0" xfId="1" applyNumberFormat="1" applyFont="1" applyBorder="1"/>
    <xf numFmtId="164" fontId="15" fillId="0" borderId="0" xfId="1" applyNumberFormat="1" applyFont="1"/>
    <xf numFmtId="14" fontId="19" fillId="0" borderId="0" xfId="0" applyNumberFormat="1" applyFont="1"/>
    <xf numFmtId="164" fontId="15" fillId="0" borderId="3" xfId="1" applyNumberFormat="1" applyFont="1" applyBorder="1" applyAlignment="1">
      <alignment horizontal="center" vertical="center"/>
    </xf>
    <xf numFmtId="164" fontId="19" fillId="0" borderId="3" xfId="0" applyNumberFormat="1" applyFont="1" applyBorder="1"/>
    <xf numFmtId="164" fontId="15" fillId="0" borderId="5" xfId="1" applyNumberFormat="1" applyFont="1" applyBorder="1" applyAlignment="1">
      <alignment horizontal="center" vertical="center"/>
    </xf>
    <xf numFmtId="164" fontId="15" fillId="0" borderId="3" xfId="1" applyNumberFormat="1" applyFont="1" applyBorder="1" applyAlignment="1">
      <alignment horizontal="center" vertical="center" wrapText="1"/>
    </xf>
    <xf numFmtId="164" fontId="15" fillId="0" borderId="3" xfId="1" applyNumberFormat="1" applyFont="1" applyBorder="1" applyAlignment="1">
      <alignment horizontal="center"/>
    </xf>
    <xf numFmtId="14" fontId="15" fillId="0" borderId="3" xfId="1" applyNumberFormat="1" applyFont="1" applyBorder="1" applyAlignment="1">
      <alignment horizontal="center" vertical="center" wrapText="1"/>
    </xf>
    <xf numFmtId="14" fontId="15" fillId="0" borderId="3" xfId="1" applyNumberFormat="1" applyFont="1" applyBorder="1" applyAlignment="1">
      <alignment horizontal="center"/>
    </xf>
    <xf numFmtId="14" fontId="15" fillId="0" borderId="3" xfId="1" applyNumberFormat="1" applyFont="1" applyFill="1" applyBorder="1" applyAlignment="1">
      <alignment horizontal="right" vertical="center" wrapText="1"/>
    </xf>
    <xf numFmtId="164" fontId="19" fillId="0" borderId="0" xfId="0" applyNumberFormat="1" applyFont="1" applyFill="1"/>
    <xf numFmtId="0" fontId="15" fillId="0" borderId="3" xfId="1" applyFont="1" applyFill="1" applyBorder="1"/>
    <xf numFmtId="164" fontId="16" fillId="6" borderId="3" xfId="1" applyNumberFormat="1" applyFont="1" applyFill="1" applyBorder="1" applyAlignment="1">
      <alignment horizontal="center"/>
    </xf>
    <xf numFmtId="164" fontId="16" fillId="6" borderId="3" xfId="1" applyNumberFormat="1" applyFont="1" applyFill="1" applyBorder="1" applyAlignment="1">
      <alignment horizontal="right"/>
    </xf>
    <xf numFmtId="164" fontId="15" fillId="6" borderId="3" xfId="1" applyNumberFormat="1" applyFont="1" applyFill="1" applyBorder="1"/>
    <xf numFmtId="164" fontId="16" fillId="6" borderId="3" xfId="1" applyNumberFormat="1" applyFont="1" applyFill="1" applyBorder="1"/>
    <xf numFmtId="14" fontId="15" fillId="6" borderId="3" xfId="1" applyNumberFormat="1" applyFont="1" applyFill="1" applyBorder="1"/>
    <xf numFmtId="164" fontId="16" fillId="6" borderId="9" xfId="1" applyNumberFormat="1" applyFont="1" applyFill="1" applyBorder="1"/>
    <xf numFmtId="164" fontId="19" fillId="6" borderId="3" xfId="0" applyNumberFormat="1" applyFont="1" applyFill="1" applyBorder="1"/>
    <xf numFmtId="164" fontId="16" fillId="0" borderId="4" xfId="1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right" vertical="center"/>
    </xf>
    <xf numFmtId="14" fontId="15" fillId="0" borderId="3" xfId="1" applyNumberFormat="1" applyFont="1" applyFill="1" applyBorder="1" applyAlignment="1">
      <alignment horizontal="center" vertical="center"/>
    </xf>
    <xf numFmtId="164" fontId="16" fillId="0" borderId="5" xfId="1" applyNumberFormat="1" applyFont="1" applyFill="1" applyBorder="1" applyAlignment="1">
      <alignment horizontal="center"/>
    </xf>
    <xf numFmtId="164" fontId="16" fillId="0" borderId="5" xfId="1" applyNumberFormat="1" applyFont="1" applyFill="1" applyBorder="1" applyAlignment="1">
      <alignment horizontal="right"/>
    </xf>
    <xf numFmtId="164" fontId="15" fillId="0" borderId="5" xfId="1" applyNumberFormat="1" applyFont="1" applyFill="1" applyBorder="1"/>
    <xf numFmtId="164" fontId="16" fillId="0" borderId="5" xfId="1" applyNumberFormat="1" applyFont="1" applyFill="1" applyBorder="1"/>
    <xf numFmtId="14" fontId="15" fillId="0" borderId="5" xfId="1" applyNumberFormat="1" applyFont="1" applyFill="1" applyBorder="1"/>
    <xf numFmtId="164" fontId="19" fillId="0" borderId="5" xfId="0" applyNumberFormat="1" applyFont="1" applyBorder="1"/>
    <xf numFmtId="164" fontId="16" fillId="0" borderId="22" xfId="1" applyNumberFormat="1" applyFont="1" applyFill="1" applyBorder="1" applyAlignment="1">
      <alignment horizontal="center"/>
    </xf>
    <xf numFmtId="164" fontId="16" fillId="0" borderId="23" xfId="1" applyNumberFormat="1" applyFont="1" applyFill="1" applyBorder="1" applyAlignment="1">
      <alignment horizontal="left"/>
    </xf>
    <xf numFmtId="164" fontId="15" fillId="0" borderId="23" xfId="1" applyNumberFormat="1" applyFont="1" applyFill="1" applyBorder="1"/>
    <xf numFmtId="164" fontId="16" fillId="0" borderId="23" xfId="1" applyNumberFormat="1" applyFont="1" applyFill="1" applyBorder="1"/>
    <xf numFmtId="14" fontId="15" fillId="0" borderId="23" xfId="1" applyNumberFormat="1" applyFont="1" applyFill="1" applyBorder="1"/>
    <xf numFmtId="0" fontId="15" fillId="0" borderId="3" xfId="1" applyFont="1" applyFill="1" applyBorder="1" applyAlignment="1">
      <alignment vertical="center"/>
    </xf>
    <xf numFmtId="164" fontId="15" fillId="0" borderId="3" xfId="1" applyNumberFormat="1" applyFont="1" applyFill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3" xfId="1" applyNumberFormat="1" applyFont="1" applyBorder="1"/>
    <xf numFmtId="164" fontId="16" fillId="0" borderId="3" xfId="1" applyNumberFormat="1" applyFont="1" applyBorder="1"/>
    <xf numFmtId="164" fontId="16" fillId="0" borderId="3" xfId="1" applyNumberFormat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right" vertical="center"/>
    </xf>
    <xf numFmtId="14" fontId="15" fillId="0" borderId="3" xfId="1" applyNumberFormat="1" applyFont="1" applyBorder="1" applyAlignment="1">
      <alignment horizontal="center" vertical="center"/>
    </xf>
    <xf numFmtId="164" fontId="16" fillId="0" borderId="23" xfId="1" applyNumberFormat="1" applyFont="1" applyFill="1" applyBorder="1" applyAlignment="1">
      <alignment horizontal="center"/>
    </xf>
    <xf numFmtId="164" fontId="15" fillId="6" borderId="3" xfId="1" applyNumberFormat="1" applyFont="1" applyFill="1" applyBorder="1" applyAlignment="1">
      <alignment horizontal="left" vertical="center" wrapText="1"/>
    </xf>
    <xf numFmtId="164" fontId="16" fillId="6" borderId="3" xfId="1" applyNumberFormat="1" applyFont="1" applyFill="1" applyBorder="1" applyAlignment="1">
      <alignment horizontal="center" vertical="center"/>
    </xf>
    <xf numFmtId="164" fontId="16" fillId="6" borderId="3" xfId="1" applyNumberFormat="1" applyFont="1" applyFill="1" applyBorder="1" applyAlignment="1">
      <alignment horizontal="right" vertical="center"/>
    </xf>
    <xf numFmtId="14" fontId="15" fillId="6" borderId="3" xfId="1" applyNumberFormat="1" applyFont="1" applyFill="1" applyBorder="1" applyAlignment="1">
      <alignment horizontal="center" vertical="center"/>
    </xf>
    <xf numFmtId="164" fontId="19" fillId="6" borderId="3" xfId="0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left"/>
    </xf>
    <xf numFmtId="164" fontId="16" fillId="0" borderId="22" xfId="1" applyNumberFormat="1" applyFont="1" applyBorder="1"/>
    <xf numFmtId="164" fontId="20" fillId="0" borderId="23" xfId="2" applyNumberFormat="1" applyFont="1" applyBorder="1"/>
    <xf numFmtId="164" fontId="20" fillId="0" borderId="0" xfId="2" applyNumberFormat="1" applyFont="1"/>
    <xf numFmtId="164" fontId="15" fillId="0" borderId="0" xfId="1" applyNumberFormat="1" applyFont="1" applyBorder="1"/>
    <xf numFmtId="164" fontId="19" fillId="0" borderId="0" xfId="2" applyNumberFormat="1" applyFont="1"/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64" fontId="16" fillId="0" borderId="3" xfId="1" applyNumberFormat="1" applyFont="1" applyFill="1" applyBorder="1" applyAlignment="1">
      <alignment horizontal="center"/>
    </xf>
    <xf numFmtId="164" fontId="16" fillId="0" borderId="23" xfId="1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164" fontId="7" fillId="0" borderId="0" xfId="0" applyNumberFormat="1" applyFont="1"/>
    <xf numFmtId="164" fontId="23" fillId="0" borderId="10" xfId="0" applyNumberFormat="1" applyFont="1" applyBorder="1" applyAlignment="1"/>
    <xf numFmtId="164" fontId="24" fillId="0" borderId="10" xfId="0" applyNumberFormat="1" applyFont="1" applyBorder="1" applyAlignment="1"/>
    <xf numFmtId="164" fontId="23" fillId="0" borderId="14" xfId="0" applyNumberFormat="1" applyFont="1" applyBorder="1" applyAlignment="1"/>
    <xf numFmtId="164" fontId="7" fillId="0" borderId="0" xfId="2" applyNumberFormat="1" applyFont="1"/>
    <xf numFmtId="164" fontId="26" fillId="0" borderId="5" xfId="1" applyNumberFormat="1" applyFont="1" applyBorder="1" applyAlignment="1">
      <alignment horizontal="center" vertical="center"/>
    </xf>
    <xf numFmtId="164" fontId="26" fillId="0" borderId="3" xfId="1" applyNumberFormat="1" applyFont="1" applyFill="1" applyBorder="1" applyAlignment="1">
      <alignment wrapText="1"/>
    </xf>
    <xf numFmtId="164" fontId="26" fillId="0" borderId="3" xfId="0" applyNumberFormat="1" applyFont="1" applyFill="1" applyBorder="1" applyAlignment="1">
      <alignment horizontal="left" wrapText="1"/>
    </xf>
    <xf numFmtId="164" fontId="26" fillId="0" borderId="3" xfId="0" applyNumberFormat="1" applyFont="1" applyFill="1" applyBorder="1" applyAlignment="1"/>
    <xf numFmtId="164" fontId="24" fillId="0" borderId="3" xfId="1" applyNumberFormat="1" applyFont="1" applyFill="1" applyBorder="1"/>
    <xf numFmtId="164" fontId="26" fillId="0" borderId="3" xfId="1" applyNumberFormat="1" applyFont="1" applyFill="1" applyBorder="1"/>
    <xf numFmtId="14" fontId="26" fillId="0" borderId="3" xfId="1" applyNumberFormat="1" applyFont="1" applyFill="1" applyBorder="1"/>
    <xf numFmtId="3" fontId="21" fillId="3" borderId="3" xfId="0" applyNumberFormat="1" applyFont="1" applyFill="1" applyBorder="1" applyAlignment="1">
      <alignment vertical="center"/>
    </xf>
    <xf numFmtId="3" fontId="21" fillId="4" borderId="3" xfId="0" applyNumberFormat="1" applyFont="1" applyFill="1" applyBorder="1" applyAlignment="1">
      <alignment vertical="center"/>
    </xf>
    <xf numFmtId="3" fontId="26" fillId="4" borderId="3" xfId="0" applyNumberFormat="1" applyFont="1" applyFill="1" applyBorder="1" applyAlignment="1">
      <alignment vertical="center"/>
    </xf>
    <xf numFmtId="3" fontId="21" fillId="5" borderId="3" xfId="0" applyNumberFormat="1" applyFont="1" applyFill="1" applyBorder="1" applyAlignment="1">
      <alignment vertical="center"/>
    </xf>
    <xf numFmtId="3" fontId="21" fillId="5" borderId="9" xfId="0" applyNumberFormat="1" applyFont="1" applyFill="1" applyBorder="1" applyAlignment="1">
      <alignment vertical="center"/>
    </xf>
    <xf numFmtId="164" fontId="24" fillId="2" borderId="3" xfId="1" applyNumberFormat="1" applyFont="1" applyFill="1" applyBorder="1" applyAlignment="1">
      <alignment horizontal="center" vertical="center"/>
    </xf>
    <xf numFmtId="164" fontId="24" fillId="2" borderId="3" xfId="1" applyNumberFormat="1" applyFont="1" applyFill="1" applyBorder="1" applyAlignment="1">
      <alignment horizontal="left" vertical="center"/>
    </xf>
    <xf numFmtId="164" fontId="26" fillId="2" borderId="3" xfId="1" applyNumberFormat="1" applyFont="1" applyFill="1" applyBorder="1" applyAlignment="1">
      <alignment horizontal="left" vertical="center"/>
    </xf>
    <xf numFmtId="164" fontId="24" fillId="2" borderId="3" xfId="1" applyNumberFormat="1" applyFont="1" applyFill="1" applyBorder="1" applyAlignment="1">
      <alignment horizontal="right" vertical="center" wrapText="1"/>
    </xf>
    <xf numFmtId="164" fontId="26" fillId="2" borderId="3" xfId="1" applyNumberFormat="1" applyFont="1" applyFill="1" applyBorder="1"/>
    <xf numFmtId="14" fontId="26" fillId="2" borderId="3" xfId="1" applyNumberFormat="1" applyFont="1" applyFill="1" applyBorder="1" applyAlignment="1">
      <alignment horizontal="right" vertical="center" wrapText="1"/>
    </xf>
    <xf numFmtId="14" fontId="26" fillId="2" borderId="3" xfId="1" applyNumberFormat="1" applyFont="1" applyFill="1" applyBorder="1"/>
    <xf numFmtId="3" fontId="26" fillId="2" borderId="3" xfId="1" applyNumberFormat="1" applyFont="1" applyFill="1" applyBorder="1"/>
    <xf numFmtId="164" fontId="24" fillId="2" borderId="3" xfId="1" applyNumberFormat="1" applyFont="1" applyFill="1" applyBorder="1" applyAlignment="1">
      <alignment horizontal="center"/>
    </xf>
    <xf numFmtId="164" fontId="24" fillId="2" borderId="3" xfId="1" applyNumberFormat="1" applyFont="1" applyFill="1" applyBorder="1" applyAlignment="1">
      <alignment horizontal="right"/>
    </xf>
    <xf numFmtId="164" fontId="24" fillId="2" borderId="3" xfId="1" applyNumberFormat="1" applyFont="1" applyFill="1" applyBorder="1"/>
    <xf numFmtId="3" fontId="24" fillId="2" borderId="3" xfId="1" applyNumberFormat="1" applyFont="1" applyFill="1" applyBorder="1"/>
    <xf numFmtId="164" fontId="24" fillId="0" borderId="3" xfId="1" applyNumberFormat="1" applyFont="1" applyFill="1" applyBorder="1" applyAlignment="1">
      <alignment horizontal="center"/>
    </xf>
    <xf numFmtId="164" fontId="26" fillId="0" borderId="3" xfId="1" applyNumberFormat="1" applyFont="1" applyFill="1" applyBorder="1" applyAlignment="1">
      <alignment horizontal="center"/>
    </xf>
    <xf numFmtId="164" fontId="24" fillId="0" borderId="3" xfId="1" applyNumberFormat="1" applyFont="1" applyFill="1" applyBorder="1" applyAlignment="1">
      <alignment horizontal="right"/>
    </xf>
    <xf numFmtId="164" fontId="26" fillId="0" borderId="3" xfId="0" applyNumberFormat="1" applyFont="1" applyFill="1" applyBorder="1" applyAlignment="1">
      <alignment horizontal="left"/>
    </xf>
    <xf numFmtId="164" fontId="24" fillId="2" borderId="9" xfId="1" applyNumberFormat="1" applyFont="1" applyFill="1" applyBorder="1"/>
    <xf numFmtId="164" fontId="26" fillId="0" borderId="5" xfId="1" applyNumberFormat="1" applyFont="1" applyFill="1" applyBorder="1" applyAlignment="1">
      <alignment horizontal="left"/>
    </xf>
    <xf numFmtId="3" fontId="21" fillId="4" borderId="21" xfId="0" applyNumberFormat="1" applyFont="1" applyFill="1" applyBorder="1" applyAlignment="1">
      <alignment vertical="center"/>
    </xf>
    <xf numFmtId="164" fontId="26" fillId="0" borderId="22" xfId="1" applyNumberFormat="1" applyFont="1" applyBorder="1"/>
    <xf numFmtId="164" fontId="24" fillId="0" borderId="23" xfId="1" applyNumberFormat="1" applyFont="1" applyBorder="1"/>
    <xf numFmtId="14" fontId="26" fillId="0" borderId="23" xfId="1" applyNumberFormat="1" applyFont="1" applyBorder="1"/>
    <xf numFmtId="164" fontId="7" fillId="0" borderId="23" xfId="0" applyNumberFormat="1" applyFont="1" applyBorder="1"/>
    <xf numFmtId="3" fontId="23" fillId="3" borderId="23" xfId="0" applyNumberFormat="1" applyFont="1" applyFill="1" applyBorder="1" applyAlignment="1">
      <alignment vertical="center"/>
    </xf>
    <xf numFmtId="3" fontId="23" fillId="4" borderId="23" xfId="0" applyNumberFormat="1" applyFont="1" applyFill="1" applyBorder="1" applyAlignment="1">
      <alignment vertical="center"/>
    </xf>
    <xf numFmtId="3" fontId="24" fillId="4" borderId="23" xfId="0" applyNumberFormat="1" applyFont="1" applyFill="1" applyBorder="1" applyAlignment="1">
      <alignment vertical="center"/>
    </xf>
    <xf numFmtId="3" fontId="23" fillId="5" borderId="23" xfId="0" applyNumberFormat="1" applyFont="1" applyFill="1" applyBorder="1" applyAlignment="1">
      <alignment vertical="center"/>
    </xf>
    <xf numFmtId="3" fontId="23" fillId="5" borderId="24" xfId="0" applyNumberFormat="1" applyFont="1" applyFill="1" applyBorder="1" applyAlignment="1">
      <alignment vertical="center"/>
    </xf>
    <xf numFmtId="164" fontId="24" fillId="0" borderId="0" xfId="1" applyNumberFormat="1" applyFont="1" applyBorder="1"/>
    <xf numFmtId="164" fontId="26" fillId="0" borderId="0" xfId="1" applyNumberFormat="1" applyFont="1"/>
    <xf numFmtId="14" fontId="7" fillId="0" borderId="0" xfId="0" applyNumberFormat="1" applyFont="1"/>
    <xf numFmtId="3" fontId="21" fillId="0" borderId="0" xfId="0" applyNumberFormat="1" applyFont="1" applyFill="1" applyBorder="1" applyAlignment="1">
      <alignment vertical="center"/>
    </xf>
    <xf numFmtId="3" fontId="26" fillId="0" borderId="0" xfId="0" applyNumberFormat="1" applyFont="1" applyFill="1" applyBorder="1" applyAlignment="1">
      <alignment vertical="center"/>
    </xf>
    <xf numFmtId="164" fontId="26" fillId="0" borderId="3" xfId="1" applyNumberFormat="1" applyFont="1" applyBorder="1" applyAlignment="1">
      <alignment horizontal="center" vertical="center"/>
    </xf>
    <xf numFmtId="164" fontId="7" fillId="0" borderId="3" xfId="0" applyNumberFormat="1" applyFont="1" applyBorder="1"/>
    <xf numFmtId="164" fontId="26" fillId="0" borderId="3" xfId="1" applyNumberFormat="1" applyFont="1" applyBorder="1" applyAlignment="1">
      <alignment horizontal="center" vertical="center" wrapText="1"/>
    </xf>
    <xf numFmtId="164" fontId="26" fillId="0" borderId="3" xfId="1" applyNumberFormat="1" applyFont="1" applyBorder="1" applyAlignment="1">
      <alignment horizontal="center"/>
    </xf>
    <xf numFmtId="14" fontId="26" fillId="0" borderId="3" xfId="1" applyNumberFormat="1" applyFont="1" applyBorder="1" applyAlignment="1">
      <alignment horizontal="center" vertical="center" wrapText="1"/>
    </xf>
    <xf numFmtId="14" fontId="26" fillId="0" borderId="3" xfId="1" applyNumberFormat="1" applyFont="1" applyBorder="1" applyAlignment="1">
      <alignment horizontal="center"/>
    </xf>
    <xf numFmtId="164" fontId="24" fillId="0" borderId="3" xfId="1" applyNumberFormat="1" applyFont="1" applyFill="1" applyBorder="1" applyAlignment="1">
      <alignment horizontal="right" vertical="center" wrapText="1"/>
    </xf>
    <xf numFmtId="14" fontId="26" fillId="0" borderId="3" xfId="1" applyNumberFormat="1" applyFont="1" applyFill="1" applyBorder="1" applyAlignment="1">
      <alignment horizontal="right" vertical="center" wrapText="1"/>
    </xf>
    <xf numFmtId="164" fontId="7" fillId="0" borderId="0" xfId="0" applyNumberFormat="1" applyFont="1" applyFill="1"/>
    <xf numFmtId="0" fontId="26" fillId="0" borderId="3" xfId="1" applyFont="1" applyFill="1" applyBorder="1"/>
    <xf numFmtId="0" fontId="25" fillId="0" borderId="3" xfId="0" applyFont="1" applyBorder="1" applyAlignment="1">
      <alignment vertical="center" wrapText="1"/>
    </xf>
    <xf numFmtId="164" fontId="24" fillId="6" borderId="3" xfId="1" applyNumberFormat="1" applyFont="1" applyFill="1" applyBorder="1" applyAlignment="1">
      <alignment horizontal="center"/>
    </xf>
    <xf numFmtId="164" fontId="24" fillId="6" borderId="3" xfId="1" applyNumberFormat="1" applyFont="1" applyFill="1" applyBorder="1" applyAlignment="1">
      <alignment horizontal="right"/>
    </xf>
    <xf numFmtId="164" fontId="26" fillId="6" borderId="3" xfId="1" applyNumberFormat="1" applyFont="1" applyFill="1" applyBorder="1"/>
    <xf numFmtId="164" fontId="24" fillId="6" borderId="3" xfId="1" applyNumberFormat="1" applyFont="1" applyFill="1" applyBorder="1"/>
    <xf numFmtId="14" fontId="26" fillId="6" borderId="3" xfId="1" applyNumberFormat="1" applyFont="1" applyFill="1" applyBorder="1"/>
    <xf numFmtId="3" fontId="24" fillId="6" borderId="3" xfId="1" applyNumberFormat="1" applyFont="1" applyFill="1" applyBorder="1"/>
    <xf numFmtId="164" fontId="24" fillId="6" borderId="9" xfId="1" applyNumberFormat="1" applyFont="1" applyFill="1" applyBorder="1"/>
    <xf numFmtId="164" fontId="7" fillId="6" borderId="3" xfId="0" applyNumberFormat="1" applyFont="1" applyFill="1" applyBorder="1"/>
    <xf numFmtId="164" fontId="24" fillId="0" borderId="4" xfId="1" applyNumberFormat="1" applyFont="1" applyFill="1" applyBorder="1" applyAlignment="1">
      <alignment horizontal="center" vertical="center"/>
    </xf>
    <xf numFmtId="164" fontId="26" fillId="0" borderId="3" xfId="1" applyNumberFormat="1" applyFont="1" applyFill="1" applyBorder="1" applyAlignment="1">
      <alignment horizontal="left" vertical="center" wrapText="1"/>
    </xf>
    <xf numFmtId="164" fontId="26" fillId="0" borderId="3" xfId="1" applyNumberFormat="1" applyFont="1" applyFill="1" applyBorder="1" applyAlignment="1">
      <alignment horizontal="center" vertical="center"/>
    </xf>
    <xf numFmtId="14" fontId="26" fillId="0" borderId="3" xfId="1" applyNumberFormat="1" applyFont="1" applyFill="1" applyBorder="1" applyAlignment="1">
      <alignment horizontal="center" vertical="center"/>
    </xf>
    <xf numFmtId="164" fontId="24" fillId="0" borderId="5" xfId="1" applyNumberFormat="1" applyFont="1" applyFill="1" applyBorder="1" applyAlignment="1">
      <alignment horizontal="center"/>
    </xf>
    <xf numFmtId="164" fontId="24" fillId="0" borderId="5" xfId="1" applyNumberFormat="1" applyFont="1" applyFill="1" applyBorder="1" applyAlignment="1">
      <alignment horizontal="right"/>
    </xf>
    <xf numFmtId="164" fontId="26" fillId="0" borderId="5" xfId="1" applyNumberFormat="1" applyFont="1" applyFill="1" applyBorder="1"/>
    <xf numFmtId="164" fontId="24" fillId="0" borderId="5" xfId="1" applyNumberFormat="1" applyFont="1" applyFill="1" applyBorder="1"/>
    <xf numFmtId="14" fontId="26" fillId="0" borderId="5" xfId="1" applyNumberFormat="1" applyFont="1" applyFill="1" applyBorder="1"/>
    <xf numFmtId="164" fontId="7" fillId="0" borderId="5" xfId="0" applyNumberFormat="1" applyFont="1" applyBorder="1"/>
    <xf numFmtId="3" fontId="21" fillId="3" borderId="5" xfId="0" applyNumberFormat="1" applyFont="1" applyFill="1" applyBorder="1" applyAlignment="1">
      <alignment vertical="center"/>
    </xf>
    <xf numFmtId="3" fontId="21" fillId="4" borderId="5" xfId="0" applyNumberFormat="1" applyFont="1" applyFill="1" applyBorder="1" applyAlignment="1">
      <alignment vertical="center"/>
    </xf>
    <xf numFmtId="3" fontId="26" fillId="4" borderId="5" xfId="0" applyNumberFormat="1" applyFont="1" applyFill="1" applyBorder="1" applyAlignment="1">
      <alignment vertical="center"/>
    </xf>
    <xf numFmtId="3" fontId="21" fillId="5" borderId="5" xfId="0" applyNumberFormat="1" applyFont="1" applyFill="1" applyBorder="1" applyAlignment="1">
      <alignment vertical="center"/>
    </xf>
    <xf numFmtId="3" fontId="21" fillId="5" borderId="7" xfId="0" applyNumberFormat="1" applyFont="1" applyFill="1" applyBorder="1" applyAlignment="1">
      <alignment vertical="center"/>
    </xf>
    <xf numFmtId="164" fontId="24" fillId="0" borderId="22" xfId="1" applyNumberFormat="1" applyFont="1" applyFill="1" applyBorder="1" applyAlignment="1">
      <alignment horizontal="center"/>
    </xf>
    <xf numFmtId="164" fontId="24" fillId="0" borderId="23" xfId="1" applyNumberFormat="1" applyFont="1" applyFill="1" applyBorder="1" applyAlignment="1">
      <alignment horizontal="left"/>
    </xf>
    <xf numFmtId="164" fontId="26" fillId="0" borderId="23" xfId="1" applyNumberFormat="1" applyFont="1" applyFill="1" applyBorder="1"/>
    <xf numFmtId="164" fontId="24" fillId="0" borderId="23" xfId="1" applyNumberFormat="1" applyFont="1" applyFill="1" applyBorder="1"/>
    <xf numFmtId="14" fontId="26" fillId="0" borderId="23" xfId="1" applyNumberFormat="1" applyFont="1" applyFill="1" applyBorder="1"/>
    <xf numFmtId="3" fontId="21" fillId="3" borderId="23" xfId="0" applyNumberFormat="1" applyFont="1" applyFill="1" applyBorder="1" applyAlignment="1">
      <alignment vertical="center"/>
    </xf>
    <xf numFmtId="3" fontId="21" fillId="4" borderId="23" xfId="0" applyNumberFormat="1" applyFont="1" applyFill="1" applyBorder="1" applyAlignment="1">
      <alignment vertical="center"/>
    </xf>
    <xf numFmtId="3" fontId="26" fillId="4" borderId="23" xfId="0" applyNumberFormat="1" applyFont="1" applyFill="1" applyBorder="1" applyAlignment="1">
      <alignment vertical="center"/>
    </xf>
    <xf numFmtId="3" fontId="21" fillId="5" borderId="23" xfId="0" applyNumberFormat="1" applyFont="1" applyFill="1" applyBorder="1" applyAlignment="1">
      <alignment vertical="center"/>
    </xf>
    <xf numFmtId="3" fontId="21" fillId="5" borderId="24" xfId="0" applyNumberFormat="1" applyFont="1" applyFill="1" applyBorder="1" applyAlignment="1">
      <alignment vertical="center"/>
    </xf>
    <xf numFmtId="164" fontId="24" fillId="3" borderId="3" xfId="1" applyNumberFormat="1" applyFont="1" applyFill="1" applyBorder="1"/>
    <xf numFmtId="164" fontId="24" fillId="4" borderId="3" xfId="1" applyNumberFormat="1" applyFont="1" applyFill="1" applyBorder="1"/>
    <xf numFmtId="3" fontId="24" fillId="4" borderId="3" xfId="1" applyNumberFormat="1" applyFont="1" applyFill="1" applyBorder="1"/>
    <xf numFmtId="164" fontId="24" fillId="5" borderId="3" xfId="1" applyNumberFormat="1" applyFont="1" applyFill="1" applyBorder="1"/>
    <xf numFmtId="164" fontId="24" fillId="5" borderId="9" xfId="1" applyNumberFormat="1" applyFont="1" applyFill="1" applyBorder="1"/>
    <xf numFmtId="164" fontId="24" fillId="0" borderId="3" xfId="1" applyNumberFormat="1" applyFont="1" applyFill="1" applyBorder="1" applyAlignment="1">
      <alignment horizontal="left"/>
    </xf>
    <xf numFmtId="164" fontId="24" fillId="0" borderId="22" xfId="1" applyNumberFormat="1" applyFont="1" applyBorder="1"/>
    <xf numFmtId="164" fontId="6" fillId="0" borderId="23" xfId="2" applyNumberFormat="1" applyFont="1" applyBorder="1"/>
    <xf numFmtId="3" fontId="23" fillId="3" borderId="23" xfId="0" applyNumberFormat="1" applyFont="1" applyFill="1" applyBorder="1" applyAlignment="1">
      <alignment horizontal="center" vertical="center"/>
    </xf>
    <xf numFmtId="3" fontId="23" fillId="4" borderId="23" xfId="0" applyNumberFormat="1" applyFont="1" applyFill="1" applyBorder="1" applyAlignment="1">
      <alignment horizontal="center" vertical="center"/>
    </xf>
    <xf numFmtId="3" fontId="24" fillId="4" borderId="23" xfId="0" applyNumberFormat="1" applyFont="1" applyFill="1" applyBorder="1" applyAlignment="1">
      <alignment horizontal="center" vertical="center"/>
    </xf>
    <xf numFmtId="3" fontId="23" fillId="5" borderId="23" xfId="0" applyNumberFormat="1" applyFont="1" applyFill="1" applyBorder="1" applyAlignment="1">
      <alignment horizontal="center" vertical="center"/>
    </xf>
    <xf numFmtId="3" fontId="23" fillId="5" borderId="24" xfId="0" applyNumberFormat="1" applyFont="1" applyFill="1" applyBorder="1" applyAlignment="1">
      <alignment horizontal="center" vertical="center"/>
    </xf>
    <xf numFmtId="164" fontId="6" fillId="0" borderId="0" xfId="2" applyNumberFormat="1" applyFont="1"/>
    <xf numFmtId="164" fontId="6" fillId="0" borderId="0" xfId="0" applyNumberFormat="1" applyFont="1"/>
    <xf numFmtId="164" fontId="26" fillId="0" borderId="0" xfId="0" applyNumberFormat="1" applyFont="1"/>
    <xf numFmtId="164" fontId="26" fillId="0" borderId="0" xfId="2" applyNumberFormat="1" applyFont="1"/>
    <xf numFmtId="0" fontId="25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3" fontId="25" fillId="0" borderId="21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164" fontId="6" fillId="0" borderId="0" xfId="0" applyNumberFormat="1" applyFont="1" applyBorder="1" applyAlignment="1">
      <alignment wrapText="1"/>
    </xf>
    <xf numFmtId="164" fontId="6" fillId="0" borderId="0" xfId="0" applyNumberFormat="1" applyFont="1" applyAlignment="1">
      <alignment wrapText="1"/>
    </xf>
    <xf numFmtId="164" fontId="7" fillId="0" borderId="0" xfId="0" applyNumberFormat="1" applyFont="1" applyAlignment="1">
      <alignment wrapText="1"/>
    </xf>
    <xf numFmtId="164" fontId="20" fillId="0" borderId="3" xfId="2" applyNumberFormat="1" applyFont="1" applyBorder="1" applyAlignment="1">
      <alignment horizontal="center" vertical="center" wrapText="1"/>
    </xf>
    <xf numFmtId="3" fontId="0" fillId="8" borderId="3" xfId="0" applyNumberFormat="1" applyFont="1" applyFill="1" applyBorder="1" applyAlignment="1">
      <alignment vertical="center"/>
    </xf>
    <xf numFmtId="3" fontId="0" fillId="6" borderId="3" xfId="0" applyNumberFormat="1" applyFont="1" applyFill="1" applyBorder="1" applyAlignment="1">
      <alignment vertical="center"/>
    </xf>
    <xf numFmtId="164" fontId="20" fillId="0" borderId="0" xfId="0" applyNumberFormat="1" applyFont="1" applyAlignment="1">
      <alignment wrapText="1"/>
    </xf>
    <xf numFmtId="164" fontId="19" fillId="0" borderId="0" xfId="0" applyNumberFormat="1" applyFont="1" applyAlignment="1">
      <alignment wrapText="1"/>
    </xf>
    <xf numFmtId="164" fontId="20" fillId="0" borderId="0" xfId="0" applyNumberFormat="1" applyFont="1"/>
    <xf numFmtId="164" fontId="26" fillId="8" borderId="3" xfId="1" applyNumberFormat="1" applyFont="1" applyFill="1" applyBorder="1" applyAlignment="1"/>
    <xf numFmtId="165" fontId="26" fillId="0" borderId="3" xfId="1" applyNumberFormat="1" applyFont="1" applyFill="1" applyBorder="1" applyAlignment="1">
      <alignment horizontal="center"/>
    </xf>
    <xf numFmtId="164" fontId="26" fillId="0" borderId="3" xfId="1" applyNumberFormat="1" applyFont="1" applyFill="1" applyBorder="1" applyAlignment="1">
      <alignment horizontal="left"/>
    </xf>
    <xf numFmtId="164" fontId="26" fillId="2" borderId="9" xfId="1" applyNumberFormat="1" applyFont="1" applyFill="1" applyBorder="1"/>
    <xf numFmtId="3" fontId="21" fillId="5" borderId="28" xfId="0" applyNumberFormat="1" applyFont="1" applyFill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/>
    </xf>
    <xf numFmtId="164" fontId="3" fillId="0" borderId="0" xfId="1" applyNumberFormat="1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0" fontId="0" fillId="7" borderId="5" xfId="0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13" fillId="0" borderId="25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6" fillId="0" borderId="9" xfId="2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wrapText="1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17" fillId="0" borderId="3" xfId="1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16" fillId="0" borderId="0" xfId="1" applyNumberFormat="1" applyFont="1" applyAlignment="1">
      <alignment horizontal="center"/>
    </xf>
    <xf numFmtId="164" fontId="20" fillId="0" borderId="3" xfId="2" applyNumberFormat="1" applyFont="1" applyBorder="1" applyAlignment="1">
      <alignment horizontal="center" vertical="center" wrapText="1"/>
    </xf>
    <xf numFmtId="164" fontId="20" fillId="0" borderId="9" xfId="2" applyNumberFormat="1" applyFont="1" applyBorder="1" applyAlignment="1">
      <alignment horizontal="center" vertical="center" wrapText="1"/>
    </xf>
    <xf numFmtId="164" fontId="20" fillId="0" borderId="16" xfId="0" applyNumberFormat="1" applyFont="1" applyBorder="1" applyAlignment="1">
      <alignment horizontal="center" vertical="center" wrapText="1"/>
    </xf>
    <xf numFmtId="164" fontId="20" fillId="0" borderId="19" xfId="0" applyNumberFormat="1" applyFont="1" applyBorder="1" applyAlignment="1">
      <alignment horizontal="center" vertical="center" wrapText="1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164" fontId="20" fillId="0" borderId="5" xfId="2" applyNumberFormat="1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center" wrapText="1"/>
    </xf>
    <xf numFmtId="164" fontId="20" fillId="0" borderId="8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164" fontId="20" fillId="0" borderId="9" xfId="0" applyNumberFormat="1" applyFont="1" applyBorder="1" applyAlignment="1">
      <alignment horizontal="center"/>
    </xf>
    <xf numFmtId="164" fontId="16" fillId="0" borderId="3" xfId="1" applyNumberFormat="1" applyFont="1" applyFill="1" applyBorder="1" applyAlignment="1">
      <alignment horizontal="center"/>
    </xf>
    <xf numFmtId="164" fontId="20" fillId="0" borderId="15" xfId="2" applyNumberFormat="1" applyFont="1" applyBorder="1" applyAlignment="1">
      <alignment horizontal="center" vertical="center" wrapText="1"/>
    </xf>
    <xf numFmtId="164" fontId="20" fillId="0" borderId="18" xfId="2" applyNumberFormat="1" applyFont="1" applyBorder="1" applyAlignment="1">
      <alignment horizontal="center" vertical="center" wrapText="1"/>
    </xf>
    <xf numFmtId="0" fontId="0" fillId="7" borderId="5" xfId="0" applyFont="1" applyFill="1" applyBorder="1" applyAlignment="1">
      <alignment horizontal="center"/>
    </xf>
    <xf numFmtId="164" fontId="20" fillId="0" borderId="16" xfId="2" applyNumberFormat="1" applyFont="1" applyBorder="1" applyAlignment="1">
      <alignment horizontal="center" vertical="center" wrapText="1"/>
    </xf>
    <xf numFmtId="164" fontId="20" fillId="0" borderId="17" xfId="2" applyNumberFormat="1" applyFont="1" applyBorder="1" applyAlignment="1">
      <alignment horizontal="center" vertical="center" wrapText="1"/>
    </xf>
    <xf numFmtId="164" fontId="20" fillId="0" borderId="19" xfId="2" applyNumberFormat="1" applyFont="1" applyBorder="1" applyAlignment="1">
      <alignment horizontal="center" vertical="center" wrapText="1"/>
    </xf>
    <xf numFmtId="164" fontId="20" fillId="0" borderId="0" xfId="2" applyNumberFormat="1" applyFont="1" applyBorder="1" applyAlignment="1">
      <alignment horizontal="center" vertical="center" wrapText="1"/>
    </xf>
    <xf numFmtId="164" fontId="19" fillId="0" borderId="5" xfId="2" applyNumberFormat="1" applyFont="1" applyBorder="1" applyAlignment="1">
      <alignment horizontal="center" vertical="center" wrapText="1"/>
    </xf>
    <xf numFmtId="164" fontId="19" fillId="0" borderId="1" xfId="2" applyNumberFormat="1" applyFont="1" applyBorder="1" applyAlignment="1">
      <alignment horizontal="center" vertical="center" wrapText="1"/>
    </xf>
    <xf numFmtId="164" fontId="19" fillId="0" borderId="3" xfId="2" applyNumberFormat="1" applyFont="1" applyBorder="1" applyAlignment="1">
      <alignment horizontal="center" vertical="center"/>
    </xf>
    <xf numFmtId="164" fontId="19" fillId="0" borderId="5" xfId="2" applyNumberFormat="1" applyFont="1" applyBorder="1" applyAlignment="1">
      <alignment horizontal="center" vertical="center"/>
    </xf>
    <xf numFmtId="164" fontId="20" fillId="0" borderId="17" xfId="0" applyNumberFormat="1" applyFont="1" applyBorder="1" applyAlignment="1">
      <alignment horizontal="center" vertical="center" wrapText="1"/>
    </xf>
    <xf numFmtId="164" fontId="20" fillId="0" borderId="15" xfId="0" applyNumberFormat="1" applyFont="1" applyBorder="1" applyAlignment="1">
      <alignment horizontal="center" vertical="center" wrapText="1"/>
    </xf>
    <xf numFmtId="0" fontId="25" fillId="5" borderId="3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/>
    </xf>
    <xf numFmtId="3" fontId="26" fillId="4" borderId="3" xfId="0" applyNumberFormat="1" applyFont="1" applyFill="1" applyBorder="1" applyAlignment="1">
      <alignment horizontal="center" vertical="center"/>
    </xf>
    <xf numFmtId="3" fontId="26" fillId="4" borderId="5" xfId="0" applyNumberFormat="1" applyFont="1" applyFill="1" applyBorder="1" applyAlignment="1">
      <alignment horizontal="center" vertical="center"/>
    </xf>
    <xf numFmtId="0" fontId="26" fillId="4" borderId="3" xfId="0" applyFont="1" applyFill="1" applyBorder="1" applyAlignment="1">
      <alignment horizontal="center" vertical="center"/>
    </xf>
    <xf numFmtId="0" fontId="26" fillId="4" borderId="5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25" fillId="4" borderId="5" xfId="0" applyFont="1" applyFill="1" applyBorder="1" applyAlignment="1">
      <alignment horizontal="center" vertical="center"/>
    </xf>
    <xf numFmtId="164" fontId="21" fillId="0" borderId="8" xfId="0" applyNumberFormat="1" applyFont="1" applyBorder="1" applyAlignment="1">
      <alignment horizontal="left"/>
    </xf>
    <xf numFmtId="164" fontId="21" fillId="0" borderId="3" xfId="0" applyNumberFormat="1" applyFont="1" applyBorder="1" applyAlignment="1">
      <alignment horizontal="left"/>
    </xf>
    <xf numFmtId="0" fontId="21" fillId="7" borderId="5" xfId="0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164" fontId="21" fillId="0" borderId="9" xfId="0" applyNumberFormat="1" applyFont="1" applyBorder="1" applyAlignment="1">
      <alignment horizontal="center"/>
    </xf>
    <xf numFmtId="0" fontId="25" fillId="5" borderId="9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 wrapText="1"/>
    </xf>
    <xf numFmtId="164" fontId="21" fillId="0" borderId="2" xfId="0" applyNumberFormat="1" applyFont="1" applyBorder="1" applyAlignment="1">
      <alignment horizontal="center" wrapText="1"/>
    </xf>
    <xf numFmtId="164" fontId="21" fillId="0" borderId="10" xfId="0" applyNumberFormat="1" applyFont="1" applyBorder="1" applyAlignment="1">
      <alignment horizontal="center" wrapText="1"/>
    </xf>
    <xf numFmtId="164" fontId="21" fillId="0" borderId="26" xfId="0" applyNumberFormat="1" applyFont="1" applyBorder="1" applyAlignment="1">
      <alignment horizontal="center" wrapText="1"/>
    </xf>
    <xf numFmtId="164" fontId="23" fillId="0" borderId="25" xfId="0" applyNumberFormat="1" applyFont="1" applyBorder="1" applyAlignment="1">
      <alignment horizontal="center"/>
    </xf>
    <xf numFmtId="164" fontId="23" fillId="0" borderId="10" xfId="0" applyNumberFormat="1" applyFont="1" applyBorder="1" applyAlignment="1">
      <alignment horizontal="center"/>
    </xf>
    <xf numFmtId="164" fontId="21" fillId="0" borderId="5" xfId="2" applyNumberFormat="1" applyFont="1" applyBorder="1" applyAlignment="1">
      <alignment horizontal="center" vertical="center" wrapText="1"/>
    </xf>
    <xf numFmtId="164" fontId="21" fillId="0" borderId="1" xfId="2" applyNumberFormat="1" applyFont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164" fontId="24" fillId="0" borderId="0" xfId="1" applyNumberFormat="1" applyFont="1" applyAlignment="1">
      <alignment horizontal="center"/>
    </xf>
    <xf numFmtId="164" fontId="24" fillId="0" borderId="3" xfId="1" applyNumberFormat="1" applyFont="1" applyFill="1" applyBorder="1" applyAlignment="1">
      <alignment horizontal="center"/>
    </xf>
    <xf numFmtId="0" fontId="12" fillId="0" borderId="6" xfId="0" applyFont="1" applyBorder="1" applyAlignment="1">
      <alignment vertical="center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EBF1DE"/>
      <color rgb="FFC5D9F1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5"/>
  <sheetViews>
    <sheetView tabSelected="1" zoomScale="59" zoomScaleNormal="59" workbookViewId="0">
      <selection activeCell="G27" sqref="G2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84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234" t="s">
        <v>14</v>
      </c>
      <c r="K9" s="411" t="s">
        <v>97</v>
      </c>
      <c r="L9" s="411" t="s">
        <v>15</v>
      </c>
      <c r="M9" s="411"/>
      <c r="N9" s="234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5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235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5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5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5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5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5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5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5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5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5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5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5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5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5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5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237" t="s">
        <v>93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4.25" customHeight="1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5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43</v>
      </c>
      <c r="L3" s="398"/>
      <c r="M3" s="398"/>
      <c r="N3" s="398"/>
      <c r="O3" s="398"/>
      <c r="P3" s="398"/>
      <c r="Q3" s="398"/>
      <c r="R3" s="422" t="s">
        <v>73</v>
      </c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3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38" t="s">
        <v>14</v>
      </c>
      <c r="K9" s="411" t="s">
        <v>97</v>
      </c>
      <c r="L9" s="411" t="s">
        <v>15</v>
      </c>
      <c r="M9" s="411"/>
      <c r="N9" s="3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424" t="s">
        <v>33</v>
      </c>
      <c r="B12" s="424"/>
      <c r="C12" s="42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6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116"/>
      <c r="F49" s="116"/>
      <c r="G49" s="116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116"/>
      <c r="F51" s="116"/>
      <c r="G51" s="116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12:C12"/>
    <mergeCell ref="A38:C38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1:C21"/>
    <mergeCell ref="A8:C8"/>
    <mergeCell ref="L10:L11"/>
    <mergeCell ref="K5:Q5"/>
    <mergeCell ref="A1:AC1"/>
    <mergeCell ref="A2:AC2"/>
    <mergeCell ref="A3:J3"/>
    <mergeCell ref="K3:Q3"/>
    <mergeCell ref="R3:AC3"/>
    <mergeCell ref="R5:AC5"/>
    <mergeCell ref="R7:AC7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Q10:Q11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5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56</v>
      </c>
      <c r="L3" s="398"/>
      <c r="M3" s="398"/>
      <c r="N3" s="398"/>
      <c r="O3" s="398"/>
      <c r="P3" s="398"/>
      <c r="Q3" s="398"/>
      <c r="R3" s="398" t="s">
        <v>57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19" t="s">
        <v>14</v>
      </c>
      <c r="K9" s="411" t="s">
        <v>97</v>
      </c>
      <c r="L9" s="411" t="s">
        <v>15</v>
      </c>
      <c r="M9" s="411"/>
      <c r="N9" s="119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5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63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32" t="s">
        <v>14</v>
      </c>
      <c r="K9" s="411" t="s">
        <v>97</v>
      </c>
      <c r="L9" s="411" t="s">
        <v>15</v>
      </c>
      <c r="M9" s="411"/>
      <c r="N9" s="13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44</v>
      </c>
      <c r="L3" s="398"/>
      <c r="M3" s="398"/>
      <c r="N3" s="398"/>
      <c r="O3" s="398"/>
      <c r="P3" s="398"/>
      <c r="Q3" s="398"/>
      <c r="R3" s="422" t="s">
        <v>76</v>
      </c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3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86" t="s">
        <v>14</v>
      </c>
      <c r="K9" s="411" t="s">
        <v>97</v>
      </c>
      <c r="L9" s="411" t="s">
        <v>15</v>
      </c>
      <c r="M9" s="411"/>
      <c r="N9" s="11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SUM(C65:C65)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8">
        <f>SUM(O61)</f>
        <v>0</v>
      </c>
      <c r="C65" s="50"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70" spans="1:11" x14ac:dyDescent="0.25">
      <c r="B70" s="139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21:C21"/>
    <mergeCell ref="A38:C38"/>
    <mergeCell ref="Y10:Y11"/>
    <mergeCell ref="Z10:Z11"/>
    <mergeCell ref="E10:E11"/>
    <mergeCell ref="F10:F11"/>
    <mergeCell ref="G10:G11"/>
    <mergeCell ref="W10:W11"/>
    <mergeCell ref="X10:X11"/>
    <mergeCell ref="A12:C12"/>
    <mergeCell ref="AA10:AA11"/>
    <mergeCell ref="I9:I11"/>
    <mergeCell ref="K9:K11"/>
    <mergeCell ref="L9:M9"/>
    <mergeCell ref="O9:AC9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</mergeCells>
  <phoneticPr fontId="8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58</v>
      </c>
      <c r="L3" s="398"/>
      <c r="M3" s="398"/>
      <c r="N3" s="398"/>
      <c r="O3" s="398"/>
      <c r="P3" s="398"/>
      <c r="Q3" s="398"/>
      <c r="R3" s="398" t="s">
        <v>57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19" t="s">
        <v>14</v>
      </c>
      <c r="K9" s="411" t="s">
        <v>97</v>
      </c>
      <c r="L9" s="411" t="s">
        <v>15</v>
      </c>
      <c r="M9" s="411"/>
      <c r="N9" s="119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45</v>
      </c>
      <c r="L3" s="398"/>
      <c r="M3" s="398"/>
      <c r="N3" s="398"/>
      <c r="O3" s="398"/>
      <c r="P3" s="398"/>
      <c r="Q3" s="398"/>
      <c r="R3" s="422" t="s">
        <v>75</v>
      </c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3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86" t="s">
        <v>14</v>
      </c>
      <c r="K9" s="411" t="s">
        <v>97</v>
      </c>
      <c r="L9" s="411" t="s">
        <v>15</v>
      </c>
      <c r="M9" s="411"/>
      <c r="N9" s="11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424" t="s">
        <v>33</v>
      </c>
      <c r="B12" s="424"/>
      <c r="C12" s="42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  <mergeCell ref="K9:K11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A1:AC1"/>
    <mergeCell ref="A2:AC2"/>
    <mergeCell ref="A3:J3"/>
    <mergeCell ref="K3:Q3"/>
    <mergeCell ref="R3:AC3"/>
    <mergeCell ref="A12:C12"/>
    <mergeCell ref="A7:J7"/>
    <mergeCell ref="Z10:Z11"/>
    <mergeCell ref="U10:U11"/>
    <mergeCell ref="V10:V11"/>
    <mergeCell ref="A8:C8"/>
    <mergeCell ref="A9:A11"/>
    <mergeCell ref="O10:O11"/>
    <mergeCell ref="O9:AC9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W10:W11"/>
    <mergeCell ref="X10:X11"/>
    <mergeCell ref="Y10:Y11"/>
    <mergeCell ref="AB10:AB11"/>
    <mergeCell ref="P10:P11"/>
  </mergeCells>
  <phoneticPr fontId="8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46</v>
      </c>
      <c r="L3" s="398"/>
      <c r="M3" s="398"/>
      <c r="N3" s="398"/>
      <c r="O3" s="398"/>
      <c r="P3" s="398"/>
      <c r="Q3" s="398"/>
      <c r="R3" s="422" t="s">
        <v>75</v>
      </c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3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86" t="s">
        <v>14</v>
      </c>
      <c r="K9" s="411" t="s">
        <v>97</v>
      </c>
      <c r="L9" s="411" t="s">
        <v>15</v>
      </c>
      <c r="M9" s="411"/>
      <c r="N9" s="11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21:C21"/>
    <mergeCell ref="A38:C38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J10:J11"/>
    <mergeCell ref="A5:J5"/>
    <mergeCell ref="K5:Q5"/>
    <mergeCell ref="N10:N11"/>
    <mergeCell ref="O10:O11"/>
    <mergeCell ref="A8:C8"/>
    <mergeCell ref="G10:G11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5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67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32" t="s">
        <v>14</v>
      </c>
      <c r="K9" s="411" t="s">
        <v>97</v>
      </c>
      <c r="L9" s="411" t="s">
        <v>15</v>
      </c>
      <c r="M9" s="411"/>
      <c r="N9" s="13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68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32" t="s">
        <v>14</v>
      </c>
      <c r="K9" s="411" t="s">
        <v>97</v>
      </c>
      <c r="L9" s="411" t="s">
        <v>15</v>
      </c>
      <c r="M9" s="411"/>
      <c r="N9" s="13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59</v>
      </c>
      <c r="L3" s="398"/>
      <c r="M3" s="398"/>
      <c r="N3" s="398"/>
      <c r="O3" s="398"/>
      <c r="P3" s="398"/>
      <c r="Q3" s="398"/>
      <c r="R3" s="398" t="s">
        <v>57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425" t="s">
        <v>74</v>
      </c>
      <c r="S7" s="426"/>
      <c r="T7" s="426"/>
      <c r="U7" s="426"/>
      <c r="V7" s="426"/>
      <c r="W7" s="426"/>
      <c r="X7" s="426"/>
      <c r="Y7" s="426"/>
      <c r="Z7" s="426"/>
      <c r="AA7" s="426"/>
      <c r="AB7" s="426"/>
      <c r="AC7" s="427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19" t="s">
        <v>14</v>
      </c>
      <c r="K9" s="411" t="s">
        <v>97</v>
      </c>
      <c r="L9" s="411" t="s">
        <v>15</v>
      </c>
      <c r="M9" s="411"/>
      <c r="N9" s="119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47</v>
      </c>
      <c r="L3" s="398"/>
      <c r="M3" s="398"/>
      <c r="N3" s="398"/>
      <c r="O3" s="398"/>
      <c r="P3" s="398"/>
      <c r="Q3" s="398"/>
      <c r="R3" s="422" t="s">
        <v>73</v>
      </c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3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86" t="s">
        <v>14</v>
      </c>
      <c r="K9" s="411" t="s">
        <v>97</v>
      </c>
      <c r="L9" s="411" t="s">
        <v>15</v>
      </c>
      <c r="M9" s="411"/>
      <c r="N9" s="11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424" t="s">
        <v>33</v>
      </c>
      <c r="B12" s="424"/>
      <c r="C12" s="424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E9:G9"/>
    <mergeCell ref="H9:H11"/>
    <mergeCell ref="A21:C21"/>
    <mergeCell ref="O10:O11"/>
    <mergeCell ref="A38:C38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  <mergeCell ref="Q10:Q11"/>
    <mergeCell ref="R10:R11"/>
    <mergeCell ref="S10:S11"/>
    <mergeCell ref="T10:T11"/>
    <mergeCell ref="U10:U11"/>
    <mergeCell ref="I9:I11"/>
    <mergeCell ref="K9:K11"/>
    <mergeCell ref="L10:L11"/>
    <mergeCell ref="M10:M11"/>
    <mergeCell ref="N10:N11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60</v>
      </c>
      <c r="L3" s="398"/>
      <c r="M3" s="398"/>
      <c r="N3" s="398"/>
      <c r="O3" s="398"/>
      <c r="P3" s="398"/>
      <c r="Q3" s="398"/>
      <c r="R3" s="398" t="s">
        <v>57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425" t="s">
        <v>74</v>
      </c>
      <c r="S7" s="426"/>
      <c r="T7" s="426"/>
      <c r="U7" s="426"/>
      <c r="V7" s="426"/>
      <c r="W7" s="426"/>
      <c r="X7" s="426"/>
      <c r="Y7" s="426"/>
      <c r="Z7" s="426"/>
      <c r="AA7" s="426"/>
      <c r="AB7" s="426"/>
      <c r="AC7" s="427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19" t="s">
        <v>14</v>
      </c>
      <c r="K9" s="411" t="s">
        <v>97</v>
      </c>
      <c r="L9" s="411" t="s">
        <v>15</v>
      </c>
      <c r="M9" s="411"/>
      <c r="N9" s="119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48</v>
      </c>
      <c r="L3" s="398"/>
      <c r="M3" s="398"/>
      <c r="N3" s="398"/>
      <c r="O3" s="398"/>
      <c r="P3" s="398"/>
      <c r="Q3" s="398"/>
      <c r="R3" s="422" t="s">
        <v>73</v>
      </c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3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15" t="s">
        <v>14</v>
      </c>
      <c r="K9" s="411" t="s">
        <v>97</v>
      </c>
      <c r="L9" s="411" t="s">
        <v>15</v>
      </c>
      <c r="M9" s="411"/>
      <c r="N9" s="11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5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66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32" t="s">
        <v>14</v>
      </c>
      <c r="K9" s="411" t="s">
        <v>97</v>
      </c>
      <c r="L9" s="411" t="s">
        <v>15</v>
      </c>
      <c r="M9" s="411"/>
      <c r="N9" s="13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64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32" t="s">
        <v>14</v>
      </c>
      <c r="K9" s="411" t="s">
        <v>97</v>
      </c>
      <c r="L9" s="411" t="s">
        <v>15</v>
      </c>
      <c r="M9" s="411"/>
      <c r="N9" s="13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69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425" t="s">
        <v>74</v>
      </c>
      <c r="S7" s="426"/>
      <c r="T7" s="426"/>
      <c r="U7" s="426"/>
      <c r="V7" s="426"/>
      <c r="W7" s="426"/>
      <c r="X7" s="426"/>
      <c r="Y7" s="426"/>
      <c r="Z7" s="426"/>
      <c r="AA7" s="426"/>
      <c r="AB7" s="426"/>
      <c r="AC7" s="427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32" t="s">
        <v>14</v>
      </c>
      <c r="K9" s="411" t="s">
        <v>97</v>
      </c>
      <c r="L9" s="411" t="s">
        <v>15</v>
      </c>
      <c r="M9" s="411"/>
      <c r="N9" s="13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49</v>
      </c>
      <c r="L3" s="398"/>
      <c r="M3" s="398"/>
      <c r="N3" s="398"/>
      <c r="O3" s="398"/>
      <c r="P3" s="398"/>
      <c r="Q3" s="398"/>
      <c r="R3" s="422" t="s">
        <v>73</v>
      </c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3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15" t="s">
        <v>14</v>
      </c>
      <c r="K9" s="411" t="s">
        <v>97</v>
      </c>
      <c r="L9" s="411" t="s">
        <v>15</v>
      </c>
      <c r="M9" s="411"/>
      <c r="N9" s="11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70" spans="1:11" x14ac:dyDescent="0.25">
      <c r="B70" s="139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5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72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32" t="s">
        <v>14</v>
      </c>
      <c r="K9" s="411" t="s">
        <v>97</v>
      </c>
      <c r="L9" s="411" t="s">
        <v>15</v>
      </c>
      <c r="M9" s="411"/>
      <c r="N9" s="13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70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425" t="s">
        <v>74</v>
      </c>
      <c r="S7" s="426"/>
      <c r="T7" s="426"/>
      <c r="U7" s="426"/>
      <c r="V7" s="426"/>
      <c r="W7" s="426"/>
      <c r="X7" s="426"/>
      <c r="Y7" s="426"/>
      <c r="Z7" s="426"/>
      <c r="AA7" s="426"/>
      <c r="AB7" s="426"/>
      <c r="AC7" s="427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32" t="s">
        <v>14</v>
      </c>
      <c r="K9" s="411" t="s">
        <v>97</v>
      </c>
      <c r="L9" s="411" t="s">
        <v>15</v>
      </c>
      <c r="M9" s="411"/>
      <c r="N9" s="13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120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/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  <c r="C70" s="139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71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425" t="s">
        <v>74</v>
      </c>
      <c r="S7" s="426"/>
      <c r="T7" s="426"/>
      <c r="U7" s="426"/>
      <c r="V7" s="426"/>
      <c r="W7" s="426"/>
      <c r="X7" s="426"/>
      <c r="Y7" s="426"/>
      <c r="Z7" s="426"/>
      <c r="AA7" s="426"/>
      <c r="AB7" s="426"/>
      <c r="AC7" s="427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32" t="s">
        <v>14</v>
      </c>
      <c r="K9" s="411" t="s">
        <v>97</v>
      </c>
      <c r="L9" s="411" t="s">
        <v>15</v>
      </c>
      <c r="M9" s="411"/>
      <c r="N9" s="132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84"/>
  <sheetViews>
    <sheetView zoomScale="62" zoomScaleNormal="62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85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234" t="s">
        <v>14</v>
      </c>
      <c r="K9" s="411" t="s">
        <v>97</v>
      </c>
      <c r="L9" s="411" t="s">
        <v>15</v>
      </c>
      <c r="M9" s="411"/>
      <c r="N9" s="234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5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5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5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5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5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5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5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35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5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5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5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5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5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5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5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5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237" t="s">
        <v>93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50</v>
      </c>
      <c r="L3" s="398"/>
      <c r="M3" s="398"/>
      <c r="N3" s="398"/>
      <c r="O3" s="398"/>
      <c r="P3" s="398"/>
      <c r="Q3" s="398"/>
      <c r="R3" s="422" t="s">
        <v>73</v>
      </c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3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15" t="s">
        <v>14</v>
      </c>
      <c r="K9" s="411" t="s">
        <v>97</v>
      </c>
      <c r="L9" s="411" t="s">
        <v>15</v>
      </c>
      <c r="M9" s="411"/>
      <c r="N9" s="11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34.5" customHeight="1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0.2851562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51</v>
      </c>
      <c r="L3" s="398"/>
      <c r="M3" s="398"/>
      <c r="N3" s="398"/>
      <c r="O3" s="398"/>
      <c r="P3" s="398"/>
      <c r="Q3" s="398"/>
      <c r="R3" s="422" t="s">
        <v>73</v>
      </c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3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398" t="s">
        <v>74</v>
      </c>
      <c r="S7" s="398"/>
      <c r="T7" s="398"/>
      <c r="U7" s="398"/>
      <c r="V7" s="398"/>
      <c r="W7" s="398"/>
      <c r="X7" s="398"/>
      <c r="Y7" s="398"/>
      <c r="Z7" s="398"/>
      <c r="AA7" s="398"/>
      <c r="AB7" s="398"/>
      <c r="AC7" s="399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15" t="s">
        <v>14</v>
      </c>
      <c r="K9" s="411" t="s">
        <v>97</v>
      </c>
      <c r="L9" s="411" t="s">
        <v>15</v>
      </c>
      <c r="M9" s="411"/>
      <c r="N9" s="118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45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61</v>
      </c>
      <c r="L3" s="398"/>
      <c r="M3" s="398"/>
      <c r="N3" s="398"/>
      <c r="O3" s="398"/>
      <c r="P3" s="398"/>
      <c r="Q3" s="398"/>
      <c r="R3" s="398" t="s">
        <v>57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425" t="s">
        <v>74</v>
      </c>
      <c r="S7" s="426"/>
      <c r="T7" s="426"/>
      <c r="U7" s="426"/>
      <c r="V7" s="426"/>
      <c r="W7" s="426"/>
      <c r="X7" s="426"/>
      <c r="Y7" s="426"/>
      <c r="Z7" s="426"/>
      <c r="AA7" s="426"/>
      <c r="AB7" s="426"/>
      <c r="AC7" s="427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19" t="s">
        <v>14</v>
      </c>
      <c r="K9" s="411" t="s">
        <v>97</v>
      </c>
      <c r="L9" s="411" t="s">
        <v>15</v>
      </c>
      <c r="M9" s="411"/>
      <c r="N9" s="119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82"/>
  <sheetViews>
    <sheetView zoomScale="70" zoomScaleNormal="70" workbookViewId="0">
      <selection activeCell="K9" sqref="K9:K11"/>
    </sheetView>
  </sheetViews>
  <sheetFormatPr defaultRowHeight="15" x14ac:dyDescent="0.25"/>
  <cols>
    <col min="1" max="1" width="8.7109375" style="154" customWidth="1"/>
    <col min="2" max="2" width="42.7109375" style="154" customWidth="1"/>
    <col min="3" max="3" width="32.7109375" style="154" customWidth="1"/>
    <col min="4" max="4" width="42" style="154" bestFit="1" customWidth="1"/>
    <col min="5" max="5" width="16.7109375" style="154" bestFit="1" customWidth="1"/>
    <col min="6" max="6" width="21.42578125" style="154" bestFit="1" customWidth="1"/>
    <col min="7" max="7" width="22.28515625" style="154" bestFit="1" customWidth="1"/>
    <col min="8" max="8" width="20.140625" style="154" bestFit="1" customWidth="1"/>
    <col min="9" max="9" width="14.28515625" style="154" customWidth="1"/>
    <col min="10" max="10" width="15.140625" style="154" customWidth="1"/>
    <col min="11" max="11" width="13.140625" style="154" customWidth="1"/>
    <col min="12" max="13" width="14" style="154" bestFit="1" customWidth="1"/>
    <col min="14" max="14" width="22.5703125" style="154" bestFit="1" customWidth="1"/>
    <col min="15" max="15" width="12.140625" style="154" bestFit="1" customWidth="1"/>
    <col min="16" max="16384" width="9.140625" style="154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39" t="s">
        <v>54</v>
      </c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1"/>
    </row>
    <row r="3" spans="1:29" x14ac:dyDescent="0.25">
      <c r="A3" s="436" t="s">
        <v>7</v>
      </c>
      <c r="B3" s="437"/>
      <c r="C3" s="437"/>
      <c r="D3" s="437"/>
      <c r="E3" s="437"/>
      <c r="F3" s="437"/>
      <c r="G3" s="437"/>
      <c r="H3" s="437"/>
      <c r="I3" s="437"/>
      <c r="J3" s="437"/>
      <c r="K3" s="422" t="s">
        <v>52</v>
      </c>
      <c r="L3" s="422"/>
      <c r="M3" s="422"/>
      <c r="N3" s="422"/>
      <c r="O3" s="422"/>
      <c r="P3" s="422"/>
      <c r="Q3" s="422"/>
      <c r="R3" s="422" t="s">
        <v>92</v>
      </c>
      <c r="S3" s="422"/>
      <c r="T3" s="422"/>
      <c r="U3" s="422"/>
      <c r="V3" s="422"/>
      <c r="W3" s="422"/>
      <c r="X3" s="422"/>
      <c r="Y3" s="422"/>
      <c r="Z3" s="422"/>
      <c r="AA3" s="422"/>
      <c r="AB3" s="422"/>
      <c r="AC3" s="423"/>
    </row>
    <row r="4" spans="1:29" x14ac:dyDescent="0.25">
      <c r="A4" s="436" t="s">
        <v>8</v>
      </c>
      <c r="B4" s="437"/>
      <c r="C4" s="437"/>
      <c r="D4" s="437"/>
      <c r="E4" s="437"/>
      <c r="F4" s="437"/>
      <c r="G4" s="437"/>
      <c r="H4" s="437"/>
      <c r="I4" s="437"/>
      <c r="J4" s="437"/>
      <c r="K4" s="438" t="s">
        <v>23</v>
      </c>
      <c r="L4" s="422"/>
      <c r="M4" s="422"/>
      <c r="N4" s="422"/>
      <c r="O4" s="422"/>
      <c r="P4" s="422"/>
      <c r="Q4" s="422"/>
      <c r="R4" s="422"/>
      <c r="S4" s="422"/>
      <c r="T4" s="422"/>
      <c r="U4" s="422"/>
      <c r="V4" s="422"/>
      <c r="W4" s="422"/>
      <c r="X4" s="422"/>
      <c r="Y4" s="422"/>
      <c r="Z4" s="422"/>
      <c r="AA4" s="422"/>
      <c r="AB4" s="422"/>
      <c r="AC4" s="423"/>
    </row>
    <row r="5" spans="1:29" x14ac:dyDescent="0.25">
      <c r="A5" s="436" t="s">
        <v>22</v>
      </c>
      <c r="B5" s="437"/>
      <c r="C5" s="437"/>
      <c r="D5" s="437"/>
      <c r="E5" s="437"/>
      <c r="F5" s="437"/>
      <c r="G5" s="437"/>
      <c r="H5" s="437"/>
      <c r="I5" s="437"/>
      <c r="J5" s="437"/>
      <c r="K5" s="422" t="s">
        <v>32</v>
      </c>
      <c r="L5" s="422"/>
      <c r="M5" s="422"/>
      <c r="N5" s="422"/>
      <c r="O5" s="422"/>
      <c r="P5" s="422"/>
      <c r="Q5" s="422"/>
      <c r="R5" s="422"/>
      <c r="S5" s="422"/>
      <c r="T5" s="422"/>
      <c r="U5" s="422"/>
      <c r="V5" s="422"/>
      <c r="W5" s="422"/>
      <c r="X5" s="422"/>
      <c r="Y5" s="422"/>
      <c r="Z5" s="422"/>
      <c r="AA5" s="422"/>
      <c r="AB5" s="422"/>
      <c r="AC5" s="423"/>
    </row>
    <row r="6" spans="1:29" x14ac:dyDescent="0.25">
      <c r="A6" s="436" t="s">
        <v>9</v>
      </c>
      <c r="B6" s="437"/>
      <c r="C6" s="437"/>
      <c r="D6" s="437"/>
      <c r="E6" s="437"/>
      <c r="F6" s="437"/>
      <c r="G6" s="437"/>
      <c r="H6" s="437"/>
      <c r="I6" s="437"/>
      <c r="J6" s="437"/>
      <c r="K6" s="422"/>
      <c r="L6" s="422"/>
      <c r="M6" s="422"/>
      <c r="N6" s="422"/>
      <c r="O6" s="422"/>
      <c r="P6" s="422"/>
      <c r="Q6" s="422"/>
      <c r="R6" s="422"/>
      <c r="S6" s="422"/>
      <c r="T6" s="422"/>
      <c r="U6" s="422"/>
      <c r="V6" s="422"/>
      <c r="W6" s="422"/>
      <c r="X6" s="422"/>
      <c r="Y6" s="422"/>
      <c r="Z6" s="422"/>
      <c r="AA6" s="422"/>
      <c r="AB6" s="422"/>
      <c r="AC6" s="423"/>
    </row>
    <row r="7" spans="1:29" x14ac:dyDescent="0.25">
      <c r="A7" s="436" t="s">
        <v>10</v>
      </c>
      <c r="B7" s="437"/>
      <c r="C7" s="437"/>
      <c r="D7" s="437"/>
      <c r="E7" s="437"/>
      <c r="F7" s="437"/>
      <c r="G7" s="437"/>
      <c r="H7" s="437"/>
      <c r="I7" s="437"/>
      <c r="J7" s="437"/>
      <c r="K7" s="445" t="s">
        <v>88</v>
      </c>
      <c r="L7" s="445"/>
      <c r="M7" s="445"/>
      <c r="N7" s="445"/>
      <c r="O7" s="445"/>
      <c r="P7" s="445"/>
      <c r="Q7" s="445"/>
      <c r="R7" s="422" t="s">
        <v>53</v>
      </c>
      <c r="S7" s="422"/>
      <c r="T7" s="422"/>
      <c r="U7" s="422"/>
      <c r="V7" s="422"/>
      <c r="W7" s="422"/>
      <c r="X7" s="422"/>
      <c r="Y7" s="422"/>
      <c r="Z7" s="422"/>
      <c r="AA7" s="422"/>
      <c r="AB7" s="422"/>
      <c r="AC7" s="423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233" customFormat="1" ht="30" customHeight="1" x14ac:dyDescent="0.25">
      <c r="A9" s="443" t="s">
        <v>11</v>
      </c>
      <c r="B9" s="446" t="s">
        <v>83</v>
      </c>
      <c r="C9" s="447"/>
      <c r="D9" s="443"/>
      <c r="E9" s="431" t="s">
        <v>24</v>
      </c>
      <c r="F9" s="454"/>
      <c r="G9" s="455"/>
      <c r="H9" s="429" t="s">
        <v>12</v>
      </c>
      <c r="I9" s="429" t="s">
        <v>13</v>
      </c>
      <c r="J9" s="366" t="s">
        <v>14</v>
      </c>
      <c r="K9" s="411" t="s">
        <v>97</v>
      </c>
      <c r="L9" s="429" t="s">
        <v>15</v>
      </c>
      <c r="M9" s="429"/>
      <c r="N9" s="366" t="s">
        <v>16</v>
      </c>
      <c r="O9" s="429" t="s">
        <v>17</v>
      </c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30"/>
    </row>
    <row r="10" spans="1:29" s="233" customFormat="1" ht="30" customHeight="1" x14ac:dyDescent="0.25">
      <c r="A10" s="444"/>
      <c r="B10" s="448"/>
      <c r="C10" s="449"/>
      <c r="D10" s="444"/>
      <c r="E10" s="431" t="s">
        <v>25</v>
      </c>
      <c r="F10" s="431" t="s">
        <v>26</v>
      </c>
      <c r="G10" s="431" t="s">
        <v>27</v>
      </c>
      <c r="H10" s="429"/>
      <c r="I10" s="429"/>
      <c r="J10" s="450" t="s">
        <v>18</v>
      </c>
      <c r="K10" s="411"/>
      <c r="L10" s="452" t="s">
        <v>19</v>
      </c>
      <c r="M10" s="452" t="s">
        <v>20</v>
      </c>
      <c r="N10" s="433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233" customFormat="1" ht="15.75" customHeight="1" x14ac:dyDescent="0.25">
      <c r="A11" s="444"/>
      <c r="B11" s="184" t="s">
        <v>4</v>
      </c>
      <c r="C11" s="184" t="s">
        <v>6</v>
      </c>
      <c r="D11" s="184" t="s">
        <v>5</v>
      </c>
      <c r="E11" s="432"/>
      <c r="F11" s="432"/>
      <c r="G11" s="432"/>
      <c r="H11" s="435"/>
      <c r="I11" s="435"/>
      <c r="J11" s="451"/>
      <c r="K11" s="412"/>
      <c r="L11" s="453"/>
      <c r="M11" s="453"/>
      <c r="N11" s="434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442" t="s">
        <v>33</v>
      </c>
      <c r="B12" s="442"/>
      <c r="C12" s="442"/>
      <c r="D12" s="147"/>
      <c r="E12" s="148"/>
      <c r="F12" s="149"/>
      <c r="G12" s="150"/>
      <c r="H12" s="151"/>
      <c r="I12" s="151"/>
      <c r="J12" s="146"/>
      <c r="K12" s="151"/>
      <c r="L12" s="152"/>
      <c r="M12" s="152"/>
      <c r="N12" s="153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55"/>
      <c r="B13" s="156" t="s">
        <v>36</v>
      </c>
      <c r="C13" s="157"/>
      <c r="D13" s="157"/>
      <c r="E13" s="157"/>
      <c r="F13" s="157"/>
      <c r="G13" s="157"/>
      <c r="H13" s="158"/>
      <c r="I13" s="159"/>
      <c r="J13" s="158"/>
      <c r="K13" s="159"/>
      <c r="L13" s="160"/>
      <c r="M13" s="161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</row>
    <row r="14" spans="1:29" ht="15" customHeight="1" x14ac:dyDescent="0.25">
      <c r="A14" s="162"/>
      <c r="B14" s="163" t="s">
        <v>1</v>
      </c>
      <c r="C14" s="159"/>
      <c r="D14" s="159"/>
      <c r="E14" s="159"/>
      <c r="F14" s="159"/>
      <c r="G14" s="159"/>
      <c r="H14" s="158"/>
      <c r="I14" s="164"/>
      <c r="J14" s="158"/>
      <c r="K14" s="164"/>
      <c r="L14" s="160"/>
      <c r="M14" s="161"/>
      <c r="N14" s="164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x14ac:dyDescent="0.25">
      <c r="A15" s="238"/>
      <c r="B15" s="145"/>
      <c r="C15" s="146"/>
      <c r="D15" s="148"/>
      <c r="E15" s="165"/>
      <c r="F15" s="165"/>
      <c r="G15" s="165"/>
      <c r="H15" s="166"/>
      <c r="I15" s="219"/>
      <c r="J15" s="215"/>
      <c r="K15" s="167"/>
      <c r="L15" s="168"/>
      <c r="M15" s="169"/>
      <c r="N15" s="17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238"/>
      <c r="B16" s="145"/>
      <c r="C16" s="146"/>
      <c r="D16" s="148"/>
      <c r="E16" s="165"/>
      <c r="F16" s="165"/>
      <c r="G16" s="165"/>
      <c r="H16" s="166"/>
      <c r="I16" s="219"/>
      <c r="J16" s="215"/>
      <c r="K16" s="167"/>
      <c r="L16" s="168"/>
      <c r="M16" s="169"/>
      <c r="N16" s="170"/>
      <c r="O16" s="42"/>
      <c r="P16" s="43"/>
      <c r="Q16" s="43"/>
      <c r="R16" s="43"/>
      <c r="S16" s="43"/>
      <c r="T16" s="44"/>
      <c r="U16" s="44"/>
      <c r="V16" s="44"/>
      <c r="W16" s="44"/>
      <c r="X16" s="44"/>
      <c r="Y16" s="44"/>
      <c r="Z16" s="44"/>
      <c r="AA16" s="44"/>
      <c r="AB16" s="44"/>
      <c r="AC16" s="45"/>
    </row>
    <row r="17" spans="1:29" x14ac:dyDescent="0.25">
      <c r="A17" s="162"/>
      <c r="B17" s="163" t="s">
        <v>2</v>
      </c>
      <c r="C17" s="159"/>
      <c r="D17" s="159"/>
      <c r="E17" s="159"/>
      <c r="F17" s="159"/>
      <c r="G17" s="159"/>
      <c r="H17" s="164"/>
      <c r="I17" s="164"/>
      <c r="J17" s="164"/>
      <c r="K17" s="164"/>
      <c r="L17" s="161"/>
      <c r="M17" s="161"/>
      <c r="N17" s="164"/>
      <c r="O17" s="164"/>
      <c r="P17" s="164"/>
      <c r="Q17" s="164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</row>
    <row r="18" spans="1:29" x14ac:dyDescent="0.25">
      <c r="A18" s="238"/>
      <c r="B18" s="145"/>
      <c r="C18" s="150"/>
      <c r="D18" s="150"/>
      <c r="E18" s="171"/>
      <c r="F18" s="149"/>
      <c r="G18" s="150"/>
      <c r="H18" s="151"/>
      <c r="I18" s="151"/>
      <c r="J18" s="151"/>
      <c r="K18" s="151"/>
      <c r="L18" s="152"/>
      <c r="M18" s="152"/>
      <c r="N18" s="170"/>
      <c r="O18" s="42"/>
      <c r="P18" s="43"/>
      <c r="Q18" s="43"/>
      <c r="R18" s="43"/>
      <c r="S18" s="43"/>
      <c r="T18" s="44"/>
      <c r="U18" s="44"/>
      <c r="V18" s="44"/>
      <c r="W18" s="44"/>
      <c r="X18" s="44"/>
      <c r="Y18" s="44"/>
      <c r="Z18" s="44"/>
      <c r="AA18" s="44"/>
      <c r="AB18" s="44"/>
      <c r="AC18" s="45"/>
    </row>
    <row r="19" spans="1:29" x14ac:dyDescent="0.25">
      <c r="A19" s="162"/>
      <c r="B19" s="163" t="s">
        <v>3</v>
      </c>
      <c r="C19" s="159"/>
      <c r="D19" s="159"/>
      <c r="E19" s="159"/>
      <c r="F19" s="159"/>
      <c r="G19" s="159"/>
      <c r="H19" s="164"/>
      <c r="I19" s="164"/>
      <c r="J19" s="164"/>
      <c r="K19" s="164"/>
      <c r="L19" s="161"/>
      <c r="M19" s="161"/>
      <c r="N19" s="164"/>
      <c r="O19" s="164"/>
      <c r="P19" s="164"/>
      <c r="Q19" s="164"/>
      <c r="R19" s="164"/>
      <c r="S19" s="164"/>
      <c r="T19" s="164"/>
      <c r="U19" s="164"/>
      <c r="V19" s="164"/>
      <c r="W19" s="164"/>
      <c r="X19" s="164"/>
      <c r="Y19" s="164"/>
      <c r="Z19" s="164"/>
      <c r="AA19" s="164"/>
      <c r="AB19" s="164"/>
      <c r="AC19" s="172"/>
    </row>
    <row r="20" spans="1:29" ht="15.75" thickBot="1" x14ac:dyDescent="0.3">
      <c r="A20" s="238"/>
      <c r="B20" s="145"/>
      <c r="C20" s="150"/>
      <c r="D20" s="173"/>
      <c r="E20" s="150"/>
      <c r="F20" s="174"/>
      <c r="G20" s="150"/>
      <c r="H20" s="151"/>
      <c r="I20" s="151"/>
      <c r="J20" s="146"/>
      <c r="K20" s="151"/>
      <c r="L20" s="152"/>
      <c r="M20" s="152"/>
      <c r="N20" s="170"/>
      <c r="O20" s="42"/>
      <c r="P20" s="43"/>
      <c r="Q20" s="43"/>
      <c r="R20" s="43"/>
      <c r="S20" s="43"/>
      <c r="T20" s="44"/>
      <c r="U20" s="44"/>
      <c r="V20" s="44"/>
      <c r="W20" s="44"/>
      <c r="X20" s="44"/>
      <c r="Y20" s="44"/>
      <c r="Z20" s="44"/>
      <c r="AA20" s="44"/>
      <c r="AB20" s="44"/>
      <c r="AC20" s="45"/>
    </row>
    <row r="21" spans="1:29" ht="15.75" thickBot="1" x14ac:dyDescent="0.3">
      <c r="A21" s="175"/>
      <c r="B21" s="176" t="s">
        <v>0</v>
      </c>
      <c r="C21" s="176"/>
      <c r="D21" s="176"/>
      <c r="E21" s="176"/>
      <c r="F21" s="176"/>
      <c r="G21" s="176"/>
      <c r="H21" s="176"/>
      <c r="I21" s="176"/>
      <c r="J21" s="239">
        <f>SUM(J12:J19)</f>
        <v>0</v>
      </c>
      <c r="K21" s="176"/>
      <c r="L21" s="177"/>
      <c r="M21" s="177"/>
      <c r="N21" s="178"/>
      <c r="O21" s="101"/>
      <c r="P21" s="102"/>
      <c r="Q21" s="102"/>
      <c r="R21" s="102"/>
      <c r="S21" s="102"/>
      <c r="T21" s="103"/>
      <c r="U21" s="103"/>
      <c r="V21" s="103"/>
      <c r="W21" s="103"/>
      <c r="X21" s="103"/>
      <c r="Y21" s="103"/>
      <c r="Z21" s="103"/>
      <c r="AA21" s="103"/>
      <c r="AB21" s="103"/>
      <c r="AC21" s="104"/>
    </row>
    <row r="22" spans="1:29" x14ac:dyDescent="0.25">
      <c r="A22" s="428" t="s">
        <v>34</v>
      </c>
      <c r="B22" s="428"/>
      <c r="C22" s="428"/>
      <c r="D22" s="179"/>
      <c r="E22" s="179"/>
      <c r="F22" s="179"/>
      <c r="G22" s="179"/>
      <c r="H22" s="179"/>
      <c r="I22" s="180"/>
      <c r="L22" s="181"/>
      <c r="M22" s="181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</row>
    <row r="23" spans="1:29" x14ac:dyDescent="0.25">
      <c r="A23" s="182"/>
      <c r="B23" s="183"/>
      <c r="C23" s="184" t="s">
        <v>6</v>
      </c>
      <c r="D23" s="184" t="s">
        <v>5</v>
      </c>
      <c r="E23" s="182"/>
      <c r="F23" s="182"/>
      <c r="G23" s="182"/>
      <c r="H23" s="185"/>
      <c r="I23" s="186"/>
      <c r="J23" s="185"/>
      <c r="K23" s="186"/>
      <c r="L23" s="187"/>
      <c r="M23" s="188"/>
      <c r="N23" s="183"/>
      <c r="O23" s="42"/>
      <c r="P23" s="43"/>
      <c r="Q23" s="43"/>
      <c r="R23" s="43"/>
      <c r="S23" s="43"/>
      <c r="T23" s="44"/>
      <c r="U23" s="44"/>
      <c r="V23" s="44"/>
      <c r="W23" s="44"/>
      <c r="X23" s="44"/>
      <c r="Y23" s="44"/>
      <c r="Z23" s="44"/>
      <c r="AA23" s="44"/>
      <c r="AB23" s="44"/>
      <c r="AC23" s="45"/>
    </row>
    <row r="24" spans="1:29" x14ac:dyDescent="0.25">
      <c r="A24" s="155"/>
      <c r="B24" s="156" t="s">
        <v>35</v>
      </c>
      <c r="C24" s="157"/>
      <c r="D24" s="157"/>
      <c r="E24" s="157"/>
      <c r="F24" s="157"/>
      <c r="G24" s="157"/>
      <c r="H24" s="158"/>
      <c r="I24" s="159"/>
      <c r="J24" s="158"/>
      <c r="K24" s="159"/>
      <c r="L24" s="160"/>
      <c r="M24" s="161"/>
      <c r="N24" s="159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72"/>
    </row>
    <row r="25" spans="1:29" x14ac:dyDescent="0.25">
      <c r="A25" s="162"/>
      <c r="B25" s="163" t="s">
        <v>1</v>
      </c>
      <c r="C25" s="159"/>
      <c r="D25" s="159"/>
      <c r="E25" s="159"/>
      <c r="F25" s="159"/>
      <c r="G25" s="159"/>
      <c r="H25" s="158"/>
      <c r="I25" s="164"/>
      <c r="J25" s="158"/>
      <c r="K25" s="164"/>
      <c r="L25" s="160"/>
      <c r="M25" s="161"/>
      <c r="N25" s="164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72"/>
    </row>
    <row r="26" spans="1:29" s="190" customFormat="1" x14ac:dyDescent="0.25">
      <c r="A26" s="238"/>
      <c r="B26" s="145"/>
      <c r="C26" s="146"/>
      <c r="D26" s="146"/>
      <c r="E26" s="146"/>
      <c r="F26" s="146"/>
      <c r="G26" s="146"/>
      <c r="H26" s="166"/>
      <c r="I26" s="151"/>
      <c r="J26" s="166"/>
      <c r="K26" s="151"/>
      <c r="L26" s="189"/>
      <c r="M26" s="152"/>
      <c r="N26" s="151"/>
      <c r="O26" s="42"/>
      <c r="P26" s="43"/>
      <c r="Q26" s="43"/>
      <c r="R26" s="43"/>
      <c r="S26" s="43"/>
      <c r="T26" s="44"/>
      <c r="U26" s="44"/>
      <c r="V26" s="44"/>
      <c r="W26" s="44"/>
      <c r="X26" s="44"/>
      <c r="Y26" s="44"/>
      <c r="Z26" s="44"/>
      <c r="AA26" s="44"/>
      <c r="AB26" s="44"/>
      <c r="AC26" s="45"/>
    </row>
    <row r="27" spans="1:29" x14ac:dyDescent="0.25">
      <c r="A27" s="162"/>
      <c r="B27" s="163" t="s">
        <v>2</v>
      </c>
      <c r="C27" s="159"/>
      <c r="D27" s="159"/>
      <c r="E27" s="159"/>
      <c r="F27" s="159"/>
      <c r="G27" s="159"/>
      <c r="H27" s="164"/>
      <c r="I27" s="164"/>
      <c r="J27" s="164"/>
      <c r="K27" s="164"/>
      <c r="L27" s="161"/>
      <c r="M27" s="161"/>
      <c r="N27" s="164"/>
      <c r="O27" s="164"/>
      <c r="P27" s="164"/>
      <c r="Q27" s="164"/>
      <c r="R27" s="164"/>
      <c r="S27" s="164"/>
      <c r="T27" s="164"/>
      <c r="U27" s="164"/>
      <c r="V27" s="164"/>
      <c r="W27" s="164"/>
      <c r="X27" s="164"/>
      <c r="Y27" s="164"/>
      <c r="Z27" s="164"/>
      <c r="AA27" s="164"/>
      <c r="AB27" s="164"/>
      <c r="AC27" s="172"/>
    </row>
    <row r="28" spans="1:29" x14ac:dyDescent="0.25">
      <c r="A28" s="238"/>
      <c r="B28" s="145"/>
      <c r="C28" s="191"/>
      <c r="D28" s="146"/>
      <c r="E28" s="73"/>
      <c r="F28" s="73"/>
      <c r="G28" s="73"/>
      <c r="H28" s="151"/>
      <c r="I28" s="151"/>
      <c r="J28" s="146"/>
      <c r="K28" s="151"/>
      <c r="L28" s="152"/>
      <c r="M28" s="152"/>
      <c r="N28" s="153"/>
      <c r="O28" s="42"/>
      <c r="P28" s="43"/>
      <c r="Q28" s="43"/>
      <c r="R28" s="43"/>
      <c r="S28" s="43"/>
      <c r="T28" s="44"/>
      <c r="U28" s="44"/>
      <c r="V28" s="44"/>
      <c r="W28" s="44"/>
      <c r="X28" s="44"/>
      <c r="Y28" s="44"/>
      <c r="Z28" s="44"/>
      <c r="AA28" s="44"/>
      <c r="AB28" s="44"/>
      <c r="AC28" s="45"/>
    </row>
    <row r="29" spans="1:29" x14ac:dyDescent="0.25">
      <c r="A29" s="162"/>
      <c r="B29" s="163" t="s">
        <v>3</v>
      </c>
      <c r="C29" s="159"/>
      <c r="D29" s="159"/>
      <c r="E29" s="159"/>
      <c r="F29" s="159"/>
      <c r="G29" s="159"/>
      <c r="H29" s="164"/>
      <c r="I29" s="164"/>
      <c r="J29" s="164"/>
      <c r="K29" s="164"/>
      <c r="L29" s="161"/>
      <c r="M29" s="161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4"/>
      <c r="AC29" s="172"/>
    </row>
    <row r="30" spans="1:29" x14ac:dyDescent="0.25">
      <c r="A30" s="238"/>
      <c r="B30" s="145"/>
      <c r="C30" s="191"/>
      <c r="D30" s="146"/>
      <c r="E30" s="73"/>
      <c r="F30" s="73"/>
      <c r="G30" s="73"/>
      <c r="H30" s="151"/>
      <c r="I30" s="151"/>
      <c r="J30" s="146"/>
      <c r="K30" s="151"/>
      <c r="L30" s="152"/>
      <c r="M30" s="152"/>
      <c r="N30" s="153"/>
      <c r="O30" s="42"/>
      <c r="P30" s="43"/>
      <c r="Q30" s="43"/>
      <c r="R30" s="43"/>
      <c r="S30" s="43"/>
      <c r="T30" s="44"/>
      <c r="U30" s="44"/>
      <c r="V30" s="44"/>
      <c r="W30" s="44"/>
      <c r="X30" s="44"/>
      <c r="Y30" s="44"/>
      <c r="Z30" s="44"/>
      <c r="AA30" s="44"/>
      <c r="AB30" s="44"/>
      <c r="AC30" s="45"/>
    </row>
    <row r="31" spans="1:29" x14ac:dyDescent="0.25">
      <c r="A31" s="162"/>
      <c r="B31" s="164" t="s">
        <v>37</v>
      </c>
      <c r="C31" s="159"/>
      <c r="D31" s="159"/>
      <c r="E31" s="159"/>
      <c r="F31" s="159"/>
      <c r="G31" s="159"/>
      <c r="H31" s="164"/>
      <c r="I31" s="164"/>
      <c r="J31" s="164"/>
      <c r="K31" s="164"/>
      <c r="L31" s="161"/>
      <c r="M31" s="161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  <c r="AC31" s="172"/>
    </row>
    <row r="32" spans="1:29" s="190" customFormat="1" x14ac:dyDescent="0.25">
      <c r="A32" s="192"/>
      <c r="B32" s="193" t="s">
        <v>1</v>
      </c>
      <c r="C32" s="194"/>
      <c r="D32" s="194"/>
      <c r="E32" s="194"/>
      <c r="F32" s="194"/>
      <c r="G32" s="194"/>
      <c r="H32" s="195"/>
      <c r="I32" s="195"/>
      <c r="J32" s="195"/>
      <c r="K32" s="195"/>
      <c r="L32" s="196"/>
      <c r="M32" s="196"/>
      <c r="N32" s="195"/>
      <c r="O32" s="195"/>
      <c r="P32" s="195"/>
      <c r="Q32" s="195"/>
      <c r="R32" s="195"/>
      <c r="S32" s="195"/>
      <c r="T32" s="195"/>
      <c r="U32" s="195"/>
      <c r="V32" s="195"/>
      <c r="W32" s="195"/>
      <c r="X32" s="195"/>
      <c r="Y32" s="195"/>
      <c r="Z32" s="195"/>
      <c r="AA32" s="195"/>
      <c r="AB32" s="195"/>
      <c r="AC32" s="197"/>
    </row>
    <row r="33" spans="1:29" x14ac:dyDescent="0.25">
      <c r="A33" s="238"/>
      <c r="B33" s="145"/>
      <c r="C33" s="146"/>
      <c r="D33" s="146"/>
      <c r="E33" s="146"/>
      <c r="F33" s="146"/>
      <c r="G33" s="146"/>
      <c r="H33" s="151"/>
      <c r="I33" s="151"/>
      <c r="J33" s="151"/>
      <c r="K33" s="151"/>
      <c r="L33" s="152"/>
      <c r="M33" s="152"/>
      <c r="N33" s="183"/>
      <c r="O33" s="42"/>
      <c r="P33" s="43"/>
      <c r="Q33" s="43"/>
      <c r="R33" s="43"/>
      <c r="S33" s="43"/>
      <c r="T33" s="44"/>
      <c r="U33" s="44"/>
      <c r="V33" s="44"/>
      <c r="W33" s="44"/>
      <c r="X33" s="44"/>
      <c r="Y33" s="44"/>
      <c r="Z33" s="44"/>
      <c r="AA33" s="44"/>
      <c r="AB33" s="44"/>
      <c r="AC33" s="45"/>
    </row>
    <row r="34" spans="1:29" s="190" customFormat="1" x14ac:dyDescent="0.25">
      <c r="A34" s="192"/>
      <c r="B34" s="193" t="s">
        <v>2</v>
      </c>
      <c r="C34" s="194"/>
      <c r="D34" s="194"/>
      <c r="E34" s="194"/>
      <c r="F34" s="194"/>
      <c r="G34" s="194"/>
      <c r="H34" s="195"/>
      <c r="I34" s="195"/>
      <c r="J34" s="195"/>
      <c r="K34" s="195"/>
      <c r="L34" s="196"/>
      <c r="M34" s="196"/>
      <c r="N34" s="198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7"/>
    </row>
    <row r="35" spans="1:29" ht="50.25" customHeight="1" x14ac:dyDescent="0.25">
      <c r="A35" s="199">
        <v>1</v>
      </c>
      <c r="B35" s="145"/>
      <c r="C35" s="165" t="s">
        <v>81</v>
      </c>
      <c r="D35" s="165" t="s">
        <v>78</v>
      </c>
      <c r="E35" s="146"/>
      <c r="F35" s="146"/>
      <c r="G35" s="146"/>
      <c r="H35" s="151"/>
      <c r="I35" s="200" t="s">
        <v>77</v>
      </c>
      <c r="J35" s="201">
        <f>SUM(O35:AC35)</f>
        <v>1500000</v>
      </c>
      <c r="K35" s="151"/>
      <c r="L35" s="202">
        <v>48214</v>
      </c>
      <c r="M35" s="202">
        <v>48579</v>
      </c>
      <c r="N35" s="153" t="s">
        <v>82</v>
      </c>
      <c r="O35" s="42"/>
      <c r="P35" s="43"/>
      <c r="Q35" s="117"/>
      <c r="R35" s="117"/>
      <c r="S35" s="43"/>
      <c r="T35" s="44"/>
      <c r="U35" s="44"/>
      <c r="V35" s="44">
        <v>1500000</v>
      </c>
      <c r="W35" s="44"/>
      <c r="X35" s="44"/>
      <c r="Y35" s="44"/>
      <c r="Z35" s="44"/>
      <c r="AA35" s="44"/>
      <c r="AB35" s="44"/>
      <c r="AC35" s="45"/>
    </row>
    <row r="36" spans="1:29" s="190" customFormat="1" x14ac:dyDescent="0.25">
      <c r="A36" s="192"/>
      <c r="B36" s="193" t="s">
        <v>3</v>
      </c>
      <c r="C36" s="194"/>
      <c r="D36" s="194"/>
      <c r="E36" s="194"/>
      <c r="F36" s="194"/>
      <c r="G36" s="194"/>
      <c r="H36" s="195"/>
      <c r="I36" s="195"/>
      <c r="J36" s="195"/>
      <c r="K36" s="195"/>
      <c r="L36" s="196"/>
      <c r="M36" s="196"/>
      <c r="N36" s="198"/>
      <c r="O36" s="195"/>
      <c r="P36" s="195"/>
      <c r="Q36" s="195"/>
      <c r="R36" s="195"/>
      <c r="S36" s="195"/>
      <c r="T36" s="195"/>
      <c r="U36" s="195"/>
      <c r="V36" s="195"/>
      <c r="W36" s="195"/>
      <c r="X36" s="195"/>
      <c r="Y36" s="195"/>
      <c r="Z36" s="195"/>
      <c r="AA36" s="195"/>
      <c r="AB36" s="195"/>
      <c r="AC36" s="197"/>
    </row>
    <row r="37" spans="1:29" ht="15.75" thickBot="1" x14ac:dyDescent="0.3">
      <c r="A37" s="203"/>
      <c r="B37" s="204"/>
      <c r="C37" s="205"/>
      <c r="D37" s="205"/>
      <c r="E37" s="205"/>
      <c r="F37" s="205"/>
      <c r="G37" s="205"/>
      <c r="H37" s="206"/>
      <c r="I37" s="206"/>
      <c r="J37" s="206"/>
      <c r="K37" s="206"/>
      <c r="L37" s="207"/>
      <c r="M37" s="207"/>
      <c r="N37" s="208"/>
      <c r="O37" s="96"/>
      <c r="P37" s="97"/>
      <c r="Q37" s="97"/>
      <c r="R37" s="97"/>
      <c r="S37" s="97"/>
      <c r="T37" s="98"/>
      <c r="U37" s="98"/>
      <c r="V37" s="98"/>
      <c r="W37" s="98"/>
      <c r="X37" s="98"/>
      <c r="Y37" s="98"/>
      <c r="Z37" s="98"/>
      <c r="AA37" s="98"/>
      <c r="AB37" s="98"/>
      <c r="AC37" s="87"/>
    </row>
    <row r="38" spans="1:29" ht="15.75" thickBot="1" x14ac:dyDescent="0.3">
      <c r="A38" s="209"/>
      <c r="B38" s="210" t="s">
        <v>38</v>
      </c>
      <c r="C38" s="211"/>
      <c r="D38" s="211"/>
      <c r="E38" s="211"/>
      <c r="F38" s="211"/>
      <c r="G38" s="211"/>
      <c r="H38" s="212"/>
      <c r="I38" s="212"/>
      <c r="J38" s="212">
        <f>SUM(J24:J37)</f>
        <v>1500000</v>
      </c>
      <c r="K38" s="212"/>
      <c r="L38" s="213"/>
      <c r="M38" s="213"/>
      <c r="N38" s="178"/>
      <c r="O38" s="111"/>
      <c r="P38" s="112"/>
      <c r="Q38" s="112"/>
      <c r="R38" s="112"/>
      <c r="S38" s="112"/>
      <c r="T38" s="113"/>
      <c r="U38" s="113"/>
      <c r="V38" s="113"/>
      <c r="W38" s="113"/>
      <c r="X38" s="113"/>
      <c r="Y38" s="113"/>
      <c r="Z38" s="113"/>
      <c r="AA38" s="113"/>
      <c r="AB38" s="113"/>
      <c r="AC38" s="114"/>
    </row>
    <row r="39" spans="1:29" x14ac:dyDescent="0.25">
      <c r="A39" s="428" t="s">
        <v>39</v>
      </c>
      <c r="B39" s="428"/>
      <c r="C39" s="428"/>
      <c r="D39" s="179"/>
      <c r="E39" s="179"/>
      <c r="F39" s="179"/>
      <c r="G39" s="179"/>
      <c r="H39" s="179"/>
      <c r="I39" s="180"/>
      <c r="L39" s="181"/>
      <c r="M39" s="181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</row>
    <row r="40" spans="1:29" x14ac:dyDescent="0.25">
      <c r="A40" s="182"/>
      <c r="B40" s="183"/>
      <c r="C40" s="184" t="s">
        <v>6</v>
      </c>
      <c r="D40" s="184" t="s">
        <v>5</v>
      </c>
      <c r="E40" s="182"/>
      <c r="F40" s="182"/>
      <c r="G40" s="182"/>
      <c r="H40" s="185"/>
      <c r="I40" s="186"/>
      <c r="J40" s="185"/>
      <c r="K40" s="186"/>
      <c r="L40" s="187"/>
      <c r="M40" s="188"/>
      <c r="N40" s="183"/>
      <c r="O40" s="42"/>
      <c r="P40" s="43"/>
      <c r="Q40" s="43"/>
      <c r="R40" s="43"/>
      <c r="S40" s="43"/>
      <c r="T40" s="44"/>
      <c r="U40" s="44"/>
      <c r="V40" s="44"/>
      <c r="W40" s="44"/>
      <c r="X40" s="44"/>
      <c r="Y40" s="44"/>
      <c r="Z40" s="44"/>
      <c r="AA40" s="44"/>
      <c r="AB40" s="44"/>
      <c r="AC40" s="45"/>
    </row>
    <row r="41" spans="1:29" x14ac:dyDescent="0.25">
      <c r="A41" s="155"/>
      <c r="B41" s="156" t="s">
        <v>40</v>
      </c>
      <c r="C41" s="157"/>
      <c r="D41" s="157"/>
      <c r="E41" s="157"/>
      <c r="F41" s="157"/>
      <c r="G41" s="157"/>
      <c r="H41" s="158"/>
      <c r="I41" s="159"/>
      <c r="J41" s="158"/>
      <c r="K41" s="159"/>
      <c r="L41" s="160"/>
      <c r="M41" s="161"/>
      <c r="N41" s="159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72"/>
    </row>
    <row r="42" spans="1:29" x14ac:dyDescent="0.25">
      <c r="A42" s="162"/>
      <c r="B42" s="163" t="s">
        <v>1</v>
      </c>
      <c r="C42" s="159"/>
      <c r="D42" s="159"/>
      <c r="E42" s="159"/>
      <c r="F42" s="159"/>
      <c r="G42" s="159"/>
      <c r="H42" s="158"/>
      <c r="I42" s="164"/>
      <c r="J42" s="158"/>
      <c r="K42" s="164"/>
      <c r="L42" s="160"/>
      <c r="M42" s="161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72"/>
    </row>
    <row r="43" spans="1:29" x14ac:dyDescent="0.25">
      <c r="A43" s="238"/>
      <c r="B43" s="145"/>
      <c r="C43" s="214"/>
      <c r="D43" s="148"/>
      <c r="E43" s="73"/>
      <c r="F43" s="73"/>
      <c r="G43" s="73"/>
      <c r="H43" s="151"/>
      <c r="I43" s="200"/>
      <c r="J43" s="215"/>
      <c r="K43" s="151"/>
      <c r="L43" s="152"/>
      <c r="M43" s="152"/>
      <c r="N43" s="153"/>
      <c r="O43" s="367"/>
      <c r="P43" s="43"/>
      <c r="Q43" s="43"/>
      <c r="R43" s="43"/>
      <c r="S43" s="43"/>
      <c r="T43" s="44"/>
      <c r="U43" s="44"/>
      <c r="V43" s="44"/>
      <c r="W43" s="44"/>
      <c r="X43" s="44"/>
      <c r="Y43" s="44"/>
      <c r="Z43" s="44"/>
      <c r="AA43" s="44"/>
      <c r="AB43" s="44"/>
      <c r="AC43" s="45"/>
    </row>
    <row r="44" spans="1:29" x14ac:dyDescent="0.25">
      <c r="A44" s="162"/>
      <c r="B44" s="163" t="s">
        <v>3</v>
      </c>
      <c r="C44" s="159"/>
      <c r="D44" s="159"/>
      <c r="E44" s="159"/>
      <c r="F44" s="159"/>
      <c r="G44" s="159"/>
      <c r="H44" s="164"/>
      <c r="I44" s="164"/>
      <c r="J44" s="164"/>
      <c r="K44" s="164"/>
      <c r="L44" s="161"/>
      <c r="M44" s="161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72"/>
    </row>
    <row r="45" spans="1:29" ht="15.75" thickBot="1" x14ac:dyDescent="0.3">
      <c r="A45" s="238"/>
      <c r="B45" s="145"/>
      <c r="C45" s="216"/>
      <c r="D45" s="216"/>
      <c r="E45" s="217"/>
      <c r="F45" s="217"/>
      <c r="G45" s="217"/>
      <c r="H45" s="218"/>
      <c r="I45" s="219"/>
      <c r="J45" s="220"/>
      <c r="K45" s="218"/>
      <c r="L45" s="221"/>
      <c r="M45" s="221"/>
      <c r="N45" s="153"/>
      <c r="O45" s="42"/>
      <c r="P45" s="43"/>
      <c r="Q45" s="117"/>
      <c r="R45" s="43"/>
      <c r="S45" s="43"/>
      <c r="T45" s="44"/>
      <c r="U45" s="44"/>
      <c r="V45" s="44"/>
      <c r="W45" s="44"/>
      <c r="X45" s="44"/>
      <c r="Y45" s="44"/>
      <c r="Z45" s="44"/>
      <c r="AA45" s="44"/>
      <c r="AB45" s="44"/>
      <c r="AC45" s="45"/>
    </row>
    <row r="46" spans="1:29" ht="15.75" thickBot="1" x14ac:dyDescent="0.3">
      <c r="A46" s="209"/>
      <c r="B46" s="210" t="s">
        <v>38</v>
      </c>
      <c r="C46" s="211"/>
      <c r="D46" s="211"/>
      <c r="E46" s="211"/>
      <c r="F46" s="211"/>
      <c r="G46" s="211"/>
      <c r="H46" s="212"/>
      <c r="I46" s="212"/>
      <c r="J46" s="222">
        <f>SUM(J43:J45)</f>
        <v>0</v>
      </c>
      <c r="K46" s="212"/>
      <c r="L46" s="213"/>
      <c r="M46" s="213"/>
      <c r="N46" s="178"/>
      <c r="O46" s="111"/>
      <c r="P46" s="112"/>
      <c r="Q46" s="112"/>
      <c r="R46" s="112"/>
      <c r="S46" s="112"/>
      <c r="T46" s="113"/>
      <c r="U46" s="113"/>
      <c r="V46" s="113"/>
      <c r="W46" s="113"/>
      <c r="X46" s="113"/>
      <c r="Y46" s="113"/>
      <c r="Z46" s="113"/>
      <c r="AA46" s="113"/>
      <c r="AB46" s="113"/>
      <c r="AC46" s="114"/>
    </row>
    <row r="47" spans="1:29" x14ac:dyDescent="0.25">
      <c r="A47" s="162"/>
      <c r="B47" s="164" t="s">
        <v>41</v>
      </c>
      <c r="C47" s="223"/>
      <c r="D47" s="223"/>
      <c r="E47" s="194"/>
      <c r="F47" s="194"/>
      <c r="G47" s="194"/>
      <c r="H47" s="195"/>
      <c r="I47" s="224"/>
      <c r="J47" s="225"/>
      <c r="K47" s="195"/>
      <c r="L47" s="226"/>
      <c r="M47" s="226"/>
      <c r="N47" s="227"/>
      <c r="O47" s="368"/>
      <c r="P47" s="368"/>
      <c r="Q47" s="140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72"/>
    </row>
    <row r="48" spans="1:29" s="190" customFormat="1" x14ac:dyDescent="0.25">
      <c r="A48" s="192"/>
      <c r="B48" s="193" t="s">
        <v>1</v>
      </c>
      <c r="C48" s="194"/>
      <c r="D48" s="194"/>
      <c r="E48" s="194"/>
      <c r="F48" s="194"/>
      <c r="G48" s="194"/>
      <c r="H48" s="195"/>
      <c r="I48" s="195"/>
      <c r="J48" s="195"/>
      <c r="K48" s="195"/>
      <c r="L48" s="196"/>
      <c r="M48" s="196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7"/>
    </row>
    <row r="49" spans="1:29" s="190" customFormat="1" x14ac:dyDescent="0.25">
      <c r="A49" s="192"/>
      <c r="B49" s="193" t="s">
        <v>2</v>
      </c>
      <c r="C49" s="194"/>
      <c r="D49" s="194"/>
      <c r="E49" s="194"/>
      <c r="F49" s="194"/>
      <c r="G49" s="194"/>
      <c r="H49" s="195"/>
      <c r="I49" s="195"/>
      <c r="J49" s="195"/>
      <c r="K49" s="195"/>
      <c r="L49" s="196"/>
      <c r="M49" s="196"/>
      <c r="N49" s="198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7"/>
    </row>
    <row r="50" spans="1:29" x14ac:dyDescent="0.25">
      <c r="A50" s="238"/>
      <c r="B50" s="145"/>
      <c r="C50" s="146"/>
      <c r="D50" s="146"/>
      <c r="E50" s="146"/>
      <c r="F50" s="146"/>
      <c r="G50" s="146"/>
      <c r="H50" s="151"/>
      <c r="I50" s="151"/>
      <c r="J50" s="151"/>
      <c r="K50" s="151"/>
      <c r="L50" s="152"/>
      <c r="M50" s="152"/>
      <c r="N50" s="183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 s="190" customFormat="1" x14ac:dyDescent="0.25">
      <c r="A51" s="192"/>
      <c r="B51" s="193" t="s">
        <v>3</v>
      </c>
      <c r="C51" s="194"/>
      <c r="D51" s="194"/>
      <c r="E51" s="194"/>
      <c r="F51" s="194"/>
      <c r="G51" s="194"/>
      <c r="H51" s="195"/>
      <c r="I51" s="195"/>
      <c r="J51" s="195"/>
      <c r="K51" s="195"/>
      <c r="L51" s="196"/>
      <c r="M51" s="196"/>
      <c r="N51" s="198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7"/>
    </row>
    <row r="52" spans="1:29" x14ac:dyDescent="0.25">
      <c r="A52" s="238"/>
      <c r="B52" s="145"/>
      <c r="C52" s="146"/>
      <c r="D52" s="146"/>
      <c r="E52" s="146"/>
      <c r="F52" s="146"/>
      <c r="G52" s="146"/>
      <c r="H52" s="151"/>
      <c r="I52" s="151"/>
      <c r="J52" s="151"/>
      <c r="K52" s="151"/>
      <c r="L52" s="152"/>
      <c r="M52" s="152"/>
      <c r="N52" s="183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x14ac:dyDescent="0.25">
      <c r="A53" s="162"/>
      <c r="B53" s="164" t="s">
        <v>42</v>
      </c>
      <c r="C53" s="159"/>
      <c r="D53" s="159"/>
      <c r="E53" s="159"/>
      <c r="F53" s="159"/>
      <c r="G53" s="159"/>
      <c r="H53" s="164"/>
      <c r="I53" s="164"/>
      <c r="J53" s="164"/>
      <c r="K53" s="164"/>
      <c r="L53" s="161"/>
      <c r="M53" s="161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72"/>
    </row>
    <row r="54" spans="1:29" s="190" customFormat="1" x14ac:dyDescent="0.25">
      <c r="A54" s="192"/>
      <c r="B54" s="193" t="s">
        <v>1</v>
      </c>
      <c r="C54" s="194"/>
      <c r="D54" s="194"/>
      <c r="E54" s="194"/>
      <c r="F54" s="194"/>
      <c r="G54" s="194"/>
      <c r="H54" s="195"/>
      <c r="I54" s="195"/>
      <c r="J54" s="195"/>
      <c r="K54" s="195"/>
      <c r="L54" s="196"/>
      <c r="M54" s="196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5"/>
      <c r="Y54" s="195"/>
      <c r="Z54" s="195"/>
      <c r="AA54" s="195"/>
      <c r="AB54" s="195"/>
      <c r="AC54" s="197"/>
    </row>
    <row r="55" spans="1:29" s="190" customFormat="1" x14ac:dyDescent="0.25">
      <c r="A55" s="192"/>
      <c r="B55" s="193" t="s">
        <v>2</v>
      </c>
      <c r="C55" s="194"/>
      <c r="D55" s="194"/>
      <c r="E55" s="194"/>
      <c r="F55" s="194"/>
      <c r="G55" s="194"/>
      <c r="H55" s="195"/>
      <c r="I55" s="195"/>
      <c r="J55" s="195"/>
      <c r="K55" s="195"/>
      <c r="L55" s="196"/>
      <c r="M55" s="196"/>
      <c r="N55" s="198"/>
      <c r="O55" s="195"/>
      <c r="P55" s="195"/>
      <c r="Q55" s="195"/>
      <c r="R55" s="195"/>
      <c r="S55" s="195"/>
      <c r="T55" s="195"/>
      <c r="U55" s="195"/>
      <c r="V55" s="195"/>
      <c r="W55" s="195"/>
      <c r="X55" s="195"/>
      <c r="Y55" s="195"/>
      <c r="Z55" s="195"/>
      <c r="AA55" s="195"/>
      <c r="AB55" s="195"/>
      <c r="AC55" s="197"/>
    </row>
    <row r="56" spans="1:29" x14ac:dyDescent="0.25">
      <c r="A56" s="238"/>
      <c r="B56" s="145"/>
      <c r="C56" s="146"/>
      <c r="D56" s="146"/>
      <c r="E56" s="146"/>
      <c r="F56" s="146"/>
      <c r="G56" s="146"/>
      <c r="H56" s="151"/>
      <c r="I56" s="151"/>
      <c r="J56" s="151"/>
      <c r="K56" s="151"/>
      <c r="L56" s="152"/>
      <c r="M56" s="152"/>
      <c r="N56" s="183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190" customFormat="1" x14ac:dyDescent="0.25">
      <c r="A57" s="192"/>
      <c r="B57" s="193" t="s">
        <v>3</v>
      </c>
      <c r="C57" s="194"/>
      <c r="D57" s="194"/>
      <c r="E57" s="194"/>
      <c r="F57" s="194"/>
      <c r="G57" s="194"/>
      <c r="H57" s="195"/>
      <c r="I57" s="195"/>
      <c r="J57" s="195"/>
      <c r="K57" s="195"/>
      <c r="L57" s="196"/>
      <c r="M57" s="196"/>
      <c r="N57" s="198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7"/>
    </row>
    <row r="58" spans="1:29" ht="15.75" thickBot="1" x14ac:dyDescent="0.3">
      <c r="A58" s="238"/>
      <c r="B58" s="228"/>
      <c r="C58" s="146"/>
      <c r="D58" s="146"/>
      <c r="E58" s="146"/>
      <c r="F58" s="146"/>
      <c r="G58" s="146"/>
      <c r="H58" s="151"/>
      <c r="I58" s="151"/>
      <c r="J58" s="151">
        <f>SUM(J47:J57)</f>
        <v>0</v>
      </c>
      <c r="K58" s="151"/>
      <c r="L58" s="152"/>
      <c r="M58" s="152"/>
      <c r="N58" s="183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87"/>
    </row>
    <row r="59" spans="1:29" s="231" customFormat="1" x14ac:dyDescent="0.25">
      <c r="A59" s="229"/>
      <c r="B59" s="176" t="s">
        <v>0</v>
      </c>
      <c r="C59" s="176"/>
      <c r="D59" s="176"/>
      <c r="E59" s="176"/>
      <c r="F59" s="176"/>
      <c r="G59" s="176"/>
      <c r="H59" s="176"/>
      <c r="I59" s="176"/>
      <c r="J59" s="176">
        <f>SUM(J21+J38+J46)</f>
        <v>1500000</v>
      </c>
      <c r="K59" s="176">
        <f>SUM(C63:C63)</f>
        <v>0</v>
      </c>
      <c r="L59" s="176"/>
      <c r="M59" s="176"/>
      <c r="N59" s="230"/>
      <c r="O59" s="58">
        <f>SUM(O12:O58)</f>
        <v>0</v>
      </c>
      <c r="P59" s="59">
        <f t="shared" ref="P59:AC59" si="0">SUM(P12:P58)</f>
        <v>0</v>
      </c>
      <c r="Q59" s="59">
        <f t="shared" si="0"/>
        <v>0</v>
      </c>
      <c r="R59" s="59">
        <f t="shared" si="0"/>
        <v>0</v>
      </c>
      <c r="S59" s="59">
        <f t="shared" si="0"/>
        <v>0</v>
      </c>
      <c r="T59" s="60">
        <f t="shared" si="0"/>
        <v>0</v>
      </c>
      <c r="U59" s="60">
        <f t="shared" si="0"/>
        <v>0</v>
      </c>
      <c r="V59" s="60">
        <f t="shared" si="0"/>
        <v>1500000</v>
      </c>
      <c r="W59" s="60">
        <f t="shared" si="0"/>
        <v>0</v>
      </c>
      <c r="X59" s="60">
        <f t="shared" si="0"/>
        <v>0</v>
      </c>
      <c r="Y59" s="60">
        <f t="shared" si="0"/>
        <v>0</v>
      </c>
      <c r="Z59" s="60">
        <f t="shared" si="0"/>
        <v>0</v>
      </c>
      <c r="AA59" s="60">
        <f t="shared" si="0"/>
        <v>0</v>
      </c>
      <c r="AB59" s="60">
        <f t="shared" si="0"/>
        <v>0</v>
      </c>
      <c r="AC59" s="61">
        <f t="shared" si="0"/>
        <v>0</v>
      </c>
    </row>
    <row r="60" spans="1:29" x14ac:dyDescent="0.25">
      <c r="A60" s="232"/>
      <c r="B60" s="179"/>
      <c r="C60" s="179"/>
      <c r="D60" s="179"/>
      <c r="E60" s="179"/>
      <c r="F60" s="179"/>
      <c r="G60" s="179"/>
      <c r="H60" s="179"/>
      <c r="I60" s="180"/>
      <c r="K60" s="371"/>
    </row>
    <row r="61" spans="1:29" s="233" customFormat="1" x14ac:dyDescent="0.25">
      <c r="K61" s="231"/>
    </row>
    <row r="62" spans="1:29" s="233" customFormat="1" ht="45" x14ac:dyDescent="0.25">
      <c r="A62" s="47"/>
      <c r="B62" s="137" t="s">
        <v>79</v>
      </c>
      <c r="C62" s="48" t="s">
        <v>28</v>
      </c>
      <c r="D62" s="48" t="s">
        <v>80</v>
      </c>
      <c r="K62" s="231"/>
    </row>
    <row r="63" spans="1:29" s="233" customFormat="1" x14ac:dyDescent="0.25">
      <c r="A63" s="483" t="s">
        <v>29</v>
      </c>
      <c r="B63" s="241">
        <f>SUM(O59)</f>
        <v>0</v>
      </c>
      <c r="C63" s="144">
        <f>O59</f>
        <v>0</v>
      </c>
      <c r="D63" s="237" t="s">
        <v>93</v>
      </c>
      <c r="K63" s="231"/>
    </row>
    <row r="64" spans="1:29" s="233" customFormat="1" x14ac:dyDescent="0.25">
      <c r="A64" s="240" t="s">
        <v>30</v>
      </c>
      <c r="B64" s="241">
        <f>SUM(P59:S59)</f>
        <v>0</v>
      </c>
      <c r="C64" s="141">
        <v>0</v>
      </c>
      <c r="D64" s="135" t="s">
        <v>94</v>
      </c>
      <c r="K64" s="231"/>
    </row>
    <row r="65" spans="1:4" s="233" customFormat="1" ht="15.75" thickBot="1" x14ac:dyDescent="0.3">
      <c r="A65" s="51" t="s">
        <v>31</v>
      </c>
      <c r="B65" s="52">
        <f>SUM(T59:AC59)</f>
        <v>1500000</v>
      </c>
      <c r="C65" s="52">
        <v>1500000</v>
      </c>
      <c r="D65" s="136" t="s">
        <v>95</v>
      </c>
    </row>
    <row r="66" spans="1:4" s="233" customFormat="1" x14ac:dyDescent="0.25">
      <c r="A66" s="53"/>
      <c r="B66" s="54"/>
      <c r="C66" s="54"/>
    </row>
    <row r="68" spans="1:4" x14ac:dyDescent="0.25">
      <c r="B68" s="369"/>
    </row>
    <row r="69" spans="1:4" x14ac:dyDescent="0.25">
      <c r="B69" s="370"/>
    </row>
    <row r="70" spans="1:4" x14ac:dyDescent="0.25">
      <c r="B70" s="370"/>
    </row>
    <row r="71" spans="1:4" x14ac:dyDescent="0.25">
      <c r="B71" s="370"/>
    </row>
    <row r="72" spans="1:4" x14ac:dyDescent="0.25">
      <c r="B72" s="370"/>
    </row>
    <row r="74" spans="1:4" x14ac:dyDescent="0.25">
      <c r="B74" s="371"/>
    </row>
    <row r="82" spans="2:2" x14ac:dyDescent="0.25">
      <c r="B82" s="371"/>
    </row>
  </sheetData>
  <mergeCells count="51">
    <mergeCell ref="AB10:AB11"/>
    <mergeCell ref="K9:K11"/>
    <mergeCell ref="L9:M9"/>
    <mergeCell ref="G10:G11"/>
    <mergeCell ref="J10:J11"/>
    <mergeCell ref="L10:L11"/>
    <mergeCell ref="M10:M11"/>
    <mergeCell ref="E9:G9"/>
    <mergeCell ref="H9:H11"/>
    <mergeCell ref="A1:AC1"/>
    <mergeCell ref="A2:AC2"/>
    <mergeCell ref="A3:J3"/>
    <mergeCell ref="K3:Q3"/>
    <mergeCell ref="R3:AC3"/>
    <mergeCell ref="AA10:AA11"/>
    <mergeCell ref="I9:I11"/>
    <mergeCell ref="R4:AC4"/>
    <mergeCell ref="A5:J5"/>
    <mergeCell ref="K5:Q5"/>
    <mergeCell ref="R5:AC5"/>
    <mergeCell ref="A6:J6"/>
    <mergeCell ref="K6:Q6"/>
    <mergeCell ref="R6:AC6"/>
    <mergeCell ref="A4:J4"/>
    <mergeCell ref="K4:Q4"/>
    <mergeCell ref="R7:AC7"/>
    <mergeCell ref="A8:C8"/>
    <mergeCell ref="A9:A11"/>
    <mergeCell ref="A7:J7"/>
    <mergeCell ref="K7:Q7"/>
    <mergeCell ref="O9:AC9"/>
    <mergeCell ref="E10:E11"/>
    <mergeCell ref="V10:V11"/>
    <mergeCell ref="W10:W11"/>
    <mergeCell ref="X10:X11"/>
    <mergeCell ref="P10:P11"/>
    <mergeCell ref="Q10:Q11"/>
    <mergeCell ref="R10:R11"/>
    <mergeCell ref="S10:S11"/>
    <mergeCell ref="T10:T11"/>
    <mergeCell ref="U10:U11"/>
    <mergeCell ref="N10:N11"/>
    <mergeCell ref="F10:F11"/>
    <mergeCell ref="AC10:AC11"/>
    <mergeCell ref="Y10:Y11"/>
    <mergeCell ref="Z10:Z11"/>
    <mergeCell ref="A22:C22"/>
    <mergeCell ref="O10:O11"/>
    <mergeCell ref="A39:C39"/>
    <mergeCell ref="A12:C12"/>
    <mergeCell ref="B9:D10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62</v>
      </c>
      <c r="L3" s="398"/>
      <c r="M3" s="398"/>
      <c r="N3" s="398"/>
      <c r="O3" s="398"/>
      <c r="P3" s="398"/>
      <c r="Q3" s="398"/>
      <c r="R3" s="398" t="s">
        <v>57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425" t="s">
        <v>74</v>
      </c>
      <c r="S7" s="426"/>
      <c r="T7" s="426"/>
      <c r="U7" s="426"/>
      <c r="V7" s="426"/>
      <c r="W7" s="426"/>
      <c r="X7" s="426"/>
      <c r="Y7" s="426"/>
      <c r="Z7" s="426"/>
      <c r="AA7" s="426"/>
      <c r="AB7" s="426"/>
      <c r="AC7" s="427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119" t="s">
        <v>14</v>
      </c>
      <c r="K9" s="411" t="s">
        <v>97</v>
      </c>
      <c r="L9" s="411" t="s">
        <v>15</v>
      </c>
      <c r="M9" s="411"/>
      <c r="N9" s="119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7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86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425" t="s">
        <v>74</v>
      </c>
      <c r="S7" s="426"/>
      <c r="T7" s="426"/>
      <c r="U7" s="426"/>
      <c r="V7" s="426"/>
      <c r="W7" s="426"/>
      <c r="X7" s="426"/>
      <c r="Y7" s="426"/>
      <c r="Z7" s="426"/>
      <c r="AA7" s="426"/>
      <c r="AB7" s="426"/>
      <c r="AC7" s="427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234" t="s">
        <v>14</v>
      </c>
      <c r="K9" s="411" t="s">
        <v>97</v>
      </c>
      <c r="L9" s="411" t="s">
        <v>15</v>
      </c>
      <c r="M9" s="411"/>
      <c r="N9" s="234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5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5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5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5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5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5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5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35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5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5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5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5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5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5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5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5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237" t="s">
        <v>93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70" spans="1:11" x14ac:dyDescent="0.25">
      <c r="B70" s="2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C84"/>
  <sheetViews>
    <sheetView zoomScale="62" zoomScaleNormal="62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x14ac:dyDescent="0.25">
      <c r="A3" s="395" t="s">
        <v>7</v>
      </c>
      <c r="B3" s="396"/>
      <c r="C3" s="396"/>
      <c r="D3" s="396"/>
      <c r="E3" s="396"/>
      <c r="F3" s="396"/>
      <c r="G3" s="396"/>
      <c r="H3" s="396"/>
      <c r="I3" s="396"/>
      <c r="J3" s="396"/>
      <c r="K3" s="398" t="s">
        <v>87</v>
      </c>
      <c r="L3" s="398"/>
      <c r="M3" s="398"/>
      <c r="N3" s="398"/>
      <c r="O3" s="398"/>
      <c r="P3" s="398"/>
      <c r="Q3" s="398"/>
      <c r="R3" s="398" t="s">
        <v>55</v>
      </c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9"/>
    </row>
    <row r="4" spans="1:29" x14ac:dyDescent="0.25">
      <c r="A4" s="395" t="s">
        <v>8</v>
      </c>
      <c r="B4" s="396"/>
      <c r="C4" s="396"/>
      <c r="D4" s="396"/>
      <c r="E4" s="396"/>
      <c r="F4" s="396"/>
      <c r="G4" s="396"/>
      <c r="H4" s="396"/>
      <c r="I4" s="396"/>
      <c r="J4" s="396"/>
      <c r="K4" s="415" t="s">
        <v>23</v>
      </c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9"/>
    </row>
    <row r="5" spans="1:29" x14ac:dyDescent="0.25">
      <c r="A5" s="395" t="s">
        <v>22</v>
      </c>
      <c r="B5" s="396"/>
      <c r="C5" s="396"/>
      <c r="D5" s="396"/>
      <c r="E5" s="396"/>
      <c r="F5" s="396"/>
      <c r="G5" s="396"/>
      <c r="H5" s="396"/>
      <c r="I5" s="396"/>
      <c r="J5" s="396"/>
      <c r="K5" s="398" t="s">
        <v>32</v>
      </c>
      <c r="L5" s="398"/>
      <c r="M5" s="398"/>
      <c r="N5" s="398"/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9"/>
    </row>
    <row r="6" spans="1:29" x14ac:dyDescent="0.25">
      <c r="A6" s="395" t="s">
        <v>9</v>
      </c>
      <c r="B6" s="396"/>
      <c r="C6" s="396"/>
      <c r="D6" s="396"/>
      <c r="E6" s="396"/>
      <c r="F6" s="396"/>
      <c r="G6" s="396"/>
      <c r="H6" s="396"/>
      <c r="I6" s="396"/>
      <c r="J6" s="396"/>
      <c r="K6" s="398"/>
      <c r="L6" s="398"/>
      <c r="M6" s="398"/>
      <c r="N6" s="398"/>
      <c r="O6" s="398"/>
      <c r="P6" s="398"/>
      <c r="Q6" s="398"/>
      <c r="R6" s="398"/>
      <c r="S6" s="398"/>
      <c r="T6" s="398"/>
      <c r="U6" s="398"/>
      <c r="V6" s="398"/>
      <c r="W6" s="398"/>
      <c r="X6" s="398"/>
      <c r="Y6" s="398"/>
      <c r="Z6" s="398"/>
      <c r="AA6" s="398"/>
      <c r="AB6" s="398"/>
      <c r="AC6" s="399"/>
    </row>
    <row r="7" spans="1:29" x14ac:dyDescent="0.25">
      <c r="A7" s="395" t="s">
        <v>10</v>
      </c>
      <c r="B7" s="396"/>
      <c r="C7" s="396"/>
      <c r="D7" s="396"/>
      <c r="E7" s="396"/>
      <c r="F7" s="396"/>
      <c r="G7" s="396"/>
      <c r="H7" s="396"/>
      <c r="I7" s="396"/>
      <c r="J7" s="396"/>
      <c r="K7" s="397" t="s">
        <v>88</v>
      </c>
      <c r="L7" s="397"/>
      <c r="M7" s="397"/>
      <c r="N7" s="397"/>
      <c r="O7" s="397"/>
      <c r="P7" s="397"/>
      <c r="Q7" s="397"/>
      <c r="R7" s="425" t="s">
        <v>74</v>
      </c>
      <c r="S7" s="426"/>
      <c r="T7" s="426"/>
      <c r="U7" s="426"/>
      <c r="V7" s="426"/>
      <c r="W7" s="426"/>
      <c r="X7" s="426"/>
      <c r="Y7" s="426"/>
      <c r="Z7" s="426"/>
      <c r="AA7" s="426"/>
      <c r="AB7" s="426"/>
      <c r="AC7" s="427"/>
    </row>
    <row r="8" spans="1:29" x14ac:dyDescent="0.25">
      <c r="A8" s="400"/>
      <c r="B8" s="401"/>
      <c r="C8" s="401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234" t="s">
        <v>14</v>
      </c>
      <c r="K9" s="411" t="s">
        <v>97</v>
      </c>
      <c r="L9" s="411" t="s">
        <v>15</v>
      </c>
      <c r="M9" s="411"/>
      <c r="N9" s="234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39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391" t="s">
        <v>21</v>
      </c>
      <c r="O10" s="393">
        <v>1</v>
      </c>
      <c r="P10" s="385">
        <v>2</v>
      </c>
      <c r="Q10" s="385">
        <v>3</v>
      </c>
      <c r="R10" s="385">
        <v>4</v>
      </c>
      <c r="S10" s="385">
        <v>5</v>
      </c>
      <c r="T10" s="379">
        <v>6</v>
      </c>
      <c r="U10" s="379">
        <v>7</v>
      </c>
      <c r="V10" s="379">
        <v>8</v>
      </c>
      <c r="W10" s="379">
        <v>9</v>
      </c>
      <c r="X10" s="379">
        <v>10</v>
      </c>
      <c r="Y10" s="379">
        <v>11</v>
      </c>
      <c r="Z10" s="379">
        <v>12</v>
      </c>
      <c r="AA10" s="379">
        <v>13</v>
      </c>
      <c r="AB10" s="379">
        <v>14</v>
      </c>
      <c r="AC10" s="381">
        <v>15</v>
      </c>
    </row>
    <row r="11" spans="1:29" s="39" customFormat="1" ht="15.75" customHeight="1" x14ac:dyDescent="0.25">
      <c r="A11" s="403"/>
      <c r="B11" s="40" t="s">
        <v>4</v>
      </c>
      <c r="C11" s="40" t="s">
        <v>6</v>
      </c>
      <c r="D11" s="40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392"/>
      <c r="O11" s="394"/>
      <c r="P11" s="386"/>
      <c r="Q11" s="386"/>
      <c r="R11" s="386"/>
      <c r="S11" s="386"/>
      <c r="T11" s="380"/>
      <c r="U11" s="380"/>
      <c r="V11" s="380"/>
      <c r="W11" s="380"/>
      <c r="X11" s="380"/>
      <c r="Y11" s="380"/>
      <c r="Z11" s="380"/>
      <c r="AA11" s="380"/>
      <c r="AB11" s="380"/>
      <c r="AC11" s="382"/>
    </row>
    <row r="12" spans="1:29" x14ac:dyDescent="0.25">
      <c r="A12" s="383" t="s">
        <v>33</v>
      </c>
      <c r="B12" s="383"/>
      <c r="C12" s="38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5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5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4" t="s">
        <v>34</v>
      </c>
      <c r="B21" s="384"/>
      <c r="C21" s="384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5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5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5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5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5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4" t="s">
        <v>39</v>
      </c>
      <c r="B38" s="384"/>
      <c r="C38" s="384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35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5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5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5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5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5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5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5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5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237" t="s">
        <v>93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70" spans="1:11" x14ac:dyDescent="0.25">
      <c r="B70" s="2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C87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242" customWidth="1"/>
    <col min="2" max="2" width="43" style="242" customWidth="1"/>
    <col min="3" max="3" width="28.42578125" style="242" customWidth="1"/>
    <col min="4" max="4" width="43" style="242" customWidth="1"/>
    <col min="5" max="5" width="20" style="242" customWidth="1"/>
    <col min="6" max="6" width="25.7109375" style="242" customWidth="1"/>
    <col min="7" max="7" width="20" style="242" customWidth="1"/>
    <col min="8" max="8" width="17.28515625" style="242" customWidth="1"/>
    <col min="9" max="9" width="14.28515625" style="242" customWidth="1"/>
    <col min="10" max="13" width="14" style="242" bestFit="1" customWidth="1"/>
    <col min="14" max="14" width="22.5703125" style="242" bestFit="1" customWidth="1"/>
    <col min="15" max="15" width="13.140625" style="242" bestFit="1" customWidth="1"/>
    <col min="16" max="16" width="9.140625" style="242"/>
    <col min="17" max="18" width="9.140625" style="351"/>
    <col min="19" max="21" width="9.140625" style="242"/>
    <col min="22" max="22" width="11.5703125" style="242" customWidth="1"/>
    <col min="23" max="24" width="10.85546875" style="242" bestFit="1" customWidth="1"/>
    <col min="25" max="16384" width="9.140625" style="242"/>
  </cols>
  <sheetData>
    <row r="1" spans="1:29" x14ac:dyDescent="0.25">
      <c r="A1" s="416" t="s">
        <v>96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8"/>
    </row>
    <row r="2" spans="1:29" x14ac:dyDescent="0.25">
      <c r="A2" s="419" t="s">
        <v>54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1"/>
    </row>
    <row r="3" spans="1:29" ht="61.5" customHeight="1" x14ac:dyDescent="0.25">
      <c r="A3" s="464" t="s">
        <v>7</v>
      </c>
      <c r="B3" s="465"/>
      <c r="C3" s="465"/>
      <c r="D3" s="465"/>
      <c r="E3" s="465"/>
      <c r="F3" s="465"/>
      <c r="G3" s="465"/>
      <c r="H3" s="465"/>
      <c r="I3" s="465"/>
      <c r="J3" s="465"/>
      <c r="K3" s="472" t="s">
        <v>90</v>
      </c>
      <c r="L3" s="473"/>
      <c r="M3" s="473"/>
      <c r="N3" s="473"/>
      <c r="O3" s="473"/>
      <c r="P3" s="473"/>
      <c r="Q3" s="474"/>
      <c r="R3" s="467" t="s">
        <v>91</v>
      </c>
      <c r="S3" s="467"/>
      <c r="T3" s="467"/>
      <c r="U3" s="467"/>
      <c r="V3" s="467"/>
      <c r="W3" s="467"/>
      <c r="X3" s="467"/>
      <c r="Y3" s="467"/>
      <c r="Z3" s="467"/>
      <c r="AA3" s="467"/>
      <c r="AB3" s="467"/>
      <c r="AC3" s="468"/>
    </row>
    <row r="4" spans="1:29" x14ac:dyDescent="0.25">
      <c r="A4" s="464" t="s">
        <v>8</v>
      </c>
      <c r="B4" s="465"/>
      <c r="C4" s="465"/>
      <c r="D4" s="465"/>
      <c r="E4" s="465"/>
      <c r="F4" s="465"/>
      <c r="G4" s="465"/>
      <c r="H4" s="465"/>
      <c r="I4" s="465"/>
      <c r="J4" s="465"/>
      <c r="K4" s="471" t="s">
        <v>23</v>
      </c>
      <c r="L4" s="467"/>
      <c r="M4" s="467"/>
      <c r="N4" s="467"/>
      <c r="O4" s="467"/>
      <c r="P4" s="467"/>
      <c r="Q4" s="467"/>
      <c r="R4" s="467"/>
      <c r="S4" s="467"/>
      <c r="T4" s="467"/>
      <c r="U4" s="467"/>
      <c r="V4" s="467"/>
      <c r="W4" s="467"/>
      <c r="X4" s="467"/>
      <c r="Y4" s="467"/>
      <c r="Z4" s="467"/>
      <c r="AA4" s="467"/>
      <c r="AB4" s="467"/>
      <c r="AC4" s="468"/>
    </row>
    <row r="5" spans="1:29" x14ac:dyDescent="0.25">
      <c r="A5" s="464" t="s">
        <v>22</v>
      </c>
      <c r="B5" s="465"/>
      <c r="C5" s="465"/>
      <c r="D5" s="465"/>
      <c r="E5" s="465"/>
      <c r="F5" s="465"/>
      <c r="G5" s="465"/>
      <c r="H5" s="465"/>
      <c r="I5" s="465"/>
      <c r="J5" s="465"/>
      <c r="K5" s="467" t="s">
        <v>32</v>
      </c>
      <c r="L5" s="467"/>
      <c r="M5" s="467"/>
      <c r="N5" s="467"/>
      <c r="O5" s="467"/>
      <c r="P5" s="467"/>
      <c r="Q5" s="467"/>
      <c r="R5" s="467"/>
      <c r="S5" s="467"/>
      <c r="T5" s="467"/>
      <c r="U5" s="467"/>
      <c r="V5" s="467"/>
      <c r="W5" s="467"/>
      <c r="X5" s="467"/>
      <c r="Y5" s="467"/>
      <c r="Z5" s="467"/>
      <c r="AA5" s="467"/>
      <c r="AB5" s="467"/>
      <c r="AC5" s="468"/>
    </row>
    <row r="6" spans="1:29" x14ac:dyDescent="0.25">
      <c r="A6" s="464" t="s">
        <v>9</v>
      </c>
      <c r="B6" s="465"/>
      <c r="C6" s="465"/>
      <c r="D6" s="465"/>
      <c r="E6" s="465"/>
      <c r="F6" s="465"/>
      <c r="G6" s="465"/>
      <c r="H6" s="465"/>
      <c r="I6" s="465"/>
      <c r="J6" s="465"/>
      <c r="K6" s="467"/>
      <c r="L6" s="467"/>
      <c r="M6" s="467"/>
      <c r="N6" s="467"/>
      <c r="O6" s="467"/>
      <c r="P6" s="467"/>
      <c r="Q6" s="467"/>
      <c r="R6" s="467"/>
      <c r="S6" s="467"/>
      <c r="T6" s="467"/>
      <c r="U6" s="467"/>
      <c r="V6" s="467"/>
      <c r="W6" s="467"/>
      <c r="X6" s="467"/>
      <c r="Y6" s="467"/>
      <c r="Z6" s="467"/>
      <c r="AA6" s="467"/>
      <c r="AB6" s="467"/>
      <c r="AC6" s="468"/>
    </row>
    <row r="7" spans="1:29" x14ac:dyDescent="0.25">
      <c r="A7" s="464" t="s">
        <v>10</v>
      </c>
      <c r="B7" s="465"/>
      <c r="C7" s="465"/>
      <c r="D7" s="465"/>
      <c r="E7" s="465"/>
      <c r="F7" s="465"/>
      <c r="G7" s="465"/>
      <c r="H7" s="465"/>
      <c r="I7" s="465"/>
      <c r="J7" s="465"/>
      <c r="K7" s="466" t="s">
        <v>88</v>
      </c>
      <c r="L7" s="466"/>
      <c r="M7" s="466"/>
      <c r="N7" s="466"/>
      <c r="O7" s="466"/>
      <c r="P7" s="466"/>
      <c r="Q7" s="466"/>
      <c r="R7" s="467" t="s">
        <v>53</v>
      </c>
      <c r="S7" s="467"/>
      <c r="T7" s="467"/>
      <c r="U7" s="467"/>
      <c r="V7" s="467"/>
      <c r="W7" s="467"/>
      <c r="X7" s="467"/>
      <c r="Y7" s="467"/>
      <c r="Z7" s="467"/>
      <c r="AA7" s="467"/>
      <c r="AB7" s="467"/>
      <c r="AC7" s="468"/>
    </row>
    <row r="8" spans="1:29" x14ac:dyDescent="0.25">
      <c r="A8" s="475"/>
      <c r="B8" s="476"/>
      <c r="C8" s="476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4"/>
      <c r="R8" s="244"/>
      <c r="S8" s="243"/>
      <c r="T8" s="243"/>
      <c r="U8" s="243"/>
      <c r="V8" s="243"/>
      <c r="W8" s="243"/>
      <c r="X8" s="243"/>
      <c r="Y8" s="243"/>
      <c r="Z8" s="243"/>
      <c r="AA8" s="243"/>
      <c r="AB8" s="243"/>
      <c r="AC8" s="245"/>
    </row>
    <row r="9" spans="1:29" s="246" customFormat="1" ht="30" customHeight="1" x14ac:dyDescent="0.25">
      <c r="A9" s="402" t="s">
        <v>11</v>
      </c>
      <c r="B9" s="404" t="s">
        <v>83</v>
      </c>
      <c r="C9" s="405"/>
      <c r="D9" s="402"/>
      <c r="E9" s="408" t="s">
        <v>24</v>
      </c>
      <c r="F9" s="409"/>
      <c r="G9" s="410"/>
      <c r="H9" s="411" t="s">
        <v>12</v>
      </c>
      <c r="I9" s="411" t="s">
        <v>13</v>
      </c>
      <c r="J9" s="236" t="s">
        <v>14</v>
      </c>
      <c r="K9" s="411" t="s">
        <v>97</v>
      </c>
      <c r="L9" s="411" t="s">
        <v>15</v>
      </c>
      <c r="M9" s="411"/>
      <c r="N9" s="236" t="s">
        <v>16</v>
      </c>
      <c r="O9" s="411" t="s">
        <v>17</v>
      </c>
      <c r="P9" s="411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3"/>
    </row>
    <row r="10" spans="1:29" s="246" customFormat="1" ht="30" customHeight="1" x14ac:dyDescent="0.25">
      <c r="A10" s="403"/>
      <c r="B10" s="406"/>
      <c r="C10" s="407"/>
      <c r="D10" s="403"/>
      <c r="E10" s="408" t="s">
        <v>25</v>
      </c>
      <c r="F10" s="408" t="s">
        <v>26</v>
      </c>
      <c r="G10" s="408" t="s">
        <v>27</v>
      </c>
      <c r="H10" s="411"/>
      <c r="I10" s="411"/>
      <c r="J10" s="387" t="s">
        <v>18</v>
      </c>
      <c r="K10" s="411"/>
      <c r="L10" s="389" t="s">
        <v>19</v>
      </c>
      <c r="M10" s="389" t="s">
        <v>20</v>
      </c>
      <c r="N10" s="477" t="s">
        <v>21</v>
      </c>
      <c r="O10" s="479">
        <v>1</v>
      </c>
      <c r="P10" s="462">
        <v>2</v>
      </c>
      <c r="Q10" s="458">
        <v>3</v>
      </c>
      <c r="R10" s="460">
        <v>4</v>
      </c>
      <c r="S10" s="462">
        <v>5</v>
      </c>
      <c r="T10" s="456">
        <v>6</v>
      </c>
      <c r="U10" s="456">
        <v>7</v>
      </c>
      <c r="V10" s="456">
        <v>8</v>
      </c>
      <c r="W10" s="456">
        <v>9</v>
      </c>
      <c r="X10" s="456">
        <v>10</v>
      </c>
      <c r="Y10" s="456">
        <v>11</v>
      </c>
      <c r="Z10" s="456">
        <v>12</v>
      </c>
      <c r="AA10" s="456">
        <v>13</v>
      </c>
      <c r="AB10" s="456">
        <v>14</v>
      </c>
      <c r="AC10" s="469">
        <v>15</v>
      </c>
    </row>
    <row r="11" spans="1:29" s="246" customFormat="1" ht="15.75" customHeight="1" x14ac:dyDescent="0.25">
      <c r="A11" s="403"/>
      <c r="B11" s="247" t="s">
        <v>4</v>
      </c>
      <c r="C11" s="247" t="s">
        <v>6</v>
      </c>
      <c r="D11" s="247" t="s">
        <v>5</v>
      </c>
      <c r="E11" s="414"/>
      <c r="F11" s="414"/>
      <c r="G11" s="414"/>
      <c r="H11" s="412"/>
      <c r="I11" s="412"/>
      <c r="J11" s="388"/>
      <c r="K11" s="412"/>
      <c r="L11" s="390"/>
      <c r="M11" s="390"/>
      <c r="N11" s="478"/>
      <c r="O11" s="480"/>
      <c r="P11" s="463"/>
      <c r="Q11" s="459"/>
      <c r="R11" s="461"/>
      <c r="S11" s="463"/>
      <c r="T11" s="457"/>
      <c r="U11" s="457"/>
      <c r="V11" s="457"/>
      <c r="W11" s="457"/>
      <c r="X11" s="457"/>
      <c r="Y11" s="457"/>
      <c r="Z11" s="457"/>
      <c r="AA11" s="457"/>
      <c r="AB11" s="457"/>
      <c r="AC11" s="470"/>
    </row>
    <row r="12" spans="1:29" x14ac:dyDescent="0.25">
      <c r="A12" s="482" t="s">
        <v>33</v>
      </c>
      <c r="B12" s="482"/>
      <c r="C12" s="482"/>
      <c r="D12" s="19"/>
      <c r="E12" s="248"/>
      <c r="F12" s="249"/>
      <c r="G12" s="250"/>
      <c r="H12" s="251"/>
      <c r="I12" s="251"/>
      <c r="J12" s="252"/>
      <c r="K12" s="251"/>
      <c r="L12" s="253"/>
      <c r="M12" s="253"/>
      <c r="N12" s="37"/>
      <c r="O12" s="254"/>
      <c r="P12" s="255"/>
      <c r="Q12" s="256"/>
      <c r="R12" s="256"/>
      <c r="S12" s="255"/>
      <c r="T12" s="257"/>
      <c r="U12" s="257"/>
      <c r="V12" s="257"/>
      <c r="W12" s="257"/>
      <c r="X12" s="257"/>
      <c r="Y12" s="257"/>
      <c r="Z12" s="257"/>
      <c r="AA12" s="257"/>
      <c r="AB12" s="257"/>
      <c r="AC12" s="258"/>
    </row>
    <row r="13" spans="1:29" x14ac:dyDescent="0.25">
      <c r="A13" s="259"/>
      <c r="B13" s="260" t="s">
        <v>36</v>
      </c>
      <c r="C13" s="261"/>
      <c r="D13" s="261"/>
      <c r="E13" s="261"/>
      <c r="F13" s="261"/>
      <c r="G13" s="261"/>
      <c r="H13" s="262"/>
      <c r="I13" s="263"/>
      <c r="J13" s="262"/>
      <c r="K13" s="263"/>
      <c r="L13" s="264"/>
      <c r="M13" s="265"/>
      <c r="N13" s="263"/>
      <c r="O13" s="263"/>
      <c r="P13" s="263"/>
      <c r="Q13" s="266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375"/>
    </row>
    <row r="14" spans="1:29" ht="15" customHeight="1" x14ac:dyDescent="0.25">
      <c r="A14" s="267"/>
      <c r="B14" s="268" t="s">
        <v>1</v>
      </c>
      <c r="C14" s="263"/>
      <c r="D14" s="263"/>
      <c r="E14" s="263"/>
      <c r="F14" s="263"/>
      <c r="G14" s="263"/>
      <c r="H14" s="262"/>
      <c r="I14" s="269"/>
      <c r="J14" s="262"/>
      <c r="K14" s="269"/>
      <c r="L14" s="264"/>
      <c r="M14" s="265"/>
      <c r="N14" s="269"/>
      <c r="O14" s="269"/>
      <c r="P14" s="269"/>
      <c r="Q14" s="270"/>
      <c r="R14" s="269"/>
      <c r="S14" s="269"/>
      <c r="T14" s="269"/>
      <c r="U14" s="269"/>
      <c r="V14" s="269"/>
      <c r="W14" s="269"/>
      <c r="X14" s="269"/>
      <c r="Y14" s="269"/>
      <c r="Z14" s="269"/>
      <c r="AA14" s="269"/>
      <c r="AB14" s="269"/>
      <c r="AC14" s="275"/>
    </row>
    <row r="15" spans="1:29" ht="15.75" customHeight="1" x14ac:dyDescent="0.25">
      <c r="A15" s="271"/>
      <c r="B15" s="272"/>
      <c r="C15" s="374"/>
      <c r="D15" s="374"/>
      <c r="E15" s="272"/>
      <c r="F15" s="272"/>
      <c r="G15" s="272"/>
      <c r="H15" s="272"/>
      <c r="I15" s="271"/>
      <c r="J15" s="272"/>
      <c r="K15" s="272"/>
      <c r="L15" s="373"/>
      <c r="M15" s="373"/>
      <c r="N15" s="272"/>
      <c r="O15" s="372"/>
      <c r="P15" s="255"/>
      <c r="Q15" s="256"/>
      <c r="R15" s="256"/>
      <c r="S15" s="255"/>
      <c r="T15" s="257"/>
      <c r="U15" s="257"/>
      <c r="V15" s="257"/>
      <c r="W15" s="257"/>
      <c r="X15" s="257"/>
      <c r="Y15" s="257"/>
      <c r="Z15" s="257"/>
      <c r="AA15" s="257"/>
      <c r="AB15" s="257"/>
      <c r="AC15" s="258"/>
    </row>
    <row r="16" spans="1:29" x14ac:dyDescent="0.25">
      <c r="A16" s="271"/>
      <c r="B16" s="272"/>
      <c r="C16" s="374"/>
      <c r="D16" s="374"/>
      <c r="E16" s="272"/>
      <c r="F16" s="272"/>
      <c r="G16" s="272"/>
      <c r="H16" s="272"/>
      <c r="I16" s="271"/>
      <c r="J16" s="272"/>
      <c r="K16" s="272"/>
      <c r="L16" s="373"/>
      <c r="M16" s="373"/>
      <c r="N16" s="272"/>
      <c r="O16" s="372"/>
      <c r="P16" s="255"/>
      <c r="Q16" s="256"/>
      <c r="R16" s="256"/>
      <c r="S16" s="255"/>
      <c r="T16" s="257"/>
      <c r="U16" s="257"/>
      <c r="V16" s="257"/>
      <c r="W16" s="257"/>
      <c r="X16" s="257"/>
      <c r="Y16" s="257"/>
      <c r="Z16" s="257"/>
      <c r="AA16" s="257"/>
      <c r="AB16" s="257"/>
      <c r="AC16" s="258"/>
    </row>
    <row r="17" spans="1:29" x14ac:dyDescent="0.25">
      <c r="A17" s="267"/>
      <c r="B17" s="268" t="s">
        <v>2</v>
      </c>
      <c r="C17" s="263"/>
      <c r="D17" s="263"/>
      <c r="E17" s="263"/>
      <c r="F17" s="263"/>
      <c r="G17" s="263"/>
      <c r="H17" s="269"/>
      <c r="I17" s="269"/>
      <c r="J17" s="269"/>
      <c r="K17" s="269"/>
      <c r="L17" s="265"/>
      <c r="M17" s="265"/>
      <c r="N17" s="269"/>
      <c r="O17" s="269"/>
      <c r="P17" s="269"/>
      <c r="Q17" s="270"/>
      <c r="R17" s="269"/>
      <c r="S17" s="269"/>
      <c r="T17" s="269"/>
      <c r="U17" s="269"/>
      <c r="V17" s="269"/>
      <c r="W17" s="269"/>
      <c r="X17" s="269"/>
      <c r="Y17" s="269"/>
      <c r="Z17" s="269"/>
      <c r="AA17" s="269"/>
      <c r="AB17" s="269"/>
      <c r="AC17" s="275"/>
    </row>
    <row r="18" spans="1:29" x14ac:dyDescent="0.25">
      <c r="A18" s="271"/>
      <c r="B18" s="273"/>
      <c r="C18" s="250"/>
      <c r="D18" s="250"/>
      <c r="E18" s="274"/>
      <c r="F18" s="249"/>
      <c r="G18" s="250"/>
      <c r="H18" s="251"/>
      <c r="I18" s="251"/>
      <c r="J18" s="251"/>
      <c r="K18" s="251"/>
      <c r="L18" s="253"/>
      <c r="M18" s="253"/>
      <c r="N18" s="20"/>
      <c r="O18" s="254"/>
      <c r="P18" s="255"/>
      <c r="Q18" s="256"/>
      <c r="R18" s="256"/>
      <c r="S18" s="255"/>
      <c r="T18" s="257"/>
      <c r="U18" s="257"/>
      <c r="V18" s="257"/>
      <c r="W18" s="257"/>
      <c r="X18" s="257"/>
      <c r="Y18" s="257"/>
      <c r="Z18" s="257"/>
      <c r="AA18" s="257"/>
      <c r="AB18" s="257"/>
      <c r="AC18" s="258"/>
    </row>
    <row r="19" spans="1:29" x14ac:dyDescent="0.25">
      <c r="A19" s="267"/>
      <c r="B19" s="268" t="s">
        <v>3</v>
      </c>
      <c r="C19" s="263"/>
      <c r="D19" s="263"/>
      <c r="E19" s="263"/>
      <c r="F19" s="263"/>
      <c r="G19" s="263"/>
      <c r="H19" s="269"/>
      <c r="I19" s="269"/>
      <c r="J19" s="269"/>
      <c r="K19" s="269"/>
      <c r="L19" s="265"/>
      <c r="M19" s="265"/>
      <c r="N19" s="269"/>
      <c r="O19" s="269"/>
      <c r="P19" s="269"/>
      <c r="Q19" s="270"/>
      <c r="R19" s="269"/>
      <c r="S19" s="269"/>
      <c r="T19" s="269"/>
      <c r="U19" s="269"/>
      <c r="V19" s="269"/>
      <c r="W19" s="269"/>
      <c r="X19" s="269"/>
      <c r="Y19" s="269"/>
      <c r="Z19" s="269"/>
      <c r="AA19" s="269"/>
      <c r="AB19" s="269"/>
      <c r="AC19" s="275"/>
    </row>
    <row r="20" spans="1:29" ht="15.75" thickBot="1" x14ac:dyDescent="0.3">
      <c r="A20" s="271"/>
      <c r="B20" s="273"/>
      <c r="C20" s="250"/>
      <c r="D20" s="276"/>
      <c r="E20" s="250"/>
      <c r="F20" s="63"/>
      <c r="G20" s="250"/>
      <c r="H20" s="251"/>
      <c r="I20" s="251"/>
      <c r="J20" s="252"/>
      <c r="K20" s="251"/>
      <c r="L20" s="253"/>
      <c r="M20" s="253"/>
      <c r="N20" s="20"/>
      <c r="O20" s="254"/>
      <c r="P20" s="255"/>
      <c r="Q20" s="256"/>
      <c r="R20" s="256"/>
      <c r="S20" s="277"/>
      <c r="T20" s="257"/>
      <c r="U20" s="257"/>
      <c r="V20" s="257"/>
      <c r="W20" s="257"/>
      <c r="X20" s="257"/>
      <c r="Y20" s="257"/>
      <c r="Z20" s="257"/>
      <c r="AA20" s="257"/>
      <c r="AB20" s="257"/>
      <c r="AC20" s="376"/>
    </row>
    <row r="21" spans="1:29" ht="15.75" thickBot="1" x14ac:dyDescent="0.3">
      <c r="A21" s="278"/>
      <c r="B21" s="279" t="s">
        <v>0</v>
      </c>
      <c r="C21" s="279"/>
      <c r="D21" s="279"/>
      <c r="E21" s="279"/>
      <c r="F21" s="279"/>
      <c r="G21" s="279"/>
      <c r="H21" s="279"/>
      <c r="I21" s="279"/>
      <c r="J21" s="279">
        <f>SUM(J13:J19)</f>
        <v>0</v>
      </c>
      <c r="K21" s="279"/>
      <c r="L21" s="280"/>
      <c r="M21" s="280"/>
      <c r="N21" s="281"/>
      <c r="O21" s="282"/>
      <c r="P21" s="283"/>
      <c r="Q21" s="284"/>
      <c r="R21" s="284"/>
      <c r="S21" s="283"/>
      <c r="T21" s="285"/>
      <c r="U21" s="285"/>
      <c r="V21" s="285"/>
      <c r="W21" s="285"/>
      <c r="X21" s="285"/>
      <c r="Y21" s="285"/>
      <c r="Z21" s="285"/>
      <c r="AA21" s="285"/>
      <c r="AB21" s="285"/>
      <c r="AC21" s="286"/>
    </row>
    <row r="22" spans="1:29" x14ac:dyDescent="0.25">
      <c r="A22" s="481" t="s">
        <v>34</v>
      </c>
      <c r="B22" s="481"/>
      <c r="C22" s="481"/>
      <c r="D22" s="287"/>
      <c r="E22" s="287"/>
      <c r="F22" s="287"/>
      <c r="G22" s="287"/>
      <c r="H22" s="287"/>
      <c r="I22" s="288"/>
      <c r="L22" s="289"/>
      <c r="M22" s="289"/>
      <c r="O22" s="290"/>
      <c r="P22" s="290"/>
      <c r="Q22" s="291"/>
      <c r="R22" s="291"/>
      <c r="S22" s="290"/>
      <c r="T22" s="290"/>
      <c r="U22" s="290"/>
      <c r="V22" s="290"/>
      <c r="W22" s="290"/>
      <c r="X22" s="290"/>
      <c r="Y22" s="290"/>
      <c r="Z22" s="290"/>
      <c r="AA22" s="290"/>
      <c r="AB22" s="290"/>
      <c r="AC22" s="290"/>
    </row>
    <row r="23" spans="1:29" x14ac:dyDescent="0.25">
      <c r="A23" s="292"/>
      <c r="B23" s="293"/>
      <c r="C23" s="247" t="s">
        <v>6</v>
      </c>
      <c r="D23" s="247" t="s">
        <v>5</v>
      </c>
      <c r="E23" s="292"/>
      <c r="F23" s="292"/>
      <c r="G23" s="292"/>
      <c r="H23" s="294"/>
      <c r="I23" s="295"/>
      <c r="J23" s="294"/>
      <c r="K23" s="295"/>
      <c r="L23" s="296"/>
      <c r="M23" s="297"/>
      <c r="N23" s="293"/>
      <c r="O23" s="254"/>
      <c r="P23" s="255"/>
      <c r="Q23" s="256"/>
      <c r="R23" s="256"/>
      <c r="S23" s="255"/>
      <c r="T23" s="257"/>
      <c r="U23" s="257"/>
      <c r="V23" s="257"/>
      <c r="W23" s="257"/>
      <c r="X23" s="257"/>
      <c r="Y23" s="257"/>
      <c r="Z23" s="257"/>
      <c r="AA23" s="257"/>
      <c r="AB23" s="257"/>
      <c r="AC23" s="258"/>
    </row>
    <row r="24" spans="1:29" x14ac:dyDescent="0.25">
      <c r="A24" s="259"/>
      <c r="B24" s="260" t="s">
        <v>35</v>
      </c>
      <c r="C24" s="261"/>
      <c r="D24" s="261"/>
      <c r="E24" s="261"/>
      <c r="F24" s="261"/>
      <c r="G24" s="261"/>
      <c r="H24" s="262"/>
      <c r="I24" s="263"/>
      <c r="J24" s="262"/>
      <c r="K24" s="263"/>
      <c r="L24" s="264"/>
      <c r="M24" s="265"/>
      <c r="N24" s="263"/>
      <c r="O24" s="269"/>
      <c r="P24" s="269"/>
      <c r="Q24" s="270"/>
      <c r="R24" s="269"/>
      <c r="S24" s="269"/>
      <c r="T24" s="269"/>
      <c r="U24" s="269"/>
      <c r="V24" s="269"/>
      <c r="W24" s="269"/>
      <c r="X24" s="269"/>
      <c r="Y24" s="269"/>
      <c r="Z24" s="269"/>
      <c r="AA24" s="269"/>
      <c r="AB24" s="269"/>
      <c r="AC24" s="275"/>
    </row>
    <row r="25" spans="1:29" x14ac:dyDescent="0.25">
      <c r="A25" s="267"/>
      <c r="B25" s="268" t="s">
        <v>1</v>
      </c>
      <c r="C25" s="263"/>
      <c r="D25" s="263"/>
      <c r="E25" s="263"/>
      <c r="F25" s="263"/>
      <c r="G25" s="263"/>
      <c r="H25" s="262"/>
      <c r="I25" s="269"/>
      <c r="J25" s="262"/>
      <c r="K25" s="269"/>
      <c r="L25" s="264"/>
      <c r="M25" s="265"/>
      <c r="N25" s="269"/>
      <c r="O25" s="269"/>
      <c r="P25" s="269"/>
      <c r="Q25" s="270"/>
      <c r="R25" s="269"/>
      <c r="S25" s="269"/>
      <c r="T25" s="269"/>
      <c r="U25" s="269"/>
      <c r="V25" s="269"/>
      <c r="W25" s="269"/>
      <c r="X25" s="269"/>
      <c r="Y25" s="269"/>
      <c r="Z25" s="269"/>
      <c r="AA25" s="269"/>
      <c r="AB25" s="269"/>
      <c r="AC25" s="275"/>
    </row>
    <row r="26" spans="1:29" s="300" customFormat="1" x14ac:dyDescent="0.25">
      <c r="A26" s="271"/>
      <c r="B26" s="273"/>
      <c r="C26" s="252"/>
      <c r="D26" s="252"/>
      <c r="E26" s="252"/>
      <c r="F26" s="252"/>
      <c r="G26" s="252"/>
      <c r="H26" s="298"/>
      <c r="I26" s="251"/>
      <c r="J26" s="298"/>
      <c r="K26" s="251"/>
      <c r="L26" s="299"/>
      <c r="M26" s="253"/>
      <c r="N26" s="251"/>
      <c r="O26" s="254"/>
      <c r="P26" s="255"/>
      <c r="Q26" s="256"/>
      <c r="R26" s="256"/>
      <c r="S26" s="255"/>
      <c r="T26" s="257"/>
      <c r="U26" s="257"/>
      <c r="V26" s="257"/>
      <c r="W26" s="257"/>
      <c r="X26" s="257"/>
      <c r="Y26" s="257"/>
      <c r="Z26" s="257"/>
      <c r="AA26" s="257"/>
      <c r="AB26" s="257"/>
      <c r="AC26" s="258"/>
    </row>
    <row r="27" spans="1:29" x14ac:dyDescent="0.25">
      <c r="A27" s="267"/>
      <c r="B27" s="268" t="s">
        <v>2</v>
      </c>
      <c r="C27" s="263"/>
      <c r="D27" s="263"/>
      <c r="E27" s="263"/>
      <c r="F27" s="263"/>
      <c r="G27" s="263"/>
      <c r="H27" s="269"/>
      <c r="I27" s="269"/>
      <c r="J27" s="269"/>
      <c r="K27" s="269"/>
      <c r="L27" s="265"/>
      <c r="M27" s="265"/>
      <c r="N27" s="269"/>
      <c r="O27" s="269"/>
      <c r="P27" s="269"/>
      <c r="Q27" s="270"/>
      <c r="R27" s="269"/>
      <c r="S27" s="269"/>
      <c r="T27" s="269"/>
      <c r="U27" s="269"/>
      <c r="V27" s="269"/>
      <c r="W27" s="269"/>
      <c r="X27" s="269"/>
      <c r="Y27" s="269"/>
      <c r="Z27" s="269"/>
      <c r="AA27" s="269"/>
      <c r="AB27" s="269"/>
      <c r="AC27" s="275"/>
    </row>
    <row r="28" spans="1:29" x14ac:dyDescent="0.25">
      <c r="A28" s="271"/>
      <c r="B28" s="273"/>
      <c r="C28" s="301"/>
      <c r="D28" s="252"/>
      <c r="E28" s="302"/>
      <c r="F28" s="302"/>
      <c r="G28" s="302"/>
      <c r="H28" s="251"/>
      <c r="I28" s="251"/>
      <c r="J28" s="252"/>
      <c r="K28" s="251"/>
      <c r="L28" s="253"/>
      <c r="M28" s="253"/>
      <c r="N28" s="37"/>
      <c r="O28" s="254"/>
      <c r="P28" s="255"/>
      <c r="Q28" s="256"/>
      <c r="R28" s="256"/>
      <c r="S28" s="255"/>
      <c r="T28" s="257"/>
      <c r="U28" s="257"/>
      <c r="V28" s="257"/>
      <c r="W28" s="257"/>
      <c r="X28" s="257"/>
      <c r="Y28" s="257"/>
      <c r="Z28" s="257"/>
      <c r="AA28" s="257"/>
      <c r="AB28" s="257"/>
      <c r="AC28" s="258"/>
    </row>
    <row r="29" spans="1:29" x14ac:dyDescent="0.25">
      <c r="A29" s="267"/>
      <c r="B29" s="268" t="s">
        <v>3</v>
      </c>
      <c r="C29" s="263"/>
      <c r="D29" s="263"/>
      <c r="E29" s="263"/>
      <c r="F29" s="263"/>
      <c r="G29" s="263"/>
      <c r="H29" s="269"/>
      <c r="I29" s="269"/>
      <c r="J29" s="269"/>
      <c r="K29" s="269"/>
      <c r="L29" s="265"/>
      <c r="M29" s="265"/>
      <c r="N29" s="269"/>
      <c r="O29" s="269"/>
      <c r="P29" s="269"/>
      <c r="Q29" s="270"/>
      <c r="R29" s="269"/>
      <c r="S29" s="269"/>
      <c r="T29" s="269"/>
      <c r="U29" s="269"/>
      <c r="V29" s="269"/>
      <c r="W29" s="269"/>
      <c r="X29" s="269"/>
      <c r="Y29" s="269"/>
      <c r="Z29" s="269"/>
      <c r="AA29" s="269"/>
      <c r="AB29" s="269"/>
      <c r="AC29" s="275"/>
    </row>
    <row r="30" spans="1:29" x14ac:dyDescent="0.25">
      <c r="A30" s="271"/>
      <c r="B30" s="273"/>
      <c r="C30" s="301"/>
      <c r="D30" s="252"/>
      <c r="E30" s="302"/>
      <c r="F30" s="302"/>
      <c r="G30" s="302"/>
      <c r="H30" s="251"/>
      <c r="I30" s="251"/>
      <c r="J30" s="252"/>
      <c r="K30" s="251"/>
      <c r="L30" s="253"/>
      <c r="M30" s="253"/>
      <c r="N30" s="37"/>
      <c r="O30" s="254"/>
      <c r="P30" s="255"/>
      <c r="Q30" s="256"/>
      <c r="R30" s="256"/>
      <c r="S30" s="255"/>
      <c r="T30" s="257"/>
      <c r="U30" s="257"/>
      <c r="V30" s="257"/>
      <c r="W30" s="257"/>
      <c r="X30" s="257"/>
      <c r="Y30" s="257"/>
      <c r="Z30" s="257"/>
      <c r="AA30" s="257"/>
      <c r="AB30" s="257"/>
      <c r="AC30" s="258"/>
    </row>
    <row r="31" spans="1:29" x14ac:dyDescent="0.25">
      <c r="A31" s="267"/>
      <c r="B31" s="269" t="s">
        <v>37</v>
      </c>
      <c r="C31" s="263"/>
      <c r="D31" s="263"/>
      <c r="E31" s="263"/>
      <c r="F31" s="263"/>
      <c r="G31" s="263"/>
      <c r="H31" s="269"/>
      <c r="I31" s="269"/>
      <c r="J31" s="269"/>
      <c r="K31" s="269"/>
      <c r="L31" s="265"/>
      <c r="M31" s="265"/>
      <c r="N31" s="269"/>
      <c r="O31" s="269"/>
      <c r="P31" s="269"/>
      <c r="Q31" s="270"/>
      <c r="R31" s="269"/>
      <c r="S31" s="269"/>
      <c r="T31" s="269"/>
      <c r="U31" s="269"/>
      <c r="V31" s="269"/>
      <c r="W31" s="269"/>
      <c r="X31" s="269"/>
      <c r="Y31" s="269"/>
      <c r="Z31" s="269"/>
      <c r="AA31" s="269"/>
      <c r="AB31" s="269"/>
      <c r="AC31" s="275"/>
    </row>
    <row r="32" spans="1:29" s="300" customFormat="1" x14ac:dyDescent="0.25">
      <c r="A32" s="303"/>
      <c r="B32" s="304" t="s">
        <v>1</v>
      </c>
      <c r="C32" s="305"/>
      <c r="D32" s="305"/>
      <c r="E32" s="305"/>
      <c r="F32" s="305"/>
      <c r="G32" s="305"/>
      <c r="H32" s="306"/>
      <c r="I32" s="306"/>
      <c r="J32" s="306"/>
      <c r="K32" s="306"/>
      <c r="L32" s="307"/>
      <c r="M32" s="307"/>
      <c r="N32" s="306"/>
      <c r="O32" s="306"/>
      <c r="P32" s="306"/>
      <c r="Q32" s="308"/>
      <c r="R32" s="306"/>
      <c r="S32" s="306"/>
      <c r="T32" s="306"/>
      <c r="U32" s="306"/>
      <c r="V32" s="306"/>
      <c r="W32" s="306"/>
      <c r="X32" s="306"/>
      <c r="Y32" s="306"/>
      <c r="Z32" s="306"/>
      <c r="AA32" s="306"/>
      <c r="AB32" s="306"/>
      <c r="AC32" s="309"/>
    </row>
    <row r="33" spans="1:29" x14ac:dyDescent="0.25">
      <c r="A33" s="271"/>
      <c r="B33" s="273"/>
      <c r="C33" s="252"/>
      <c r="D33" s="252"/>
      <c r="E33" s="252"/>
      <c r="F33" s="252"/>
      <c r="G33" s="252"/>
      <c r="H33" s="251"/>
      <c r="I33" s="251"/>
      <c r="J33" s="251"/>
      <c r="K33" s="251"/>
      <c r="L33" s="253"/>
      <c r="M33" s="253"/>
      <c r="N33" s="293"/>
      <c r="O33" s="254"/>
      <c r="P33" s="255"/>
      <c r="Q33" s="256"/>
      <c r="R33" s="256"/>
      <c r="S33" s="255"/>
      <c r="T33" s="257"/>
      <c r="U33" s="257"/>
      <c r="V33" s="257"/>
      <c r="W33" s="257"/>
      <c r="X33" s="257"/>
      <c r="Y33" s="257"/>
      <c r="Z33" s="257"/>
      <c r="AA33" s="257"/>
      <c r="AB33" s="257"/>
      <c r="AC33" s="258"/>
    </row>
    <row r="34" spans="1:29" s="300" customFormat="1" x14ac:dyDescent="0.25">
      <c r="A34" s="303"/>
      <c r="B34" s="304" t="s">
        <v>2</v>
      </c>
      <c r="C34" s="305"/>
      <c r="D34" s="305"/>
      <c r="E34" s="305"/>
      <c r="F34" s="305"/>
      <c r="G34" s="305"/>
      <c r="H34" s="306"/>
      <c r="I34" s="306"/>
      <c r="J34" s="306"/>
      <c r="K34" s="306"/>
      <c r="L34" s="307"/>
      <c r="M34" s="307"/>
      <c r="N34" s="310"/>
      <c r="O34" s="306"/>
      <c r="P34" s="306"/>
      <c r="Q34" s="308"/>
      <c r="R34" s="306"/>
      <c r="S34" s="306"/>
      <c r="T34" s="306"/>
      <c r="U34" s="306"/>
      <c r="V34" s="306"/>
      <c r="W34" s="306"/>
      <c r="X34" s="306"/>
      <c r="Y34" s="306"/>
      <c r="Z34" s="306"/>
      <c r="AA34" s="306"/>
      <c r="AB34" s="306"/>
      <c r="AC34" s="309"/>
    </row>
    <row r="35" spans="1:29" ht="50.25" customHeight="1" x14ac:dyDescent="0.25">
      <c r="A35" s="311">
        <f>Zalaegerszeg!A35</f>
        <v>1</v>
      </c>
      <c r="B35" s="273"/>
      <c r="C35" s="312" t="str">
        <f>Zalaegerszeg!C35</f>
        <v>É-i vízbázis és vízműtelep kiépítése</v>
      </c>
      <c r="D35" s="312" t="str">
        <f>Zalaegerszeg!D35</f>
        <v>ivóvízminőség javítása és vízellátásának fejlesztése</v>
      </c>
      <c r="E35" s="252"/>
      <c r="F35" s="252"/>
      <c r="G35" s="252"/>
      <c r="H35" s="251"/>
      <c r="I35" s="313" t="str">
        <f>Zalaegerszeg!I35</f>
        <v>Zalaegerszeg</v>
      </c>
      <c r="J35" s="313">
        <f>Zalaegerszeg!J35</f>
        <v>1500000</v>
      </c>
      <c r="K35" s="251"/>
      <c r="L35" s="314">
        <f>Zalaegerszeg!L35</f>
        <v>48214</v>
      </c>
      <c r="M35" s="314">
        <f>Zalaegerszeg!M35</f>
        <v>48579</v>
      </c>
      <c r="N35" s="313" t="str">
        <f>Zalaegerszeg!N35</f>
        <v>hosszú</v>
      </c>
      <c r="O35" s="254"/>
      <c r="P35" s="255"/>
      <c r="Q35" s="256"/>
      <c r="R35" s="256"/>
      <c r="S35" s="255"/>
      <c r="T35" s="257"/>
      <c r="U35" s="257"/>
      <c r="V35" s="257">
        <f>Zalaegerszeg!V35</f>
        <v>1500000</v>
      </c>
      <c r="W35" s="257"/>
      <c r="X35" s="257"/>
      <c r="Y35" s="257"/>
      <c r="Z35" s="257"/>
      <c r="AA35" s="257"/>
      <c r="AB35" s="257"/>
      <c r="AC35" s="258"/>
    </row>
    <row r="36" spans="1:29" s="300" customFormat="1" x14ac:dyDescent="0.25">
      <c r="A36" s="303"/>
      <c r="B36" s="304" t="s">
        <v>3</v>
      </c>
      <c r="C36" s="305"/>
      <c r="D36" s="305"/>
      <c r="E36" s="305"/>
      <c r="F36" s="305"/>
      <c r="G36" s="305"/>
      <c r="H36" s="306"/>
      <c r="I36" s="306"/>
      <c r="J36" s="306"/>
      <c r="K36" s="306"/>
      <c r="L36" s="307"/>
      <c r="M36" s="307"/>
      <c r="N36" s="310"/>
      <c r="O36" s="306"/>
      <c r="P36" s="306"/>
      <c r="Q36" s="308"/>
      <c r="R36" s="306"/>
      <c r="S36" s="306"/>
      <c r="T36" s="306"/>
      <c r="U36" s="306"/>
      <c r="V36" s="306"/>
      <c r="W36" s="306"/>
      <c r="X36" s="306"/>
      <c r="Y36" s="306"/>
      <c r="Z36" s="306"/>
      <c r="AA36" s="306"/>
      <c r="AB36" s="306"/>
      <c r="AC36" s="309"/>
    </row>
    <row r="37" spans="1:29" ht="15.75" thickBot="1" x14ac:dyDescent="0.3">
      <c r="A37" s="315"/>
      <c r="B37" s="316"/>
      <c r="C37" s="317"/>
      <c r="D37" s="317"/>
      <c r="E37" s="317"/>
      <c r="F37" s="317"/>
      <c r="G37" s="317"/>
      <c r="H37" s="318"/>
      <c r="I37" s="318"/>
      <c r="J37" s="318"/>
      <c r="K37" s="318"/>
      <c r="L37" s="319"/>
      <c r="M37" s="319"/>
      <c r="N37" s="320"/>
      <c r="O37" s="321"/>
      <c r="P37" s="322"/>
      <c r="Q37" s="323"/>
      <c r="R37" s="323"/>
      <c r="S37" s="322"/>
      <c r="T37" s="324"/>
      <c r="U37" s="324"/>
      <c r="V37" s="324"/>
      <c r="W37" s="324"/>
      <c r="X37" s="324"/>
      <c r="Y37" s="324"/>
      <c r="Z37" s="324"/>
      <c r="AA37" s="324"/>
      <c r="AB37" s="324"/>
      <c r="AC37" s="325"/>
    </row>
    <row r="38" spans="1:29" ht="15.75" thickBot="1" x14ac:dyDescent="0.3">
      <c r="A38" s="326"/>
      <c r="B38" s="327" t="s">
        <v>38</v>
      </c>
      <c r="C38" s="328"/>
      <c r="D38" s="328"/>
      <c r="E38" s="328"/>
      <c r="F38" s="328"/>
      <c r="G38" s="328"/>
      <c r="H38" s="329"/>
      <c r="I38" s="329"/>
      <c r="J38" s="329">
        <f>SUM(J24:J37)</f>
        <v>1500000</v>
      </c>
      <c r="K38" s="329"/>
      <c r="L38" s="330"/>
      <c r="M38" s="330"/>
      <c r="N38" s="281"/>
      <c r="O38" s="331"/>
      <c r="P38" s="332"/>
      <c r="Q38" s="333"/>
      <c r="R38" s="333"/>
      <c r="S38" s="332"/>
      <c r="T38" s="334"/>
      <c r="U38" s="334"/>
      <c r="V38" s="334"/>
      <c r="W38" s="334"/>
      <c r="X38" s="334"/>
      <c r="Y38" s="334"/>
      <c r="Z38" s="334"/>
      <c r="AA38" s="334"/>
      <c r="AB38" s="334"/>
      <c r="AC38" s="335"/>
    </row>
    <row r="39" spans="1:29" x14ac:dyDescent="0.25">
      <c r="A39" s="481" t="s">
        <v>39</v>
      </c>
      <c r="B39" s="481"/>
      <c r="C39" s="481"/>
      <c r="D39" s="287"/>
      <c r="E39" s="287"/>
      <c r="F39" s="287"/>
      <c r="G39" s="287"/>
      <c r="H39" s="287"/>
      <c r="I39" s="288"/>
      <c r="L39" s="289"/>
      <c r="M39" s="289"/>
      <c r="O39" s="290"/>
      <c r="P39" s="290"/>
      <c r="Q39" s="291"/>
      <c r="R39" s="291"/>
      <c r="S39" s="290"/>
      <c r="T39" s="290"/>
      <c r="U39" s="290"/>
      <c r="V39" s="290"/>
      <c r="W39" s="290"/>
      <c r="X39" s="290"/>
      <c r="Y39" s="290"/>
      <c r="Z39" s="290"/>
      <c r="AA39" s="290"/>
      <c r="AB39" s="290"/>
      <c r="AC39" s="290"/>
    </row>
    <row r="40" spans="1:29" x14ac:dyDescent="0.25">
      <c r="A40" s="292"/>
      <c r="B40" s="293"/>
      <c r="C40" s="247" t="s">
        <v>6</v>
      </c>
      <c r="D40" s="247" t="s">
        <v>5</v>
      </c>
      <c r="E40" s="292"/>
      <c r="F40" s="292"/>
      <c r="G40" s="292"/>
      <c r="H40" s="294"/>
      <c r="I40" s="295"/>
      <c r="J40" s="294"/>
      <c r="K40" s="295"/>
      <c r="L40" s="296"/>
      <c r="M40" s="297"/>
      <c r="N40" s="293"/>
      <c r="O40" s="254"/>
      <c r="P40" s="255"/>
      <c r="Q40" s="256"/>
      <c r="R40" s="256"/>
      <c r="S40" s="255"/>
      <c r="T40" s="257"/>
      <c r="U40" s="257"/>
      <c r="V40" s="257"/>
      <c r="W40" s="257"/>
      <c r="X40" s="257"/>
      <c r="Y40" s="257"/>
      <c r="Z40" s="257"/>
      <c r="AA40" s="257"/>
      <c r="AB40" s="257"/>
      <c r="AC40" s="258"/>
    </row>
    <row r="41" spans="1:29" x14ac:dyDescent="0.25">
      <c r="A41" s="259"/>
      <c r="B41" s="260" t="s">
        <v>40</v>
      </c>
      <c r="C41" s="261"/>
      <c r="D41" s="261"/>
      <c r="E41" s="261"/>
      <c r="F41" s="261"/>
      <c r="G41" s="261"/>
      <c r="H41" s="262"/>
      <c r="I41" s="263"/>
      <c r="J41" s="262"/>
      <c r="K41" s="263"/>
      <c r="L41" s="264"/>
      <c r="M41" s="265"/>
      <c r="N41" s="263"/>
      <c r="O41" s="269"/>
      <c r="P41" s="269"/>
      <c r="Q41" s="270"/>
      <c r="R41" s="269"/>
      <c r="S41" s="269"/>
      <c r="T41" s="269"/>
      <c r="U41" s="269"/>
      <c r="V41" s="269"/>
      <c r="W41" s="269"/>
      <c r="X41" s="269"/>
      <c r="Y41" s="269"/>
      <c r="Z41" s="269"/>
      <c r="AA41" s="269"/>
      <c r="AB41" s="269"/>
      <c r="AC41" s="275"/>
    </row>
    <row r="42" spans="1:29" x14ac:dyDescent="0.25">
      <c r="A42" s="267"/>
      <c r="B42" s="268" t="s">
        <v>1</v>
      </c>
      <c r="C42" s="263"/>
      <c r="D42" s="263"/>
      <c r="E42" s="263"/>
      <c r="F42" s="263"/>
      <c r="G42" s="263"/>
      <c r="H42" s="262"/>
      <c r="I42" s="269"/>
      <c r="J42" s="262"/>
      <c r="K42" s="269"/>
      <c r="L42" s="264"/>
      <c r="M42" s="265"/>
      <c r="N42" s="269"/>
      <c r="O42" s="269"/>
      <c r="P42" s="269"/>
      <c r="Q42" s="270"/>
      <c r="R42" s="269"/>
      <c r="S42" s="269"/>
      <c r="T42" s="269"/>
      <c r="U42" s="269"/>
      <c r="V42" s="269"/>
      <c r="W42" s="269"/>
      <c r="X42" s="269"/>
      <c r="Y42" s="269"/>
      <c r="Z42" s="269"/>
      <c r="AA42" s="269"/>
      <c r="AB42" s="269"/>
      <c r="AC42" s="275"/>
    </row>
    <row r="43" spans="1:29" ht="50.25" customHeight="1" x14ac:dyDescent="0.25">
      <c r="A43" s="311"/>
      <c r="B43" s="273"/>
      <c r="C43" s="312"/>
      <c r="D43" s="312"/>
      <c r="E43" s="252"/>
      <c r="F43" s="252"/>
      <c r="G43" s="252"/>
      <c r="H43" s="251"/>
      <c r="I43" s="313"/>
      <c r="J43" s="313"/>
      <c r="K43" s="251"/>
      <c r="L43" s="314"/>
      <c r="M43" s="314"/>
      <c r="N43" s="313"/>
      <c r="O43" s="254"/>
      <c r="P43" s="255"/>
      <c r="Q43" s="256"/>
      <c r="R43" s="256"/>
      <c r="S43" s="255"/>
      <c r="T43" s="257"/>
      <c r="U43" s="257"/>
      <c r="V43" s="257"/>
      <c r="W43" s="257"/>
      <c r="X43" s="257"/>
      <c r="Y43" s="257"/>
      <c r="Z43" s="257"/>
      <c r="AA43" s="257"/>
      <c r="AB43" s="257"/>
      <c r="AC43" s="258"/>
    </row>
    <row r="44" spans="1:29" x14ac:dyDescent="0.25">
      <c r="A44" s="267"/>
      <c r="B44" s="268" t="s">
        <v>2</v>
      </c>
      <c r="C44" s="263"/>
      <c r="D44" s="263"/>
      <c r="E44" s="263"/>
      <c r="F44" s="263"/>
      <c r="G44" s="263"/>
      <c r="H44" s="269"/>
      <c r="I44" s="269"/>
      <c r="J44" s="269"/>
      <c r="K44" s="269"/>
      <c r="L44" s="265"/>
      <c r="M44" s="265"/>
      <c r="N44" s="269"/>
      <c r="O44" s="269"/>
      <c r="P44" s="269"/>
      <c r="Q44" s="270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75"/>
    </row>
    <row r="45" spans="1:29" x14ac:dyDescent="0.25">
      <c r="A45" s="271"/>
      <c r="B45" s="273"/>
      <c r="C45" s="301"/>
      <c r="D45" s="252"/>
      <c r="E45" s="302"/>
      <c r="F45" s="302"/>
      <c r="G45" s="302"/>
      <c r="H45" s="251"/>
      <c r="I45" s="251"/>
      <c r="J45" s="252"/>
      <c r="K45" s="251"/>
      <c r="L45" s="253"/>
      <c r="M45" s="253"/>
      <c r="N45" s="37"/>
      <c r="O45" s="254"/>
      <c r="P45" s="255"/>
      <c r="Q45" s="256"/>
      <c r="R45" s="256"/>
      <c r="S45" s="255"/>
      <c r="T45" s="257"/>
      <c r="U45" s="257"/>
      <c r="V45" s="257"/>
      <c r="W45" s="257"/>
      <c r="X45" s="257"/>
      <c r="Y45" s="257"/>
      <c r="Z45" s="257"/>
      <c r="AA45" s="257"/>
      <c r="AB45" s="257"/>
      <c r="AC45" s="258"/>
    </row>
    <row r="46" spans="1:29" x14ac:dyDescent="0.25">
      <c r="A46" s="267"/>
      <c r="B46" s="268" t="s">
        <v>3</v>
      </c>
      <c r="C46" s="263"/>
      <c r="D46" s="263"/>
      <c r="E46" s="263"/>
      <c r="F46" s="263"/>
      <c r="G46" s="263"/>
      <c r="H46" s="269"/>
      <c r="I46" s="269"/>
      <c r="J46" s="269"/>
      <c r="K46" s="269"/>
      <c r="L46" s="265"/>
      <c r="M46" s="265"/>
      <c r="N46" s="269"/>
      <c r="O46" s="269"/>
      <c r="P46" s="269"/>
      <c r="Q46" s="270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75"/>
    </row>
    <row r="47" spans="1:29" ht="15.75" thickBot="1" x14ac:dyDescent="0.3">
      <c r="A47" s="271"/>
      <c r="B47" s="273"/>
      <c r="C47" s="252"/>
      <c r="D47" s="252"/>
      <c r="E47" s="252"/>
      <c r="F47" s="252"/>
      <c r="G47" s="252"/>
      <c r="H47" s="251"/>
      <c r="I47" s="251"/>
      <c r="J47" s="251"/>
      <c r="K47" s="251"/>
      <c r="L47" s="253"/>
      <c r="M47" s="253"/>
      <c r="N47" s="251"/>
      <c r="O47" s="336"/>
      <c r="P47" s="337"/>
      <c r="Q47" s="338"/>
      <c r="R47" s="337"/>
      <c r="S47" s="337"/>
      <c r="T47" s="339"/>
      <c r="U47" s="339"/>
      <c r="V47" s="339"/>
      <c r="W47" s="339"/>
      <c r="X47" s="339"/>
      <c r="Y47" s="339"/>
      <c r="Z47" s="339"/>
      <c r="AA47" s="339"/>
      <c r="AB47" s="339"/>
      <c r="AC47" s="340"/>
    </row>
    <row r="48" spans="1:29" ht="15.75" thickBot="1" x14ac:dyDescent="0.3">
      <c r="A48" s="326"/>
      <c r="B48" s="327" t="s">
        <v>38</v>
      </c>
      <c r="C48" s="328"/>
      <c r="D48" s="328"/>
      <c r="E48" s="328"/>
      <c r="F48" s="328"/>
      <c r="G48" s="328"/>
      <c r="H48" s="329"/>
      <c r="I48" s="329"/>
      <c r="J48" s="329">
        <f>SUM(J41:J47)</f>
        <v>0</v>
      </c>
      <c r="K48" s="329"/>
      <c r="L48" s="330"/>
      <c r="M48" s="330"/>
      <c r="N48" s="281"/>
      <c r="O48" s="331"/>
      <c r="P48" s="332"/>
      <c r="Q48" s="333"/>
      <c r="R48" s="333"/>
      <c r="S48" s="332"/>
      <c r="T48" s="334"/>
      <c r="U48" s="334"/>
      <c r="V48" s="334"/>
      <c r="W48" s="334"/>
      <c r="X48" s="334"/>
      <c r="Y48" s="334"/>
      <c r="Z48" s="334"/>
      <c r="AA48" s="334"/>
      <c r="AB48" s="334"/>
      <c r="AC48" s="335"/>
    </row>
    <row r="49" spans="1:29" x14ac:dyDescent="0.25">
      <c r="A49" s="267"/>
      <c r="B49" s="269" t="s">
        <v>41</v>
      </c>
      <c r="C49" s="263"/>
      <c r="D49" s="263"/>
      <c r="E49" s="263"/>
      <c r="F49" s="263"/>
      <c r="G49" s="263"/>
      <c r="H49" s="269"/>
      <c r="I49" s="269"/>
      <c r="J49" s="269"/>
      <c r="K49" s="269"/>
      <c r="L49" s="265"/>
      <c r="M49" s="265"/>
      <c r="N49" s="269"/>
      <c r="O49" s="269"/>
      <c r="P49" s="269"/>
      <c r="Q49" s="270"/>
      <c r="R49" s="269"/>
      <c r="S49" s="269"/>
      <c r="T49" s="269"/>
      <c r="U49" s="269"/>
      <c r="V49" s="269"/>
      <c r="W49" s="269"/>
      <c r="X49" s="269"/>
      <c r="Y49" s="269"/>
      <c r="Z49" s="269"/>
      <c r="AA49" s="269"/>
      <c r="AB49" s="269"/>
      <c r="AC49" s="275"/>
    </row>
    <row r="50" spans="1:29" s="300" customFormat="1" x14ac:dyDescent="0.25">
      <c r="A50" s="303"/>
      <c r="B50" s="304" t="s">
        <v>1</v>
      </c>
      <c r="C50" s="305"/>
      <c r="D50" s="305"/>
      <c r="E50" s="305"/>
      <c r="F50" s="305"/>
      <c r="G50" s="305"/>
      <c r="H50" s="306"/>
      <c r="I50" s="306"/>
      <c r="J50" s="306"/>
      <c r="K50" s="306"/>
      <c r="L50" s="307"/>
      <c r="M50" s="307"/>
      <c r="N50" s="306"/>
      <c r="O50" s="306"/>
      <c r="P50" s="306"/>
      <c r="Q50" s="308"/>
      <c r="R50" s="306"/>
      <c r="S50" s="306"/>
      <c r="T50" s="306"/>
      <c r="U50" s="306"/>
      <c r="V50" s="306"/>
      <c r="W50" s="306"/>
      <c r="X50" s="306"/>
      <c r="Y50" s="306"/>
      <c r="Z50" s="306"/>
      <c r="AA50" s="306"/>
      <c r="AB50" s="306"/>
      <c r="AC50" s="309"/>
    </row>
    <row r="51" spans="1:29" x14ac:dyDescent="0.25">
      <c r="A51" s="271"/>
      <c r="B51" s="273"/>
      <c r="C51" s="252"/>
      <c r="D51" s="252"/>
      <c r="E51" s="252"/>
      <c r="F51" s="252"/>
      <c r="G51" s="252"/>
      <c r="H51" s="251"/>
      <c r="I51" s="251"/>
      <c r="J51" s="251"/>
      <c r="K51" s="251"/>
      <c r="L51" s="253"/>
      <c r="M51" s="253"/>
      <c r="N51" s="293"/>
      <c r="O51" s="254"/>
      <c r="P51" s="255"/>
      <c r="Q51" s="256"/>
      <c r="R51" s="256"/>
      <c r="S51" s="255"/>
      <c r="T51" s="257"/>
      <c r="U51" s="257"/>
      <c r="V51" s="257"/>
      <c r="W51" s="257"/>
      <c r="X51" s="257"/>
      <c r="Y51" s="257"/>
      <c r="Z51" s="257"/>
      <c r="AA51" s="257"/>
      <c r="AB51" s="257"/>
      <c r="AC51" s="258"/>
    </row>
    <row r="52" spans="1:29" s="300" customFormat="1" x14ac:dyDescent="0.25">
      <c r="A52" s="303"/>
      <c r="B52" s="304" t="s">
        <v>2</v>
      </c>
      <c r="C52" s="305"/>
      <c r="D52" s="305"/>
      <c r="E52" s="305"/>
      <c r="F52" s="305"/>
      <c r="G52" s="305"/>
      <c r="H52" s="306"/>
      <c r="I52" s="306"/>
      <c r="J52" s="306"/>
      <c r="K52" s="306"/>
      <c r="L52" s="307"/>
      <c r="M52" s="307"/>
      <c r="N52" s="310"/>
      <c r="O52" s="306"/>
      <c r="P52" s="306"/>
      <c r="Q52" s="308"/>
      <c r="R52" s="306"/>
      <c r="S52" s="306"/>
      <c r="T52" s="306"/>
      <c r="U52" s="306"/>
      <c r="V52" s="306"/>
      <c r="W52" s="306"/>
      <c r="X52" s="306"/>
      <c r="Y52" s="306"/>
      <c r="Z52" s="306"/>
      <c r="AA52" s="306"/>
      <c r="AB52" s="306"/>
      <c r="AC52" s="309"/>
    </row>
    <row r="53" spans="1:29" x14ac:dyDescent="0.25">
      <c r="A53" s="271"/>
      <c r="B53" s="273"/>
      <c r="C53" s="252"/>
      <c r="D53" s="252"/>
      <c r="E53" s="252"/>
      <c r="F53" s="252"/>
      <c r="G53" s="252"/>
      <c r="H53" s="251"/>
      <c r="I53" s="251"/>
      <c r="J53" s="251"/>
      <c r="K53" s="251"/>
      <c r="L53" s="253"/>
      <c r="M53" s="253"/>
      <c r="N53" s="293"/>
      <c r="O53" s="254"/>
      <c r="P53" s="255"/>
      <c r="Q53" s="256"/>
      <c r="R53" s="256"/>
      <c r="S53" s="255"/>
      <c r="T53" s="257"/>
      <c r="U53" s="257"/>
      <c r="V53" s="257"/>
      <c r="W53" s="257"/>
      <c r="X53" s="257"/>
      <c r="Y53" s="257"/>
      <c r="Z53" s="257"/>
      <c r="AA53" s="257"/>
      <c r="AB53" s="257"/>
      <c r="AC53" s="258"/>
    </row>
    <row r="54" spans="1:29" s="300" customFormat="1" x14ac:dyDescent="0.25">
      <c r="A54" s="303"/>
      <c r="B54" s="304" t="s">
        <v>3</v>
      </c>
      <c r="C54" s="305"/>
      <c r="D54" s="305"/>
      <c r="E54" s="305"/>
      <c r="F54" s="305"/>
      <c r="G54" s="305"/>
      <c r="H54" s="306"/>
      <c r="I54" s="306"/>
      <c r="J54" s="306"/>
      <c r="K54" s="306"/>
      <c r="L54" s="307"/>
      <c r="M54" s="307"/>
      <c r="N54" s="310"/>
      <c r="O54" s="306"/>
      <c r="P54" s="306"/>
      <c r="Q54" s="308"/>
      <c r="R54" s="306"/>
      <c r="S54" s="306"/>
      <c r="T54" s="306"/>
      <c r="U54" s="306"/>
      <c r="V54" s="306"/>
      <c r="W54" s="306"/>
      <c r="X54" s="306"/>
      <c r="Y54" s="306"/>
      <c r="Z54" s="306"/>
      <c r="AA54" s="306"/>
      <c r="AB54" s="306"/>
      <c r="AC54" s="309"/>
    </row>
    <row r="55" spans="1:29" x14ac:dyDescent="0.25">
      <c r="A55" s="271"/>
      <c r="B55" s="273"/>
      <c r="C55" s="252"/>
      <c r="D55" s="252"/>
      <c r="E55" s="252"/>
      <c r="F55" s="252"/>
      <c r="G55" s="252"/>
      <c r="H55" s="251"/>
      <c r="I55" s="251"/>
      <c r="J55" s="251"/>
      <c r="K55" s="251"/>
      <c r="L55" s="253"/>
      <c r="M55" s="253"/>
      <c r="N55" s="293"/>
      <c r="O55" s="254"/>
      <c r="P55" s="255"/>
      <c r="Q55" s="256"/>
      <c r="R55" s="256"/>
      <c r="S55" s="255"/>
      <c r="T55" s="257"/>
      <c r="U55" s="257"/>
      <c r="V55" s="257"/>
      <c r="W55" s="257"/>
      <c r="X55" s="257"/>
      <c r="Y55" s="257"/>
      <c r="Z55" s="257"/>
      <c r="AA55" s="257"/>
      <c r="AB55" s="257"/>
      <c r="AC55" s="258"/>
    </row>
    <row r="56" spans="1:29" x14ac:dyDescent="0.25">
      <c r="A56" s="267"/>
      <c r="B56" s="269" t="s">
        <v>42</v>
      </c>
      <c r="C56" s="263"/>
      <c r="D56" s="263"/>
      <c r="E56" s="263"/>
      <c r="F56" s="263"/>
      <c r="G56" s="263"/>
      <c r="H56" s="269"/>
      <c r="I56" s="269"/>
      <c r="J56" s="269"/>
      <c r="K56" s="269"/>
      <c r="L56" s="265"/>
      <c r="M56" s="265"/>
      <c r="N56" s="269"/>
      <c r="O56" s="269"/>
      <c r="P56" s="269"/>
      <c r="Q56" s="270"/>
      <c r="R56" s="269"/>
      <c r="S56" s="269"/>
      <c r="T56" s="269"/>
      <c r="U56" s="269"/>
      <c r="V56" s="269"/>
      <c r="W56" s="269"/>
      <c r="X56" s="269"/>
      <c r="Y56" s="269"/>
      <c r="Z56" s="269"/>
      <c r="AA56" s="269"/>
      <c r="AB56" s="269"/>
      <c r="AC56" s="275"/>
    </row>
    <row r="57" spans="1:29" s="300" customFormat="1" x14ac:dyDescent="0.25">
      <c r="A57" s="303"/>
      <c r="B57" s="304" t="s">
        <v>1</v>
      </c>
      <c r="C57" s="305"/>
      <c r="D57" s="305"/>
      <c r="E57" s="305"/>
      <c r="F57" s="305"/>
      <c r="G57" s="305"/>
      <c r="H57" s="306"/>
      <c r="I57" s="306"/>
      <c r="J57" s="306"/>
      <c r="K57" s="306"/>
      <c r="L57" s="307"/>
      <c r="M57" s="307"/>
      <c r="N57" s="306"/>
      <c r="O57" s="306"/>
      <c r="P57" s="306"/>
      <c r="Q57" s="308"/>
      <c r="R57" s="306"/>
      <c r="S57" s="306"/>
      <c r="T57" s="306"/>
      <c r="U57" s="306"/>
      <c r="V57" s="306"/>
      <c r="W57" s="306"/>
      <c r="X57" s="306"/>
      <c r="Y57" s="306"/>
      <c r="Z57" s="306"/>
      <c r="AA57" s="306"/>
      <c r="AB57" s="306"/>
      <c r="AC57" s="309"/>
    </row>
    <row r="58" spans="1:29" x14ac:dyDescent="0.25">
      <c r="A58" s="271"/>
      <c r="B58" s="273"/>
      <c r="C58" s="252"/>
      <c r="D58" s="252"/>
      <c r="E58" s="252"/>
      <c r="F58" s="252"/>
      <c r="G58" s="252"/>
      <c r="H58" s="251"/>
      <c r="I58" s="251"/>
      <c r="J58" s="251"/>
      <c r="K58" s="251"/>
      <c r="L58" s="253"/>
      <c r="M58" s="253"/>
      <c r="N58" s="293"/>
      <c r="O58" s="254"/>
      <c r="P58" s="255"/>
      <c r="Q58" s="256"/>
      <c r="R58" s="256"/>
      <c r="S58" s="255"/>
      <c r="T58" s="257"/>
      <c r="U58" s="257"/>
      <c r="V58" s="257"/>
      <c r="W58" s="257"/>
      <c r="X58" s="257"/>
      <c r="Y58" s="257"/>
      <c r="Z58" s="257"/>
      <c r="AA58" s="257"/>
      <c r="AB58" s="257"/>
      <c r="AC58" s="258"/>
    </row>
    <row r="59" spans="1:29" s="300" customFormat="1" x14ac:dyDescent="0.25">
      <c r="A59" s="303"/>
      <c r="B59" s="304" t="s">
        <v>2</v>
      </c>
      <c r="C59" s="305"/>
      <c r="D59" s="305"/>
      <c r="E59" s="305"/>
      <c r="F59" s="305"/>
      <c r="G59" s="305"/>
      <c r="H59" s="306"/>
      <c r="I59" s="306"/>
      <c r="J59" s="306"/>
      <c r="K59" s="306"/>
      <c r="L59" s="307"/>
      <c r="M59" s="307"/>
      <c r="N59" s="310"/>
      <c r="O59" s="306"/>
      <c r="P59" s="306"/>
      <c r="Q59" s="308"/>
      <c r="R59" s="306"/>
      <c r="S59" s="306"/>
      <c r="T59" s="306"/>
      <c r="U59" s="306"/>
      <c r="V59" s="306"/>
      <c r="W59" s="306"/>
      <c r="X59" s="306"/>
      <c r="Y59" s="306"/>
      <c r="Z59" s="306"/>
      <c r="AA59" s="306"/>
      <c r="AB59" s="306"/>
      <c r="AC59" s="309"/>
    </row>
    <row r="60" spans="1:29" x14ac:dyDescent="0.25">
      <c r="A60" s="271"/>
      <c r="B60" s="273"/>
      <c r="C60" s="252"/>
      <c r="D60" s="252"/>
      <c r="E60" s="252"/>
      <c r="F60" s="252"/>
      <c r="G60" s="252"/>
      <c r="H60" s="251"/>
      <c r="I60" s="251"/>
      <c r="J60" s="251"/>
      <c r="K60" s="251"/>
      <c r="L60" s="253"/>
      <c r="M60" s="253"/>
      <c r="N60" s="293"/>
      <c r="O60" s="254"/>
      <c r="P60" s="255"/>
      <c r="Q60" s="256"/>
      <c r="R60" s="256"/>
      <c r="S60" s="255"/>
      <c r="T60" s="257"/>
      <c r="U60" s="257"/>
      <c r="V60" s="257"/>
      <c r="W60" s="257"/>
      <c r="X60" s="257"/>
      <c r="Y60" s="257"/>
      <c r="Z60" s="257"/>
      <c r="AA60" s="257"/>
      <c r="AB60" s="257"/>
      <c r="AC60" s="258"/>
    </row>
    <row r="61" spans="1:29" s="300" customFormat="1" x14ac:dyDescent="0.25">
      <c r="A61" s="303"/>
      <c r="B61" s="304" t="s">
        <v>3</v>
      </c>
      <c r="C61" s="305"/>
      <c r="D61" s="305"/>
      <c r="E61" s="305"/>
      <c r="F61" s="305"/>
      <c r="G61" s="305"/>
      <c r="H61" s="306"/>
      <c r="I61" s="306"/>
      <c r="J61" s="306"/>
      <c r="K61" s="306"/>
      <c r="L61" s="307"/>
      <c r="M61" s="307"/>
      <c r="N61" s="310"/>
      <c r="O61" s="306"/>
      <c r="P61" s="306"/>
      <c r="Q61" s="308"/>
      <c r="R61" s="306"/>
      <c r="S61" s="306"/>
      <c r="T61" s="306"/>
      <c r="U61" s="306"/>
      <c r="V61" s="306"/>
      <c r="W61" s="306"/>
      <c r="X61" s="306"/>
      <c r="Y61" s="306"/>
      <c r="Z61" s="306"/>
      <c r="AA61" s="306"/>
      <c r="AB61" s="306"/>
      <c r="AC61" s="309"/>
    </row>
    <row r="62" spans="1:29" ht="15.75" thickBot="1" x14ac:dyDescent="0.3">
      <c r="A62" s="271"/>
      <c r="B62" s="341"/>
      <c r="C62" s="252"/>
      <c r="D62" s="252"/>
      <c r="E62" s="252"/>
      <c r="F62" s="252"/>
      <c r="G62" s="252"/>
      <c r="H62" s="251"/>
      <c r="I62" s="251"/>
      <c r="J62" s="251">
        <f>SUM(J49:J61)</f>
        <v>0</v>
      </c>
      <c r="K62" s="251"/>
      <c r="L62" s="253"/>
      <c r="M62" s="253"/>
      <c r="N62" s="293"/>
      <c r="O62" s="254"/>
      <c r="P62" s="255"/>
      <c r="Q62" s="256"/>
      <c r="R62" s="256"/>
      <c r="S62" s="255"/>
      <c r="T62" s="257"/>
      <c r="U62" s="257"/>
      <c r="V62" s="257"/>
      <c r="W62" s="257"/>
      <c r="X62" s="257"/>
      <c r="Y62" s="257"/>
      <c r="Z62" s="257"/>
      <c r="AA62" s="257"/>
      <c r="AB62" s="257"/>
      <c r="AC62" s="325"/>
    </row>
    <row r="63" spans="1:29" s="349" customFormat="1" ht="15.75" thickBot="1" x14ac:dyDescent="0.3">
      <c r="A63" s="342"/>
      <c r="B63" s="279" t="s">
        <v>0</v>
      </c>
      <c r="C63" s="279"/>
      <c r="D63" s="279"/>
      <c r="E63" s="279"/>
      <c r="F63" s="279"/>
      <c r="G63" s="279"/>
      <c r="H63" s="279"/>
      <c r="I63" s="279"/>
      <c r="J63" s="279">
        <f>SUM(J21+J38+J48+J62)</f>
        <v>1500000</v>
      </c>
      <c r="K63" s="279">
        <f>SUM(C67:C67)</f>
        <v>0</v>
      </c>
      <c r="L63" s="279"/>
      <c r="M63" s="279"/>
      <c r="N63" s="343"/>
      <c r="O63" s="344">
        <f t="shared" ref="O63:AC63" si="0">SUM(O12:O62)</f>
        <v>0</v>
      </c>
      <c r="P63" s="345">
        <f t="shared" si="0"/>
        <v>0</v>
      </c>
      <c r="Q63" s="346">
        <f t="shared" si="0"/>
        <v>0</v>
      </c>
      <c r="R63" s="346">
        <f t="shared" si="0"/>
        <v>0</v>
      </c>
      <c r="S63" s="345">
        <f t="shared" si="0"/>
        <v>0</v>
      </c>
      <c r="T63" s="347">
        <f t="shared" si="0"/>
        <v>0</v>
      </c>
      <c r="U63" s="347">
        <f t="shared" si="0"/>
        <v>0</v>
      </c>
      <c r="V63" s="347">
        <f t="shared" si="0"/>
        <v>1500000</v>
      </c>
      <c r="W63" s="347">
        <f t="shared" si="0"/>
        <v>0</v>
      </c>
      <c r="X63" s="347">
        <f t="shared" si="0"/>
        <v>0</v>
      </c>
      <c r="Y63" s="347">
        <f t="shared" si="0"/>
        <v>0</v>
      </c>
      <c r="Z63" s="347">
        <f t="shared" si="0"/>
        <v>0</v>
      </c>
      <c r="AA63" s="347">
        <f t="shared" si="0"/>
        <v>0</v>
      </c>
      <c r="AB63" s="347">
        <f t="shared" si="0"/>
        <v>0</v>
      </c>
      <c r="AC63" s="348">
        <f t="shared" si="0"/>
        <v>0</v>
      </c>
    </row>
    <row r="64" spans="1:29" ht="18.75" customHeight="1" x14ac:dyDescent="0.25">
      <c r="K64" s="350" t="s">
        <v>89</v>
      </c>
    </row>
    <row r="65" spans="1:18" s="246" customFormat="1" x14ac:dyDescent="0.25">
      <c r="K65" s="349"/>
      <c r="Q65" s="352"/>
      <c r="R65" s="352"/>
    </row>
    <row r="66" spans="1:18" s="246" customFormat="1" ht="60" x14ac:dyDescent="0.25">
      <c r="A66" s="353"/>
      <c r="B66" s="354" t="s">
        <v>79</v>
      </c>
      <c r="C66" s="355" t="s">
        <v>28</v>
      </c>
      <c r="D66" s="354" t="s">
        <v>80</v>
      </c>
      <c r="E66" s="356"/>
      <c r="K66" s="349"/>
      <c r="Q66" s="352"/>
      <c r="R66" s="352"/>
    </row>
    <row r="67" spans="1:18" s="246" customFormat="1" x14ac:dyDescent="0.25">
      <c r="A67" s="377" t="s">
        <v>29</v>
      </c>
      <c r="B67" s="378">
        <f>SUM(O63)</f>
        <v>0</v>
      </c>
      <c r="C67" s="358">
        <f>Zalaegerszeg!C63</f>
        <v>0</v>
      </c>
      <c r="D67" s="237" t="s">
        <v>93</v>
      </c>
      <c r="K67" s="349"/>
    </row>
    <row r="68" spans="1:18" s="246" customFormat="1" x14ac:dyDescent="0.25">
      <c r="A68" s="357" t="s">
        <v>30</v>
      </c>
      <c r="B68" s="358">
        <f>SUM(P63:S63)</f>
        <v>0</v>
      </c>
      <c r="C68" s="358">
        <f>Zalaegerszeg!C64</f>
        <v>0</v>
      </c>
      <c r="D68" s="135" t="s">
        <v>94</v>
      </c>
      <c r="K68" s="349"/>
      <c r="Q68" s="352"/>
      <c r="R68" s="352"/>
    </row>
    <row r="69" spans="1:18" s="246" customFormat="1" x14ac:dyDescent="0.25">
      <c r="A69" s="359" t="s">
        <v>31</v>
      </c>
      <c r="B69" s="360">
        <f>SUM(T63:AC63)</f>
        <v>1500000</v>
      </c>
      <c r="C69" s="360">
        <f>Babosdöbréte!C67+Bagod!C67+Becsvölgye!C67+Bocfölde!C67+Boncodfölde!C67+Böde!C67+Csatár!C67+Csonkahegyhát!C67+Dobronhegy!C67+Hagyárosbörönd!C67+Hottó!C67+Kávás!C67+Kiskutas!C67+Kispáli!C67+Kustánszeg!C67+Milejszeg!C67+Nagykutas!C67+Nagypáli!C67+Németfalu!C67+Pálfiszeg!C67+Sárhida!C67+Teskánd!C67+Zalaboldogfa!C67+Zalaegerszeg!C65+Zalaszentgyörgy!C67</f>
        <v>1500000</v>
      </c>
      <c r="D69" s="136" t="s">
        <v>95</v>
      </c>
      <c r="Q69" s="352"/>
      <c r="R69" s="352"/>
    </row>
    <row r="70" spans="1:18" s="246" customFormat="1" x14ac:dyDescent="0.25">
      <c r="A70" s="361"/>
      <c r="B70" s="362"/>
      <c r="C70" s="362"/>
      <c r="Q70" s="352"/>
      <c r="R70" s="352"/>
    </row>
    <row r="72" spans="1:18" x14ac:dyDescent="0.25">
      <c r="B72" s="363"/>
    </row>
    <row r="73" spans="1:18" x14ac:dyDescent="0.25">
      <c r="B73" s="364"/>
    </row>
    <row r="74" spans="1:18" x14ac:dyDescent="0.25">
      <c r="B74" s="365"/>
    </row>
    <row r="75" spans="1:18" x14ac:dyDescent="0.25">
      <c r="B75" s="365"/>
    </row>
    <row r="76" spans="1:18" x14ac:dyDescent="0.25">
      <c r="B76" s="365"/>
    </row>
    <row r="77" spans="1:18" x14ac:dyDescent="0.25">
      <c r="B77" s="365"/>
    </row>
    <row r="79" spans="1:18" x14ac:dyDescent="0.25">
      <c r="B79" s="350"/>
    </row>
    <row r="87" spans="2:2" x14ac:dyDescent="0.25">
      <c r="B87" s="350"/>
    </row>
  </sheetData>
  <mergeCells count="51">
    <mergeCell ref="A8:C8"/>
    <mergeCell ref="N10:N11"/>
    <mergeCell ref="O10:O11"/>
    <mergeCell ref="A22:C22"/>
    <mergeCell ref="A39:C39"/>
    <mergeCell ref="F10:F11"/>
    <mergeCell ref="G10:G11"/>
    <mergeCell ref="J10:J11"/>
    <mergeCell ref="L10:L11"/>
    <mergeCell ref="M10:M11"/>
    <mergeCell ref="A12:C12"/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Z10:Z11"/>
    <mergeCell ref="V10:V11"/>
    <mergeCell ref="Q10:Q11"/>
    <mergeCell ref="R10:R11"/>
    <mergeCell ref="S10:S11"/>
    <mergeCell ref="T10:T11"/>
    <mergeCell ref="U10:U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30</vt:i4>
      </vt:variant>
    </vt:vector>
  </HeadingPairs>
  <TitlesOfParts>
    <vt:vector size="30" baseType="lpstr">
      <vt:lpstr>Alibánfa</vt:lpstr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Pethőhenye</vt:lpstr>
      <vt:lpstr>Sárhida</vt:lpstr>
      <vt:lpstr>Teskánd</vt:lpstr>
      <vt:lpstr>Zalaboldogfa</vt:lpstr>
      <vt:lpstr>Zalaegerszeg</vt:lpstr>
      <vt:lpstr>Zalaszentgyörgy</vt:lpstr>
      <vt:lpstr>Zalaszentiván</vt:lpstr>
      <vt:lpstr>Zalaszentlőrinc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Kiss Réka</cp:lastModifiedBy>
  <cp:lastPrinted>2015-05-14T08:41:05Z</cp:lastPrinted>
  <dcterms:created xsi:type="dcterms:W3CDTF">2014-07-08T06:33:44Z</dcterms:created>
  <dcterms:modified xsi:type="dcterms:W3CDTF">2024-07-12T10:24:25Z</dcterms:modified>
  <cp:category>települések</cp:category>
</cp:coreProperties>
</file>