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Borsuk Mária" algorithmName="SHA-512" hashValue="2QRm5HxmnGuqI0thCxfQe37yP9EEyM8u3NEui8ZTqlLzmLO0c/cS9ZfeZqZPORZ8yOwuFtfRSV9zt9WQDs68eQ==" saltValue="iCrt1gUnwnTq3QPyXIYlc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Szennyvíz\2025\1_2025_gft\Zalaegerszeg szv\"/>
    </mc:Choice>
  </mc:AlternateContent>
  <bookViews>
    <workbookView xWindow="-120" yWindow="-120" windowWidth="29040" windowHeight="15840" tabRatio="916" firstSheet="33" activeTab="48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0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 összesítő" sheetId="52" r:id="rId49"/>
  </sheets>
  <definedNames>
    <definedName name="_xlnm.Print_Titles" localSheetId="0">Alibánfa!#REF!</definedName>
    <definedName name="_xlnm.Print_Titles" localSheetId="48">'VKR összesítő'!$1:$11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8" i="52" l="1"/>
  <c r="K51" i="50" l="1"/>
  <c r="C56" i="52"/>
  <c r="P15" i="52" l="1"/>
  <c r="J15" i="50" l="1"/>
  <c r="J26" i="50"/>
  <c r="C28" i="52" l="1"/>
  <c r="D28" i="52"/>
  <c r="E28" i="52"/>
  <c r="F28" i="52"/>
  <c r="G28" i="52"/>
  <c r="H28" i="52"/>
  <c r="I28" i="52"/>
  <c r="J28" i="52"/>
  <c r="L28" i="52"/>
  <c r="M28" i="52"/>
  <c r="N28" i="52"/>
  <c r="A28" i="52"/>
  <c r="L15" i="52"/>
  <c r="C15" i="52"/>
  <c r="D15" i="52"/>
  <c r="E15" i="52"/>
  <c r="F15" i="52"/>
  <c r="G15" i="52"/>
  <c r="H15" i="52"/>
  <c r="I15" i="52"/>
  <c r="J15" i="52"/>
  <c r="M15" i="52"/>
  <c r="N15" i="52"/>
  <c r="A15" i="52"/>
  <c r="K53" i="52" l="1"/>
  <c r="C57" i="52" l="1"/>
  <c r="C28" i="5"/>
  <c r="C27" i="5"/>
  <c r="J24" i="52" l="1"/>
  <c r="J53" i="52" s="1"/>
  <c r="AC53" i="52" l="1"/>
  <c r="AB53" i="52"/>
  <c r="AA53" i="52"/>
  <c r="Z53" i="52"/>
  <c r="Y53" i="52"/>
  <c r="X53" i="52"/>
  <c r="W53" i="52"/>
  <c r="V53" i="52"/>
  <c r="U53" i="52"/>
  <c r="T53" i="52"/>
  <c r="S53" i="52"/>
  <c r="R53" i="52"/>
  <c r="Q53" i="52"/>
  <c r="P53" i="52"/>
  <c r="O53" i="52"/>
  <c r="J51" i="50" l="1"/>
  <c r="C28" i="14"/>
  <c r="C27" i="14"/>
  <c r="AC23" i="14"/>
  <c r="AB23" i="14"/>
  <c r="AA23" i="14"/>
  <c r="Z23" i="14"/>
  <c r="Y23" i="14"/>
  <c r="X23" i="14"/>
  <c r="W23" i="14"/>
  <c r="V23" i="14"/>
  <c r="U23" i="14"/>
  <c r="T23" i="14"/>
  <c r="S23" i="14"/>
  <c r="R23" i="14"/>
  <c r="Q23" i="14"/>
  <c r="P23" i="14"/>
  <c r="O23" i="14"/>
  <c r="B26" i="14" s="1"/>
  <c r="J23" i="14"/>
  <c r="C28" i="3"/>
  <c r="C27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B26" i="3" s="1"/>
  <c r="J23" i="3"/>
  <c r="C28" i="30"/>
  <c r="C27" i="30"/>
  <c r="AC23" i="30"/>
  <c r="AB23" i="30"/>
  <c r="AA23" i="30"/>
  <c r="Z23" i="30"/>
  <c r="Y23" i="30"/>
  <c r="X23" i="30"/>
  <c r="W23" i="30"/>
  <c r="V23" i="30"/>
  <c r="U23" i="30"/>
  <c r="T23" i="30"/>
  <c r="S23" i="30"/>
  <c r="R23" i="30"/>
  <c r="Q23" i="30"/>
  <c r="P23" i="30"/>
  <c r="O23" i="30"/>
  <c r="B26" i="30" s="1"/>
  <c r="J23" i="30"/>
  <c r="C28" i="2"/>
  <c r="C27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B26" i="2" s="1"/>
  <c r="AC51" i="50"/>
  <c r="AB51" i="50"/>
  <c r="AA51" i="50"/>
  <c r="Z51" i="50"/>
  <c r="Y51" i="50"/>
  <c r="X51" i="50"/>
  <c r="W51" i="50"/>
  <c r="V51" i="50"/>
  <c r="U51" i="50"/>
  <c r="T51" i="50"/>
  <c r="S51" i="50"/>
  <c r="R51" i="50"/>
  <c r="Q51" i="50"/>
  <c r="P51" i="50"/>
  <c r="O51" i="50"/>
  <c r="B54" i="50" s="1"/>
  <c r="C28" i="29"/>
  <c r="C27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B26" i="29" s="1"/>
  <c r="J23" i="29"/>
  <c r="C28" i="32"/>
  <c r="C27" i="32"/>
  <c r="AC23" i="32"/>
  <c r="AB23" i="32"/>
  <c r="AA23" i="32"/>
  <c r="Z23" i="32"/>
  <c r="Y23" i="32"/>
  <c r="X23" i="32"/>
  <c r="W23" i="32"/>
  <c r="V23" i="32"/>
  <c r="U23" i="32"/>
  <c r="T23" i="32"/>
  <c r="S23" i="32"/>
  <c r="R23" i="32"/>
  <c r="Q23" i="32"/>
  <c r="P23" i="32"/>
  <c r="O23" i="32"/>
  <c r="B26" i="32" s="1"/>
  <c r="J23" i="32"/>
  <c r="C28" i="13"/>
  <c r="C27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B26" i="13" s="1"/>
  <c r="C28" i="47"/>
  <c r="C27" i="47"/>
  <c r="AC23" i="47"/>
  <c r="AB23" i="47"/>
  <c r="AA23" i="47"/>
  <c r="Z23" i="47"/>
  <c r="Y23" i="47"/>
  <c r="X23" i="47"/>
  <c r="W23" i="47"/>
  <c r="V23" i="47"/>
  <c r="U23" i="47"/>
  <c r="T23" i="47"/>
  <c r="B28" i="47" s="1"/>
  <c r="S23" i="47"/>
  <c r="R23" i="47"/>
  <c r="Q23" i="47"/>
  <c r="P23" i="47"/>
  <c r="B27" i="47" s="1"/>
  <c r="O23" i="47"/>
  <c r="B26" i="47" s="1"/>
  <c r="C28" i="12"/>
  <c r="C27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B26" i="12" s="1"/>
  <c r="J23" i="12"/>
  <c r="C28" i="37"/>
  <c r="C27" i="37"/>
  <c r="AC23" i="37"/>
  <c r="AB23" i="37"/>
  <c r="AA23" i="37"/>
  <c r="Z23" i="37"/>
  <c r="Y23" i="37"/>
  <c r="X23" i="37"/>
  <c r="W23" i="37"/>
  <c r="V23" i="37"/>
  <c r="U23" i="37"/>
  <c r="T23" i="37"/>
  <c r="S23" i="37"/>
  <c r="R23" i="37"/>
  <c r="Q23" i="37"/>
  <c r="P23" i="37"/>
  <c r="O23" i="37"/>
  <c r="B26" i="37" s="1"/>
  <c r="J23" i="37"/>
  <c r="C28" i="39"/>
  <c r="C27" i="39"/>
  <c r="AC23" i="39"/>
  <c r="AB23" i="39"/>
  <c r="AA23" i="39"/>
  <c r="Z23" i="39"/>
  <c r="Y23" i="39"/>
  <c r="X23" i="39"/>
  <c r="W23" i="39"/>
  <c r="V23" i="39"/>
  <c r="U23" i="39"/>
  <c r="T23" i="39"/>
  <c r="S23" i="39"/>
  <c r="R23" i="39"/>
  <c r="Q23" i="39"/>
  <c r="P23" i="39"/>
  <c r="O23" i="39"/>
  <c r="B26" i="39" s="1"/>
  <c r="C28" i="41"/>
  <c r="C27" i="41"/>
  <c r="AC23" i="41"/>
  <c r="AB23" i="41"/>
  <c r="AA23" i="41"/>
  <c r="Z23" i="41"/>
  <c r="Y23" i="41"/>
  <c r="X23" i="41"/>
  <c r="W23" i="41"/>
  <c r="V23" i="41"/>
  <c r="U23" i="41"/>
  <c r="T23" i="41"/>
  <c r="S23" i="41"/>
  <c r="R23" i="41"/>
  <c r="Q23" i="41"/>
  <c r="P23" i="41"/>
  <c r="B27" i="41" s="1"/>
  <c r="O23" i="41"/>
  <c r="B26" i="41" s="1"/>
  <c r="J23" i="41"/>
  <c r="C28" i="27"/>
  <c r="C27" i="27"/>
  <c r="AC23" i="27"/>
  <c r="AB23" i="27"/>
  <c r="AA23" i="27"/>
  <c r="Z23" i="27"/>
  <c r="Y23" i="27"/>
  <c r="X23" i="27"/>
  <c r="W23" i="27"/>
  <c r="V23" i="27"/>
  <c r="U23" i="27"/>
  <c r="T23" i="27"/>
  <c r="B28" i="27" s="1"/>
  <c r="S23" i="27"/>
  <c r="R23" i="27"/>
  <c r="Q23" i="27"/>
  <c r="P23" i="27"/>
  <c r="B27" i="27" s="1"/>
  <c r="O23" i="27"/>
  <c r="B26" i="27" s="1"/>
  <c r="J23" i="27"/>
  <c r="C28" i="38"/>
  <c r="C27" i="38"/>
  <c r="AC23" i="38"/>
  <c r="AB23" i="38"/>
  <c r="AA23" i="38"/>
  <c r="Z23" i="38"/>
  <c r="Y23" i="38"/>
  <c r="X23" i="38"/>
  <c r="W23" i="38"/>
  <c r="V23" i="38"/>
  <c r="U23" i="38"/>
  <c r="T23" i="38"/>
  <c r="B28" i="38" s="1"/>
  <c r="S23" i="38"/>
  <c r="R23" i="38"/>
  <c r="Q23" i="38"/>
  <c r="P23" i="38"/>
  <c r="B27" i="38" s="1"/>
  <c r="O23" i="38"/>
  <c r="B26" i="38" s="1"/>
  <c r="J23" i="38"/>
  <c r="C28" i="11"/>
  <c r="C27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B27" i="11" s="1"/>
  <c r="O23" i="11"/>
  <c r="B26" i="11" s="1"/>
  <c r="C28" i="10"/>
  <c r="C27" i="10"/>
  <c r="AC23" i="10"/>
  <c r="AB23" i="10"/>
  <c r="AA23" i="10"/>
  <c r="Z23" i="10"/>
  <c r="Y23" i="10"/>
  <c r="X23" i="10"/>
  <c r="W23" i="10"/>
  <c r="V23" i="10"/>
  <c r="U23" i="10"/>
  <c r="T23" i="10"/>
  <c r="B28" i="10" s="1"/>
  <c r="S23" i="10"/>
  <c r="R23" i="10"/>
  <c r="Q23" i="10"/>
  <c r="P23" i="10"/>
  <c r="B27" i="10" s="1"/>
  <c r="O23" i="10"/>
  <c r="B26" i="10" s="1"/>
  <c r="J23" i="10"/>
  <c r="C28" i="48"/>
  <c r="C27" i="48"/>
  <c r="AC23" i="48"/>
  <c r="AB23" i="48"/>
  <c r="AA23" i="48"/>
  <c r="Z23" i="48"/>
  <c r="Y23" i="48"/>
  <c r="X23" i="48"/>
  <c r="W23" i="48"/>
  <c r="V23" i="48"/>
  <c r="U23" i="48"/>
  <c r="T23" i="48"/>
  <c r="B28" i="48" s="1"/>
  <c r="S23" i="48"/>
  <c r="R23" i="48"/>
  <c r="Q23" i="48"/>
  <c r="P23" i="48"/>
  <c r="O23" i="48"/>
  <c r="B26" i="48" s="1"/>
  <c r="J23" i="48"/>
  <c r="C28" i="45"/>
  <c r="C27" i="45"/>
  <c r="AC23" i="45"/>
  <c r="AB23" i="45"/>
  <c r="AA23" i="45"/>
  <c r="Z23" i="45"/>
  <c r="Y23" i="45"/>
  <c r="X23" i="45"/>
  <c r="W23" i="45"/>
  <c r="V23" i="45"/>
  <c r="U23" i="45"/>
  <c r="T23" i="45"/>
  <c r="B28" i="45" s="1"/>
  <c r="S23" i="45"/>
  <c r="R23" i="45"/>
  <c r="Q23" i="45"/>
  <c r="P23" i="45"/>
  <c r="B27" i="45" s="1"/>
  <c r="O23" i="45"/>
  <c r="B26" i="45" s="1"/>
  <c r="J23" i="45"/>
  <c r="C28" i="21"/>
  <c r="C27" i="21"/>
  <c r="AC23" i="21"/>
  <c r="AB23" i="21"/>
  <c r="AA23" i="21"/>
  <c r="Z23" i="21"/>
  <c r="Y23" i="21"/>
  <c r="X23" i="21"/>
  <c r="W23" i="21"/>
  <c r="V23" i="21"/>
  <c r="U23" i="21"/>
  <c r="T23" i="21"/>
  <c r="B28" i="21" s="1"/>
  <c r="S23" i="21"/>
  <c r="R23" i="21"/>
  <c r="Q23" i="21"/>
  <c r="P23" i="21"/>
  <c r="B27" i="21" s="1"/>
  <c r="O23" i="21"/>
  <c r="B26" i="21" s="1"/>
  <c r="C28" i="20"/>
  <c r="C27" i="20"/>
  <c r="AC23" i="20"/>
  <c r="AB23" i="20"/>
  <c r="AA23" i="20"/>
  <c r="Z23" i="20"/>
  <c r="Y23" i="20"/>
  <c r="X23" i="20"/>
  <c r="W23" i="20"/>
  <c r="V23" i="20"/>
  <c r="U23" i="20"/>
  <c r="T23" i="20"/>
  <c r="S23" i="20"/>
  <c r="R23" i="20"/>
  <c r="Q23" i="20"/>
  <c r="P23" i="20"/>
  <c r="O23" i="20"/>
  <c r="B26" i="20" s="1"/>
  <c r="J23" i="20"/>
  <c r="C28" i="18"/>
  <c r="C27" i="18"/>
  <c r="AC23" i="18"/>
  <c r="AB23" i="18"/>
  <c r="AA23" i="18"/>
  <c r="Z23" i="18"/>
  <c r="Y23" i="18"/>
  <c r="X23" i="18"/>
  <c r="W23" i="18"/>
  <c r="V23" i="18"/>
  <c r="U23" i="18"/>
  <c r="T23" i="18"/>
  <c r="S23" i="18"/>
  <c r="R23" i="18"/>
  <c r="Q23" i="18"/>
  <c r="P23" i="18"/>
  <c r="O23" i="18"/>
  <c r="B26" i="18" s="1"/>
  <c r="J23" i="18"/>
  <c r="C28" i="16"/>
  <c r="C27" i="16"/>
  <c r="AC23" i="16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B26" i="16" s="1"/>
  <c r="J23" i="16"/>
  <c r="C28" i="25"/>
  <c r="C27" i="25"/>
  <c r="AC23" i="25"/>
  <c r="AB23" i="25"/>
  <c r="AA23" i="25"/>
  <c r="Z23" i="25"/>
  <c r="Y23" i="25"/>
  <c r="X23" i="25"/>
  <c r="W23" i="25"/>
  <c r="V23" i="25"/>
  <c r="U23" i="25"/>
  <c r="T23" i="25"/>
  <c r="S23" i="25"/>
  <c r="R23" i="25"/>
  <c r="Q23" i="25"/>
  <c r="P23" i="25"/>
  <c r="O23" i="25"/>
  <c r="B26" i="25" s="1"/>
  <c r="C28" i="24"/>
  <c r="C27" i="24"/>
  <c r="AC23" i="24"/>
  <c r="AB23" i="24"/>
  <c r="AA23" i="24"/>
  <c r="Z23" i="24"/>
  <c r="Y23" i="24"/>
  <c r="X23" i="24"/>
  <c r="W23" i="24"/>
  <c r="V23" i="24"/>
  <c r="U23" i="24"/>
  <c r="T23" i="24"/>
  <c r="B28" i="24" s="1"/>
  <c r="S23" i="24"/>
  <c r="R23" i="24"/>
  <c r="Q23" i="24"/>
  <c r="P23" i="24"/>
  <c r="B27" i="24" s="1"/>
  <c r="O23" i="24"/>
  <c r="B26" i="24" s="1"/>
  <c r="J23" i="24"/>
  <c r="C28" i="9"/>
  <c r="C27" i="9"/>
  <c r="AC23" i="9"/>
  <c r="AB23" i="9"/>
  <c r="AA23" i="9"/>
  <c r="Z23" i="9"/>
  <c r="Y23" i="9"/>
  <c r="X23" i="9"/>
  <c r="W23" i="9"/>
  <c r="V23" i="9"/>
  <c r="U23" i="9"/>
  <c r="T23" i="9"/>
  <c r="B28" i="9" s="1"/>
  <c r="S23" i="9"/>
  <c r="R23" i="9"/>
  <c r="Q23" i="9"/>
  <c r="P23" i="9"/>
  <c r="B27" i="9" s="1"/>
  <c r="O23" i="9"/>
  <c r="B26" i="9" s="1"/>
  <c r="J23" i="9"/>
  <c r="C28" i="23"/>
  <c r="C27" i="23"/>
  <c r="AC23" i="23"/>
  <c r="AB23" i="23"/>
  <c r="AA23" i="23"/>
  <c r="Z23" i="23"/>
  <c r="Y23" i="23"/>
  <c r="X23" i="23"/>
  <c r="W23" i="23"/>
  <c r="V23" i="23"/>
  <c r="U23" i="23"/>
  <c r="T23" i="23"/>
  <c r="B28" i="23" s="1"/>
  <c r="S23" i="23"/>
  <c r="R23" i="23"/>
  <c r="Q23" i="23"/>
  <c r="P23" i="23"/>
  <c r="B27" i="23" s="1"/>
  <c r="O23" i="23"/>
  <c r="B26" i="23" s="1"/>
  <c r="J23" i="23"/>
  <c r="C28" i="22"/>
  <c r="C27" i="22"/>
  <c r="AC23" i="22"/>
  <c r="AB23" i="22"/>
  <c r="AA23" i="22"/>
  <c r="Z23" i="22"/>
  <c r="Y23" i="22"/>
  <c r="X23" i="22"/>
  <c r="W23" i="22"/>
  <c r="V23" i="22"/>
  <c r="U23" i="22"/>
  <c r="T23" i="22"/>
  <c r="B28" i="22" s="1"/>
  <c r="S23" i="22"/>
  <c r="R23" i="22"/>
  <c r="Q23" i="22"/>
  <c r="P23" i="22"/>
  <c r="B27" i="22" s="1"/>
  <c r="O23" i="22"/>
  <c r="B26" i="22" s="1"/>
  <c r="C28" i="17"/>
  <c r="C27" i="17"/>
  <c r="AC23" i="17"/>
  <c r="AB23" i="17"/>
  <c r="AA23" i="17"/>
  <c r="Z23" i="17"/>
  <c r="Y23" i="17"/>
  <c r="X23" i="17"/>
  <c r="W23" i="17"/>
  <c r="V23" i="17"/>
  <c r="U23" i="17"/>
  <c r="T23" i="17"/>
  <c r="S23" i="17"/>
  <c r="R23" i="17"/>
  <c r="Q23" i="17"/>
  <c r="P23" i="17"/>
  <c r="O23" i="17"/>
  <c r="B26" i="17" s="1"/>
  <c r="J23" i="17"/>
  <c r="C28" i="26"/>
  <c r="C27" i="26"/>
  <c r="AC23" i="26"/>
  <c r="AB23" i="26"/>
  <c r="AA23" i="26"/>
  <c r="Z23" i="26"/>
  <c r="Y23" i="26"/>
  <c r="X23" i="26"/>
  <c r="W23" i="26"/>
  <c r="V23" i="26"/>
  <c r="U23" i="26"/>
  <c r="T23" i="26"/>
  <c r="S23" i="26"/>
  <c r="R23" i="26"/>
  <c r="Q23" i="26"/>
  <c r="P23" i="26"/>
  <c r="O23" i="26"/>
  <c r="B26" i="26" s="1"/>
  <c r="J23" i="26"/>
  <c r="C28" i="8"/>
  <c r="C27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B26" i="8" s="1"/>
  <c r="J23" i="8"/>
  <c r="C28" i="28"/>
  <c r="C27" i="28"/>
  <c r="AC23" i="28"/>
  <c r="AB23" i="28"/>
  <c r="AA23" i="28"/>
  <c r="Z23" i="28"/>
  <c r="Y23" i="28"/>
  <c r="X23" i="28"/>
  <c r="W23" i="28"/>
  <c r="V23" i="28"/>
  <c r="U23" i="28"/>
  <c r="T23" i="28"/>
  <c r="S23" i="28"/>
  <c r="R23" i="28"/>
  <c r="Q23" i="28"/>
  <c r="P23" i="28"/>
  <c r="O23" i="28"/>
  <c r="B26" i="28" s="1"/>
  <c r="C28" i="36"/>
  <c r="C27" i="36"/>
  <c r="AC23" i="36"/>
  <c r="AB23" i="36"/>
  <c r="AA23" i="36"/>
  <c r="Z23" i="36"/>
  <c r="Y23" i="36"/>
  <c r="X23" i="36"/>
  <c r="W23" i="36"/>
  <c r="V23" i="36"/>
  <c r="U23" i="36"/>
  <c r="T23" i="36"/>
  <c r="S23" i="36"/>
  <c r="R23" i="36"/>
  <c r="Q23" i="36"/>
  <c r="P23" i="36"/>
  <c r="O23" i="36"/>
  <c r="B26" i="36" s="1"/>
  <c r="J23" i="36"/>
  <c r="C28" i="49"/>
  <c r="C27" i="49"/>
  <c r="AC23" i="49"/>
  <c r="AB23" i="49"/>
  <c r="AA23" i="49"/>
  <c r="Z23" i="49"/>
  <c r="Y23" i="49"/>
  <c r="X23" i="49"/>
  <c r="W23" i="49"/>
  <c r="V23" i="49"/>
  <c r="U23" i="49"/>
  <c r="T23" i="49"/>
  <c r="S23" i="49"/>
  <c r="R23" i="49"/>
  <c r="Q23" i="49"/>
  <c r="P23" i="49"/>
  <c r="B27" i="49" s="1"/>
  <c r="O23" i="49"/>
  <c r="B26" i="49" s="1"/>
  <c r="J23" i="49"/>
  <c r="C28" i="7"/>
  <c r="C27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B26" i="7" s="1"/>
  <c r="J23" i="7"/>
  <c r="C28" i="6"/>
  <c r="C27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B27" i="6" s="1"/>
  <c r="O23" i="6"/>
  <c r="B26" i="6" s="1"/>
  <c r="C28" i="46"/>
  <c r="C27" i="46"/>
  <c r="AC23" i="46"/>
  <c r="AB23" i="46"/>
  <c r="AA23" i="46"/>
  <c r="Z23" i="46"/>
  <c r="Y23" i="46"/>
  <c r="X23" i="46"/>
  <c r="W23" i="46"/>
  <c r="V23" i="46"/>
  <c r="U23" i="46"/>
  <c r="T23" i="46"/>
  <c r="S23" i="46"/>
  <c r="R23" i="46"/>
  <c r="Q23" i="46"/>
  <c r="P23" i="46"/>
  <c r="O23" i="46"/>
  <c r="B26" i="46" s="1"/>
  <c r="J23" i="46"/>
  <c r="C28" i="44"/>
  <c r="C27" i="44"/>
  <c r="AC23" i="44"/>
  <c r="AB23" i="44"/>
  <c r="AA23" i="44"/>
  <c r="Z23" i="44"/>
  <c r="Y23" i="44"/>
  <c r="X23" i="44"/>
  <c r="W23" i="44"/>
  <c r="V23" i="44"/>
  <c r="U23" i="44"/>
  <c r="T23" i="44"/>
  <c r="S23" i="44"/>
  <c r="R23" i="44"/>
  <c r="Q23" i="44"/>
  <c r="P23" i="44"/>
  <c r="O23" i="44"/>
  <c r="B26" i="44" s="1"/>
  <c r="J23" i="44"/>
  <c r="C28" i="43"/>
  <c r="C27" i="43"/>
  <c r="AC23" i="43"/>
  <c r="AB23" i="43"/>
  <c r="AA23" i="43"/>
  <c r="Z23" i="43"/>
  <c r="Y23" i="43"/>
  <c r="X23" i="43"/>
  <c r="W23" i="43"/>
  <c r="V23" i="43"/>
  <c r="U23" i="43"/>
  <c r="T23" i="43"/>
  <c r="S23" i="43"/>
  <c r="R23" i="43"/>
  <c r="Q23" i="43"/>
  <c r="P23" i="43"/>
  <c r="O23" i="43"/>
  <c r="B26" i="43" s="1"/>
  <c r="J23" i="43"/>
  <c r="C28" i="19"/>
  <c r="C27" i="19"/>
  <c r="AC23" i="19"/>
  <c r="AB23" i="19"/>
  <c r="AA23" i="19"/>
  <c r="Z23" i="19"/>
  <c r="Y23" i="19"/>
  <c r="X23" i="19"/>
  <c r="W23" i="19"/>
  <c r="V23" i="19"/>
  <c r="U23" i="19"/>
  <c r="T23" i="19"/>
  <c r="S23" i="19"/>
  <c r="R23" i="19"/>
  <c r="Q23" i="19"/>
  <c r="P23" i="19"/>
  <c r="O23" i="19"/>
  <c r="B26" i="19" s="1"/>
  <c r="C28" i="35"/>
  <c r="C27" i="35"/>
  <c r="AC23" i="35"/>
  <c r="AB23" i="35"/>
  <c r="AA23" i="35"/>
  <c r="Z23" i="35"/>
  <c r="Y23" i="35"/>
  <c r="X23" i="35"/>
  <c r="W23" i="35"/>
  <c r="V23" i="35"/>
  <c r="U23" i="35"/>
  <c r="T23" i="35"/>
  <c r="S23" i="35"/>
  <c r="R23" i="35"/>
  <c r="Q23" i="35"/>
  <c r="P23" i="35"/>
  <c r="B27" i="35" s="1"/>
  <c r="O23" i="35"/>
  <c r="B26" i="35" s="1"/>
  <c r="J23" i="35"/>
  <c r="C28" i="33"/>
  <c r="C27" i="33"/>
  <c r="AC23" i="33"/>
  <c r="AB23" i="33"/>
  <c r="AA23" i="33"/>
  <c r="Z23" i="33"/>
  <c r="Y23" i="33"/>
  <c r="X23" i="33"/>
  <c r="W23" i="33"/>
  <c r="V23" i="33"/>
  <c r="U23" i="33"/>
  <c r="T23" i="33"/>
  <c r="B28" i="33" s="1"/>
  <c r="S23" i="33"/>
  <c r="R23" i="33"/>
  <c r="Q23" i="33"/>
  <c r="P23" i="33"/>
  <c r="O23" i="33"/>
  <c r="B26" i="33" s="1"/>
  <c r="C28" i="42"/>
  <c r="C27" i="42"/>
  <c r="AC23" i="42"/>
  <c r="AB23" i="42"/>
  <c r="AA23" i="42"/>
  <c r="Z23" i="42"/>
  <c r="Y23" i="42"/>
  <c r="X23" i="42"/>
  <c r="W23" i="42"/>
  <c r="V23" i="42"/>
  <c r="U23" i="42"/>
  <c r="T23" i="42"/>
  <c r="S23" i="42"/>
  <c r="R23" i="42"/>
  <c r="Q23" i="42"/>
  <c r="P23" i="42"/>
  <c r="O23" i="42"/>
  <c r="B26" i="42" s="1"/>
  <c r="J23" i="42"/>
  <c r="C28" i="40"/>
  <c r="C27" i="40"/>
  <c r="AC23" i="40"/>
  <c r="AB23" i="40"/>
  <c r="AA23" i="40"/>
  <c r="Z23" i="40"/>
  <c r="Y23" i="40"/>
  <c r="X23" i="40"/>
  <c r="W23" i="40"/>
  <c r="V23" i="40"/>
  <c r="U23" i="40"/>
  <c r="T23" i="40"/>
  <c r="S23" i="40"/>
  <c r="R23" i="40"/>
  <c r="Q23" i="40"/>
  <c r="P23" i="40"/>
  <c r="O23" i="40"/>
  <c r="B26" i="40" s="1"/>
  <c r="C28" i="31"/>
  <c r="C27" i="31"/>
  <c r="AC23" i="31"/>
  <c r="AB23" i="31"/>
  <c r="AA23" i="31"/>
  <c r="Z23" i="31"/>
  <c r="Y23" i="31"/>
  <c r="X23" i="31"/>
  <c r="W23" i="31"/>
  <c r="V23" i="31"/>
  <c r="U23" i="31"/>
  <c r="T23" i="31"/>
  <c r="S23" i="31"/>
  <c r="R23" i="31"/>
  <c r="Q23" i="31"/>
  <c r="P23" i="31"/>
  <c r="B27" i="31" s="1"/>
  <c r="O23" i="31"/>
  <c r="B26" i="31" s="1"/>
  <c r="J23" i="31"/>
  <c r="C28" i="34"/>
  <c r="C27" i="34"/>
  <c r="AC23" i="34"/>
  <c r="AB23" i="34"/>
  <c r="AA23" i="34"/>
  <c r="Z23" i="34"/>
  <c r="Y23" i="34"/>
  <c r="X23" i="34"/>
  <c r="W23" i="34"/>
  <c r="V23" i="34"/>
  <c r="U23" i="34"/>
  <c r="T23" i="34"/>
  <c r="S23" i="34"/>
  <c r="R23" i="34"/>
  <c r="Q23" i="34"/>
  <c r="P23" i="34"/>
  <c r="O23" i="34"/>
  <c r="B26" i="34" s="1"/>
  <c r="C28" i="15"/>
  <c r="C27" i="15"/>
  <c r="AC23" i="15"/>
  <c r="AB23" i="15"/>
  <c r="AA23" i="15"/>
  <c r="Z23" i="15"/>
  <c r="Y23" i="15"/>
  <c r="X23" i="15"/>
  <c r="W23" i="15"/>
  <c r="V23" i="15"/>
  <c r="U23" i="15"/>
  <c r="T23" i="15"/>
  <c r="S23" i="15"/>
  <c r="R23" i="15"/>
  <c r="Q23" i="15"/>
  <c r="P23" i="15"/>
  <c r="O23" i="15"/>
  <c r="B26" i="15" s="1"/>
  <c r="J23" i="1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B26" i="5" s="1"/>
  <c r="B28" i="41" l="1"/>
  <c r="B27" i="48"/>
  <c r="B27" i="36"/>
  <c r="B28" i="36"/>
  <c r="B27" i="7"/>
  <c r="C58" i="52"/>
  <c r="B28" i="34"/>
  <c r="B27" i="34"/>
  <c r="B28" i="31"/>
  <c r="B27" i="33"/>
  <c r="B28" i="35"/>
  <c r="B28" i="6"/>
  <c r="B28" i="7"/>
  <c r="B28" i="49"/>
  <c r="B27" i="5"/>
  <c r="B28" i="5"/>
  <c r="B27" i="15"/>
  <c r="B28" i="15"/>
  <c r="B27" i="40"/>
  <c r="B28" i="40"/>
  <c r="B27" i="42"/>
  <c r="B28" i="42"/>
  <c r="B27" i="19"/>
  <c r="B28" i="19"/>
  <c r="B27" i="43"/>
  <c r="B28" i="43"/>
  <c r="B27" i="44"/>
  <c r="B28" i="44"/>
  <c r="B27" i="46"/>
  <c r="B28" i="46"/>
  <c r="B27" i="28"/>
  <c r="B28" i="28"/>
  <c r="B27" i="8"/>
  <c r="B28" i="8"/>
  <c r="B27" i="26"/>
  <c r="B28" i="26"/>
  <c r="B27" i="17"/>
  <c r="B28" i="17"/>
  <c r="B27" i="25"/>
  <c r="B28" i="25"/>
  <c r="B27" i="16"/>
  <c r="B28" i="16"/>
  <c r="B27" i="18"/>
  <c r="B28" i="18"/>
  <c r="B27" i="20"/>
  <c r="B28" i="20"/>
  <c r="B28" i="11"/>
  <c r="B27" i="39"/>
  <c r="B28" i="39"/>
  <c r="B27" i="37"/>
  <c r="B28" i="37"/>
  <c r="B27" i="12"/>
  <c r="B28" i="12"/>
  <c r="B27" i="13"/>
  <c r="B28" i="13"/>
  <c r="B27" i="32"/>
  <c r="B28" i="32"/>
  <c r="B27" i="29"/>
  <c r="B28" i="29"/>
  <c r="B56" i="52"/>
  <c r="B55" i="50"/>
  <c r="B27" i="2"/>
  <c r="B28" i="2"/>
  <c r="B27" i="30"/>
  <c r="B28" i="30"/>
  <c r="B27" i="3"/>
  <c r="B28" i="3"/>
  <c r="B27" i="14"/>
  <c r="B28" i="14"/>
  <c r="B56" i="50"/>
  <c r="J23" i="19"/>
  <c r="J23" i="6"/>
  <c r="J23" i="28"/>
  <c r="J23" i="22"/>
  <c r="J23" i="25"/>
  <c r="J23" i="21"/>
  <c r="J23" i="11"/>
  <c r="J23" i="39"/>
  <c r="J23" i="13"/>
  <c r="J23" i="2"/>
  <c r="J23" i="47"/>
  <c r="J23" i="5"/>
  <c r="J23" i="34"/>
  <c r="J23" i="40"/>
  <c r="J23" i="33"/>
  <c r="B57" i="52" l="1"/>
  <c r="B58" i="52"/>
</calcChain>
</file>

<file path=xl/sharedStrings.xml><?xml version="1.0" encoding="utf-8"?>
<sst xmlns="http://schemas.openxmlformats.org/spreadsheetml/2006/main" count="2599" uniqueCount="124">
  <si>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</si>
  <si>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</si>
  <si>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</si>
  <si>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</si>
  <si>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</si>
  <si>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</si>
  <si>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</si>
  <si>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</si>
  <si>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</si>
  <si>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</si>
  <si>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</si>
  <si>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</si>
  <si>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</si>
  <si>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</si>
  <si>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</si>
  <si>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</si>
  <si>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</si>
  <si>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</si>
  <si>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</si>
  <si>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</si>
  <si>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</si>
  <si>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</si>
  <si>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</si>
  <si>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</si>
  <si>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</si>
  <si>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</si>
  <si>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</si>
  <si>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</si>
  <si>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</si>
  <si>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</si>
  <si>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Rendelkezésre álló források számszerűsített értéke a teljes ütem tekintetében (eFt)</t>
  </si>
  <si>
    <t>I. ütem</t>
  </si>
  <si>
    <t>II. ütem</t>
  </si>
  <si>
    <t>III. ütem</t>
  </si>
  <si>
    <t>BERUHÁZÁSOK ÖSSZEFOGLALÓ TÁBLÁZATA</t>
  </si>
  <si>
    <t>21-32054-1-048-01-10</t>
  </si>
  <si>
    <t>Zalaegerszeg-SZV</t>
  </si>
  <si>
    <t>Beruházás megnevezése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</si>
  <si>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</si>
  <si>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</si>
  <si>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</si>
  <si>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</si>
  <si>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</si>
  <si>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</si>
  <si>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</si>
  <si>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</si>
  <si>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</si>
  <si>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</si>
  <si>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</si>
  <si>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</si>
  <si>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</si>
  <si>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</si>
  <si>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</si>
  <si>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</si>
  <si>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</si>
  <si>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</si>
  <si>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</si>
  <si>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</si>
  <si>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</si>
  <si>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</si>
  <si>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</si>
  <si>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</si>
  <si>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</si>
  <si>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</si>
  <si>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</si>
  <si>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</si>
  <si>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</si>
  <si>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</si>
  <si>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</si>
  <si>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</si>
  <si>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</si>
  <si>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</si>
  <si>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</si>
  <si>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</si>
  <si>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</si>
  <si>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</si>
  <si>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</si>
  <si>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</si>
  <si>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</si>
  <si>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</si>
  <si>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ZALAISTVÁND</t>
  </si>
  <si>
    <t>ZALASZENTGYÖRGY</t>
  </si>
  <si>
    <t>ZALASZENTIVÁN</t>
  </si>
  <si>
    <t>ZALASZENTLŐRINC</t>
  </si>
  <si>
    <t>VI. Szennyvíztisztítás</t>
  </si>
  <si>
    <t>SZENNYVÍZTISZTÍTÓ-TELEP</t>
  </si>
  <si>
    <t>EGYEDI SZENNYVÍZKEZELŐ LÉTESÍTMÉNY</t>
  </si>
  <si>
    <t>TERMÉSZETKÖZELI SZENNYVÍZTISZTÍTÓK</t>
  </si>
  <si>
    <t>EGYEDI ZÁRT SZENNYVÍZTÁROLÓ</t>
  </si>
  <si>
    <t>ZALAEGERSZEG</t>
  </si>
  <si>
    <t>Jelenleg beruházási igény nem ismert, nincs rendelkezésre álló forrás beruházásra.</t>
  </si>
  <si>
    <t>összesen: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</si>
  <si>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</si>
  <si>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</si>
  <si>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</si>
  <si>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</si>
  <si>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</si>
  <si>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</si>
  <si>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</si>
  <si>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</si>
  <si>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</si>
  <si>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</si>
  <si>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</si>
  <si>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Tervezett feladatok nettó költsége a teljes ütem tekintetében (eFt)</t>
  </si>
  <si>
    <t>Rendelkezésre álló források megnevezése</t>
  </si>
  <si>
    <t xml:space="preserve">Zalaegerszeg Azáleás u. </t>
  </si>
  <si>
    <t>szennyvízelvezetés kiépítése</t>
  </si>
  <si>
    <t>Zalaegerszeg szennyvíztisztító telep biológiai medence</t>
  </si>
  <si>
    <t>1. biológia műtárgy újjáépítése</t>
  </si>
  <si>
    <t>Beruházásra fejlesztési forrás biztosított</t>
  </si>
  <si>
    <t>közép</t>
  </si>
  <si>
    <t>Zalaegerszeg</t>
  </si>
  <si>
    <t>-</t>
  </si>
  <si>
    <t>Az üzemelő viziközmű technológiailag elavult, üzemeltetése, és javítása már nem gazdaságos. Jelenleg a piacon magasabb műszaki tartalmak érhetőek el</t>
  </si>
  <si>
    <t>A viziközmű rendszer hatékonyságának növelése, az üzemeltetési költségek szinten tartása miatt szükséges</t>
  </si>
  <si>
    <t>A beavatkozás után egy hatékonyan működő viziközmű elemet kapunk, mely a kor elvárásainak megfelel. A rendszer üzembiztos, hatékony, és korszerű lesz</t>
  </si>
  <si>
    <t xml:space="preserve">A műtárgy állaga előrehaladott elhasználódást mutat.  </t>
  </si>
  <si>
    <t>A viziközmű műtárgy/berendezés nem tudja betölteni funkcióját, technológiai paraméterek nem teljesülnek. Határérték túllépés várható</t>
  </si>
  <si>
    <t>A viziközmű elem állapota megközelíti az új elem berendezés állapotát. Az üzembiztonság jelentősen növekszik, balesetveszélyes állapot megszűnik. Teljesíthető határértékek.</t>
  </si>
  <si>
    <t>Fejlesztési díj (2025)</t>
  </si>
  <si>
    <t>Fejlesztési díj (2026-2029)</t>
  </si>
  <si>
    <t>Fejlesztési díj (2030-2039)</t>
  </si>
  <si>
    <t>Gördülő fejlesztési terv a 2025 - 2039 időszakra</t>
  </si>
  <si>
    <t>Forrás       2025 évre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</si>
</sst>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u/>
      <sz val="14"/>
      <color indexed="8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82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0" fontId="12" fillId="5" borderId="7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14" fillId="0" borderId="0" xfId="2" applyNumberFormat="1" applyFont="1"/>
    <xf numFmtId="164" fontId="4" fillId="0" borderId="24" xfId="1" applyNumberFormat="1" applyFont="1" applyFill="1" applyBorder="1"/>
    <xf numFmtId="164" fontId="3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right" vertical="center" wrapText="1"/>
    </xf>
    <xf numFmtId="164" fontId="2" fillId="0" borderId="0" xfId="2" applyNumberFormat="1" applyFont="1" applyFill="1"/>
    <xf numFmtId="164" fontId="3" fillId="0" borderId="2" xfId="1" applyNumberFormat="1" applyFont="1" applyBorder="1" applyAlignment="1">
      <alignment horizontal="left"/>
    </xf>
    <xf numFmtId="164" fontId="3" fillId="0" borderId="2" xfId="1" applyNumberFormat="1" applyFont="1" applyBorder="1" applyAlignment="1">
      <alignment horizontal="center"/>
    </xf>
    <xf numFmtId="164" fontId="3" fillId="6" borderId="2" xfId="1" applyNumberFormat="1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164" fontId="2" fillId="7" borderId="2" xfId="2" applyNumberFormat="1" applyFont="1" applyFill="1" applyBorder="1"/>
    <xf numFmtId="164" fontId="2" fillId="8" borderId="2" xfId="2" applyNumberFormat="1" applyFont="1" applyFill="1" applyBorder="1"/>
    <xf numFmtId="164" fontId="4" fillId="8" borderId="2" xfId="1" applyNumberFormat="1" applyFont="1" applyFill="1" applyBorder="1"/>
    <xf numFmtId="164" fontId="4" fillId="7" borderId="2" xfId="1" applyNumberFormat="1" applyFont="1" applyFill="1" applyBorder="1"/>
    <xf numFmtId="164" fontId="4" fillId="6" borderId="2" xfId="1" applyNumberFormat="1" applyFont="1" applyFill="1" applyBorder="1"/>
    <xf numFmtId="164" fontId="4" fillId="0" borderId="19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/>
    </xf>
    <xf numFmtId="0" fontId="12" fillId="3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164" fontId="4" fillId="0" borderId="19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15" xfId="2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3" fontId="12" fillId="0" borderId="2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3" fontId="12" fillId="4" borderId="2" xfId="0" applyNumberFormat="1" applyFont="1" applyFill="1" applyBorder="1" applyAlignment="1">
      <alignment horizontal="center" vertical="center"/>
    </xf>
    <xf numFmtId="14" fontId="4" fillId="0" borderId="2" xfId="1" applyNumberFormat="1" applyFont="1" applyBorder="1" applyAlignment="1">
      <alignment horizontal="right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3" fillId="7" borderId="2" xfId="1" applyNumberFormat="1" applyFont="1" applyFill="1" applyBorder="1" applyAlignment="1">
      <alignment horizontal="center" vertical="center"/>
    </xf>
    <xf numFmtId="164" fontId="4" fillId="7" borderId="2" xfId="1" applyNumberFormat="1" applyFont="1" applyFill="1" applyBorder="1" applyAlignment="1">
      <alignment horizontal="center" vertical="center"/>
    </xf>
    <xf numFmtId="164" fontId="3" fillId="6" borderId="2" xfId="1" applyNumberFormat="1" applyFont="1" applyFill="1" applyBorder="1" applyAlignment="1">
      <alignment horizontal="center" vertical="center"/>
    </xf>
    <xf numFmtId="164" fontId="4" fillId="0" borderId="13" xfId="1" applyNumberFormat="1" applyFont="1" applyBorder="1"/>
    <xf numFmtId="164" fontId="4" fillId="0" borderId="2" xfId="1" applyNumberFormat="1" applyFont="1" applyFill="1" applyBorder="1" applyAlignment="1">
      <alignment horizontal="left" wrapText="1"/>
    </xf>
    <xf numFmtId="164" fontId="4" fillId="0" borderId="2" xfId="2" applyNumberFormat="1" applyFont="1" applyFill="1" applyBorder="1" applyAlignment="1">
      <alignment vertical="top" wrapText="1"/>
    </xf>
    <xf numFmtId="164" fontId="4" fillId="0" borderId="2" xfId="2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2" xfId="1" applyNumberFormat="1" applyFont="1" applyFill="1" applyBorder="1" applyAlignment="1">
      <alignment vertical="center"/>
    </xf>
    <xf numFmtId="14" fontId="4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164" fontId="4" fillId="0" borderId="2" xfId="2" applyNumberFormat="1" applyFont="1" applyFill="1" applyBorder="1" applyAlignment="1">
      <alignment vertical="center"/>
    </xf>
    <xf numFmtId="164" fontId="5" fillId="0" borderId="23" xfId="0" applyNumberFormat="1" applyFont="1" applyBorder="1" applyAlignment="1"/>
    <xf numFmtId="164" fontId="16" fillId="0" borderId="2" xfId="2" applyNumberFormat="1" applyFont="1" applyBorder="1" applyAlignment="1">
      <alignment horizontal="center" vertical="center"/>
    </xf>
    <xf numFmtId="164" fontId="16" fillId="0" borderId="2" xfId="2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wrapText="1"/>
    </xf>
    <xf numFmtId="14" fontId="4" fillId="0" borderId="2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3" fillId="0" borderId="19" xfId="1" applyNumberFormat="1" applyFont="1" applyFill="1" applyBorder="1" applyAlignment="1">
      <alignment horizontal="right"/>
    </xf>
    <xf numFmtId="164" fontId="4" fillId="0" borderId="19" xfId="1" applyNumberFormat="1" applyFont="1" applyFill="1" applyBorder="1"/>
    <xf numFmtId="164" fontId="3" fillId="0" borderId="35" xfId="1" applyNumberFormat="1" applyFont="1" applyFill="1" applyBorder="1" applyAlignment="1">
      <alignment horizontal="right"/>
    </xf>
    <xf numFmtId="3" fontId="12" fillId="0" borderId="29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 wrapText="1"/>
    </xf>
    <xf numFmtId="164" fontId="4" fillId="7" borderId="2" xfId="1" applyNumberFormat="1" applyFont="1" applyFill="1" applyBorder="1" applyAlignment="1">
      <alignment horizontal="right" vertical="center"/>
    </xf>
    <xf numFmtId="0" fontId="13" fillId="0" borderId="4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0" fontId="12" fillId="5" borderId="2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11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29" xfId="2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9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64" fontId="6" fillId="0" borderId="24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25" xfId="2" applyNumberFormat="1" applyFont="1" applyBorder="1" applyAlignment="1">
      <alignment horizontal="center" vertical="center" wrapText="1"/>
    </xf>
    <xf numFmtId="164" fontId="6" fillId="0" borderId="31" xfId="2" applyNumberFormat="1" applyFont="1" applyBorder="1" applyAlignment="1">
      <alignment horizontal="center" vertical="center" wrapText="1"/>
    </xf>
    <xf numFmtId="164" fontId="6" fillId="0" borderId="32" xfId="2" applyNumberFormat="1" applyFont="1" applyBorder="1" applyAlignment="1">
      <alignment horizontal="center" vertical="center" wrapText="1"/>
    </xf>
    <xf numFmtId="164" fontId="6" fillId="0" borderId="33" xfId="2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4.85546875" style="6" customWidth="1"/>
    <col min="5" max="5" width="23.5703125" style="6" bestFit="1" customWidth="1"/>
    <col min="6" max="6" width="21.85546875" style="6" bestFit="1" customWidth="1"/>
    <col min="7" max="7" width="22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29</v>
      </c>
      <c r="L3" s="130"/>
      <c r="M3" s="130"/>
      <c r="N3" s="130"/>
      <c r="O3" s="130"/>
      <c r="P3" s="130"/>
      <c r="Q3" s="130"/>
      <c r="R3" s="130" t="s">
        <v>99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7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T10:T11"/>
    <mergeCell ref="U10:U11"/>
    <mergeCell ref="V10:V11"/>
    <mergeCell ref="AB10:AB11"/>
    <mergeCell ref="AC10:AC11"/>
    <mergeCell ref="W10:W11"/>
    <mergeCell ref="X10:X11"/>
    <mergeCell ref="Y10:Y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38</v>
      </c>
      <c r="L3" s="130"/>
      <c r="M3" s="130"/>
      <c r="N3" s="130"/>
      <c r="O3" s="130"/>
      <c r="P3" s="130"/>
      <c r="Q3" s="130"/>
      <c r="R3" s="130" t="s">
        <v>98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5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H9:H11"/>
    <mergeCell ref="I9:I11"/>
    <mergeCell ref="K9:K11"/>
    <mergeCell ref="L9:M9"/>
    <mergeCell ref="J10:J11"/>
    <mergeCell ref="L10:L11"/>
    <mergeCell ref="O9:AC9"/>
    <mergeCell ref="R10:R11"/>
    <mergeCell ref="S10:S11"/>
    <mergeCell ref="M10:M11"/>
    <mergeCell ref="N10:N11"/>
    <mergeCell ref="E9:G9"/>
    <mergeCell ref="E10:E11"/>
    <mergeCell ref="F10:F11"/>
    <mergeCell ref="G10:G11"/>
    <mergeCell ref="A6:J6"/>
    <mergeCell ref="K6:Q6"/>
    <mergeCell ref="R6:AC6"/>
    <mergeCell ref="A7:J7"/>
    <mergeCell ref="K7:Q7"/>
    <mergeCell ref="R7:AC7"/>
    <mergeCell ref="O10:O11"/>
    <mergeCell ref="P10:P11"/>
    <mergeCell ref="Q10:Q11"/>
    <mergeCell ref="AC10:AC11"/>
    <mergeCell ref="X10:X11"/>
    <mergeCell ref="Y10:Y11"/>
    <mergeCell ref="Z10:Z11"/>
    <mergeCell ref="AA10:AA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AB10:AB11"/>
    <mergeCell ref="T10:T11"/>
    <mergeCell ref="U10:U11"/>
    <mergeCell ref="V10:V11"/>
    <mergeCell ref="W10:W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7.5703125" style="6" customWidth="1"/>
    <col min="5" max="5" width="23.5703125" style="6" bestFit="1" customWidth="1"/>
    <col min="6" max="6" width="21.42578125" style="6" bestFit="1" customWidth="1"/>
    <col min="7" max="7" width="25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39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9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6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40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42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89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90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90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91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41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7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" style="6" customWidth="1"/>
    <col min="5" max="5" width="23.5703125" style="6" bestFit="1" customWidth="1"/>
    <col min="6" max="6" width="21.42578125" style="6" bestFit="1" customWidth="1"/>
    <col min="7" max="7" width="24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42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6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7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43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4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59" zoomScaleNormal="59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.28515625" style="6" bestFit="1" customWidth="1"/>
    <col min="6" max="6" width="22.85546875" style="6" bestFit="1" customWidth="1"/>
    <col min="7" max="7" width="24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44</v>
      </c>
      <c r="L3" s="130"/>
      <c r="M3" s="130"/>
      <c r="N3" s="130"/>
      <c r="O3" s="130"/>
      <c r="P3" s="130"/>
      <c r="Q3" s="130"/>
      <c r="R3" s="130" t="s">
        <v>100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41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2" zoomScaleNormal="62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3.5703125" style="6" bestFit="1" customWidth="1"/>
    <col min="6" max="6" width="21.85546875" style="6" bestFit="1" customWidth="1"/>
    <col min="7" max="7" width="29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45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1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28515625" style="6" customWidth="1"/>
    <col min="5" max="5" width="23.5703125" style="6" bestFit="1" customWidth="1"/>
    <col min="6" max="6" width="21.85546875" style="6" bestFit="1" customWidth="1"/>
    <col min="7" max="7" width="24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46</v>
      </c>
      <c r="L3" s="130"/>
      <c r="M3" s="130"/>
      <c r="N3" s="130"/>
      <c r="O3" s="130"/>
      <c r="P3" s="130"/>
      <c r="Q3" s="130"/>
      <c r="R3" s="130" t="s">
        <v>99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7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31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47</v>
      </c>
      <c r="L3" s="130"/>
      <c r="M3" s="130"/>
      <c r="N3" s="130"/>
      <c r="O3" s="130"/>
      <c r="P3" s="130"/>
      <c r="Q3" s="130"/>
      <c r="R3" s="130" t="s">
        <v>99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9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48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6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49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5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N10:N11"/>
    <mergeCell ref="O9:AC9"/>
    <mergeCell ref="O10:O11"/>
    <mergeCell ref="P10:P11"/>
    <mergeCell ref="Q10:Q11"/>
    <mergeCell ref="R10:R11"/>
    <mergeCell ref="X10:X11"/>
    <mergeCell ref="U10:U11"/>
    <mergeCell ref="V10:V11"/>
    <mergeCell ref="W10:W11"/>
    <mergeCell ref="A2:AC2"/>
    <mergeCell ref="A3:J3"/>
    <mergeCell ref="K3:Q3"/>
    <mergeCell ref="R3:AC3"/>
    <mergeCell ref="A1:AF1"/>
    <mergeCell ref="A4:J4"/>
    <mergeCell ref="K4:Q4"/>
    <mergeCell ref="R4:AC4"/>
    <mergeCell ref="A5:J5"/>
    <mergeCell ref="K5:Q5"/>
    <mergeCell ref="R5:AC5"/>
    <mergeCell ref="A8:AC8"/>
    <mergeCell ref="A9:A11"/>
    <mergeCell ref="H9:H11"/>
    <mergeCell ref="I9:I11"/>
    <mergeCell ref="K9:K11"/>
    <mergeCell ref="L9:M9"/>
    <mergeCell ref="J10:J11"/>
    <mergeCell ref="L10:L11"/>
    <mergeCell ref="Y10:Y11"/>
    <mergeCell ref="S10:S11"/>
    <mergeCell ref="T10:T11"/>
    <mergeCell ref="Z10:Z11"/>
    <mergeCell ref="AA10:AA11"/>
    <mergeCell ref="AB10:AB11"/>
    <mergeCell ref="AC10:AC11"/>
    <mergeCell ref="M10:M11"/>
    <mergeCell ref="A6:J6"/>
    <mergeCell ref="K6:Q6"/>
    <mergeCell ref="R6:AC6"/>
    <mergeCell ref="A7:J7"/>
    <mergeCell ref="K7:Q7"/>
    <mergeCell ref="R7:AC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50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6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ht="36" customHeigh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51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7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59" zoomScaleNormal="59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4.28515625" style="6" bestFit="1" customWidth="1"/>
    <col min="6" max="6" width="22.85546875" style="6" bestFit="1" customWidth="1"/>
    <col min="7" max="7" width="29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52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3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53</v>
      </c>
      <c r="L3" s="130"/>
      <c r="M3" s="130"/>
      <c r="N3" s="130"/>
      <c r="O3" s="130"/>
      <c r="P3" s="130"/>
      <c r="Q3" s="130"/>
      <c r="R3" s="130" t="s">
        <v>98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5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54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6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55</v>
      </c>
      <c r="L3" s="130"/>
      <c r="M3" s="130"/>
      <c r="N3" s="130"/>
      <c r="O3" s="130"/>
      <c r="P3" s="130"/>
      <c r="Q3" s="130"/>
      <c r="R3" s="130" t="s">
        <v>99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2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3.2851562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56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9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5.42578125" style="6" customWidth="1"/>
    <col min="5" max="5" width="23.5703125" style="6" bestFit="1" customWidth="1"/>
    <col min="6" max="6" width="21.42578125" style="6" bestFit="1" customWidth="1"/>
    <col min="7" max="7" width="25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57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8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0" spans="1:29" x14ac:dyDescent="0.25">
      <c r="B30" s="114"/>
    </row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30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58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3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59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6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6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60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33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4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4"/>
    </row>
    <row r="2" spans="1:32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32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61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32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32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32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32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32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32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32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32" s="17" customFormat="1" ht="42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SUM(P23:S24)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7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62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3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5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63</v>
      </c>
      <c r="L3" s="130"/>
      <c r="M3" s="130"/>
      <c r="N3" s="130"/>
      <c r="O3" s="130"/>
      <c r="P3" s="130"/>
      <c r="Q3" s="130"/>
      <c r="R3" s="130" t="s">
        <v>98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0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28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64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2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5703125" style="6" customWidth="1"/>
    <col min="5" max="5" width="24" style="6" bestFit="1" customWidth="1"/>
    <col min="6" max="6" width="22.5703125" style="6" bestFit="1" customWidth="1"/>
    <col min="7" max="7" width="34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65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4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2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66</v>
      </c>
      <c r="L3" s="130"/>
      <c r="M3" s="130"/>
      <c r="N3" s="130"/>
      <c r="O3" s="130"/>
      <c r="P3" s="130"/>
      <c r="Q3" s="130"/>
      <c r="R3" s="130" t="s">
        <v>99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42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9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67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6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710937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68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6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69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9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6:J6"/>
    <mergeCell ref="J10:J11"/>
    <mergeCell ref="B9:D10"/>
    <mergeCell ref="A8:AC8"/>
    <mergeCell ref="A9:A11"/>
    <mergeCell ref="H9:H11"/>
    <mergeCell ref="I9:I11"/>
    <mergeCell ref="K9:K11"/>
    <mergeCell ref="L9:M9"/>
    <mergeCell ref="O9:AC9"/>
    <mergeCell ref="P10:P11"/>
    <mergeCell ref="Q10:Q11"/>
    <mergeCell ref="R10:R11"/>
    <mergeCell ref="S10:S11"/>
    <mergeCell ref="Z10:Z11"/>
    <mergeCell ref="E9:G9"/>
    <mergeCell ref="E10:E11"/>
    <mergeCell ref="F10:F11"/>
    <mergeCell ref="G10:G11"/>
    <mergeCell ref="AA10:AA11"/>
    <mergeCell ref="AB10:AB11"/>
    <mergeCell ref="AC10:AC11"/>
    <mergeCell ref="T10:T11"/>
    <mergeCell ref="L10:L11"/>
    <mergeCell ref="W10:W11"/>
    <mergeCell ref="M10:M11"/>
    <mergeCell ref="N10:N11"/>
    <mergeCell ref="O10:O11"/>
    <mergeCell ref="X10:X11"/>
    <mergeCell ref="Y10:Y11"/>
    <mergeCell ref="U10:U11"/>
    <mergeCell ref="V10:V11"/>
    <mergeCell ref="R7:AC7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K6:Q6"/>
    <mergeCell ref="R6:AC6"/>
    <mergeCell ref="A7:J7"/>
    <mergeCell ref="K7:Q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3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70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3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71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6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4.85546875" style="6" customWidth="1"/>
    <col min="5" max="5" width="23.5703125" style="6" bestFit="1" customWidth="1"/>
    <col min="6" max="6" width="21.42578125" style="6" bestFit="1" customWidth="1"/>
    <col min="7" max="7" width="24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72</v>
      </c>
      <c r="L3" s="130"/>
      <c r="M3" s="130"/>
      <c r="N3" s="130"/>
      <c r="O3" s="130"/>
      <c r="P3" s="130"/>
      <c r="Q3" s="130"/>
      <c r="R3" s="130" t="s">
        <v>99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1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73</v>
      </c>
      <c r="L3" s="130"/>
      <c r="M3" s="130"/>
      <c r="N3" s="130"/>
      <c r="O3" s="130"/>
      <c r="P3" s="130"/>
      <c r="Q3" s="130"/>
      <c r="R3" s="130" t="s">
        <v>101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9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74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8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75</v>
      </c>
      <c r="L3" s="130"/>
      <c r="M3" s="130"/>
      <c r="N3" s="130"/>
      <c r="O3" s="130"/>
      <c r="P3" s="130"/>
      <c r="Q3" s="130"/>
      <c r="R3" s="130" t="s">
        <v>98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2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8554687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76</v>
      </c>
      <c r="L3" s="130"/>
      <c r="M3" s="130"/>
      <c r="N3" s="130"/>
      <c r="O3" s="130"/>
      <c r="P3" s="130"/>
      <c r="Q3" s="130"/>
      <c r="R3" s="130" t="s">
        <v>101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9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77</v>
      </c>
      <c r="L3" s="130"/>
      <c r="M3" s="130"/>
      <c r="N3" s="130"/>
      <c r="O3" s="130"/>
      <c r="P3" s="130"/>
      <c r="Q3" s="130"/>
      <c r="R3" s="130" t="s">
        <v>98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47" t="s">
        <v>37</v>
      </c>
      <c r="C9" s="147"/>
      <c r="D9" s="147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47"/>
      <c r="C10" s="147"/>
      <c r="D10" s="147"/>
      <c r="E10" s="166" t="s">
        <v>93</v>
      </c>
      <c r="F10" s="166" t="s">
        <v>94</v>
      </c>
      <c r="G10" s="166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6" customHeight="1" x14ac:dyDescent="0.25">
      <c r="A11" s="175"/>
      <c r="B11" s="176"/>
      <c r="C11" s="176"/>
      <c r="D11" s="176"/>
      <c r="E11" s="181"/>
      <c r="F11" s="181"/>
      <c r="G11" s="181"/>
      <c r="H11" s="176"/>
      <c r="I11" s="176"/>
      <c r="J11" s="177"/>
      <c r="K11" s="176"/>
      <c r="L11" s="178"/>
      <c r="M11" s="178"/>
      <c r="N11" s="179"/>
      <c r="O11" s="180"/>
      <c r="P11" s="174"/>
      <c r="Q11" s="174"/>
      <c r="R11" s="174"/>
      <c r="S11" s="174"/>
      <c r="T11" s="173"/>
      <c r="U11" s="173"/>
      <c r="V11" s="173"/>
      <c r="W11" s="173"/>
      <c r="X11" s="173"/>
      <c r="Y11" s="173"/>
      <c r="Z11" s="173"/>
      <c r="AA11" s="173"/>
      <c r="AB11" s="173"/>
      <c r="AC11" s="172"/>
    </row>
    <row r="12" spans="1:29" s="17" customFormat="1" x14ac:dyDescent="0.25">
      <c r="A12" s="31"/>
      <c r="B12" s="31" t="s">
        <v>7</v>
      </c>
      <c r="C12" s="31" t="s">
        <v>10</v>
      </c>
      <c r="D12" s="31" t="s">
        <v>8</v>
      </c>
      <c r="E12" s="31"/>
      <c r="F12" s="31"/>
      <c r="G12" s="31"/>
      <c r="H12" s="31"/>
      <c r="I12" s="31"/>
      <c r="J12" s="32"/>
      <c r="K12" s="33"/>
      <c r="L12" s="32"/>
      <c r="M12" s="33"/>
      <c r="N12" s="32"/>
      <c r="O12" s="37"/>
      <c r="P12" s="39"/>
      <c r="Q12" s="39"/>
      <c r="R12" s="39"/>
      <c r="S12" s="39"/>
      <c r="T12" s="35"/>
      <c r="U12" s="35"/>
      <c r="V12" s="35"/>
      <c r="W12" s="35"/>
      <c r="X12" s="35"/>
      <c r="Y12" s="35"/>
      <c r="Z12" s="35"/>
      <c r="AA12" s="35"/>
      <c r="AB12" s="35"/>
      <c r="AC12" s="38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B9:D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78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7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8.71093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79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41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3"/>
  <sheetViews>
    <sheetView topLeftCell="A16" zoomScale="60" zoomScaleNormal="60" workbookViewId="0">
      <selection activeCell="L15" sqref="L15:N1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.42578125" style="6" customWidth="1"/>
    <col min="5" max="5" width="23.5703125" style="6" bestFit="1" customWidth="1"/>
    <col min="6" max="6" width="21.42578125" style="6" bestFit="1" customWidth="1"/>
    <col min="7" max="7" width="42.42578125" style="6" bestFit="1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89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7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45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45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05" x14ac:dyDescent="0.25">
      <c r="A15" s="66">
        <v>2</v>
      </c>
      <c r="B15" s="12"/>
      <c r="C15" s="109" t="s">
        <v>105</v>
      </c>
      <c r="D15" s="67" t="s">
        <v>106</v>
      </c>
      <c r="E15" s="102" t="s">
        <v>113</v>
      </c>
      <c r="F15" s="102" t="s">
        <v>114</v>
      </c>
      <c r="G15" s="102" t="s">
        <v>115</v>
      </c>
      <c r="H15" s="66" t="s">
        <v>112</v>
      </c>
      <c r="I15" s="67" t="s">
        <v>111</v>
      </c>
      <c r="J15" s="47">
        <f>SUM(O15:AC15)</f>
        <v>30000</v>
      </c>
      <c r="K15" s="108"/>
      <c r="L15" s="96">
        <v>46023</v>
      </c>
      <c r="M15" s="107">
        <v>46387</v>
      </c>
      <c r="N15" s="46" t="s">
        <v>110</v>
      </c>
      <c r="O15" s="41"/>
      <c r="P15" s="95">
        <v>30000</v>
      </c>
      <c r="Q15" s="95"/>
      <c r="R15" s="42"/>
      <c r="S15" s="42"/>
      <c r="T15" s="43"/>
      <c r="U15" s="43"/>
      <c r="V15" s="43"/>
      <c r="W15" s="43"/>
      <c r="X15" s="43"/>
      <c r="Y15" s="43"/>
      <c r="Z15" s="43"/>
      <c r="AA15" s="43"/>
      <c r="AB15" s="43"/>
      <c r="AC15" s="44"/>
    </row>
    <row r="16" spans="1:29" s="17" customFormat="1" x14ac:dyDescent="0.25">
      <c r="A16" s="8"/>
      <c r="B16" s="45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48"/>
      <c r="E17" s="48"/>
      <c r="F17" s="48"/>
      <c r="G17" s="48"/>
      <c r="H17" s="48"/>
      <c r="I17" s="48"/>
      <c r="J17" s="3"/>
      <c r="K17" s="13"/>
      <c r="L17" s="13"/>
      <c r="M17" s="13"/>
      <c r="N17" s="13"/>
      <c r="O17" s="41"/>
      <c r="P17" s="42"/>
      <c r="Q17" s="42"/>
      <c r="R17" s="42"/>
      <c r="S17" s="42"/>
      <c r="T17" s="43"/>
      <c r="U17" s="43"/>
      <c r="V17" s="43"/>
      <c r="W17" s="43"/>
      <c r="X17" s="43"/>
      <c r="Y17" s="43"/>
      <c r="Z17" s="43"/>
      <c r="AA17" s="43"/>
      <c r="AB17" s="43"/>
      <c r="AC17" s="44"/>
    </row>
    <row r="18" spans="1:29" s="17" customFormat="1" x14ac:dyDescent="0.25">
      <c r="A18" s="8"/>
      <c r="B18" s="45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45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45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45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49"/>
      <c r="B22" s="5"/>
      <c r="C22" s="5"/>
      <c r="D22" s="50"/>
      <c r="E22" s="50"/>
      <c r="F22" s="50"/>
      <c r="G22" s="50"/>
      <c r="H22" s="5"/>
      <c r="I22" s="5"/>
      <c r="J22" s="5"/>
      <c r="K22" s="5"/>
      <c r="L22" s="5"/>
      <c r="M22" s="5"/>
      <c r="N22" s="5"/>
      <c r="O22" s="41"/>
      <c r="P22" s="42"/>
      <c r="Q22" s="42"/>
      <c r="R22" s="42"/>
      <c r="S22" s="42"/>
      <c r="T22" s="43"/>
      <c r="U22" s="43"/>
      <c r="V22" s="43"/>
      <c r="W22" s="43"/>
      <c r="X22" s="43"/>
      <c r="Y22" s="43"/>
      <c r="Z22" s="43"/>
      <c r="AA22" s="43"/>
      <c r="AB22" s="43"/>
      <c r="AC22" s="44"/>
    </row>
    <row r="23" spans="1:29" s="17" customFormat="1" x14ac:dyDescent="0.25">
      <c r="A23" s="70" t="s">
        <v>84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2"/>
      <c r="P23" s="74"/>
      <c r="Q23" s="74"/>
      <c r="R23" s="74"/>
      <c r="S23" s="74"/>
      <c r="T23" s="75"/>
      <c r="U23" s="75"/>
      <c r="V23" s="75"/>
      <c r="W23" s="75"/>
      <c r="X23" s="75"/>
      <c r="Y23" s="75"/>
      <c r="Z23" s="75"/>
      <c r="AA23" s="75"/>
      <c r="AB23" s="75"/>
      <c r="AC23" s="75"/>
    </row>
    <row r="24" spans="1:29" s="17" customFormat="1" x14ac:dyDescent="0.25">
      <c r="A24" s="8"/>
      <c r="B24" s="45" t="s">
        <v>85</v>
      </c>
      <c r="C24" s="10"/>
      <c r="D24" s="10"/>
      <c r="E24" s="10"/>
      <c r="F24" s="10"/>
      <c r="G24" s="10"/>
      <c r="H24" s="11"/>
      <c r="I24" s="7"/>
      <c r="J24" s="11"/>
      <c r="K24" s="7"/>
      <c r="L24" s="1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17" customFormat="1" x14ac:dyDescent="0.25">
      <c r="A25" s="8"/>
      <c r="B25" s="45" t="s">
        <v>1</v>
      </c>
      <c r="C25" s="10"/>
      <c r="D25" s="10"/>
      <c r="E25" s="10"/>
      <c r="F25" s="10"/>
      <c r="G25" s="10"/>
      <c r="H25" s="11"/>
      <c r="I25" s="7"/>
      <c r="J25" s="11"/>
      <c r="K25" s="7"/>
      <c r="L25" s="11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s="17" customFormat="1" ht="105" x14ac:dyDescent="0.25">
      <c r="A26" s="66">
        <v>3</v>
      </c>
      <c r="B26" s="12"/>
      <c r="C26" s="109" t="s">
        <v>107</v>
      </c>
      <c r="D26" s="110" t="s">
        <v>108</v>
      </c>
      <c r="E26" s="103" t="s">
        <v>116</v>
      </c>
      <c r="F26" s="103" t="s">
        <v>117</v>
      </c>
      <c r="G26" s="103" t="s">
        <v>118</v>
      </c>
      <c r="H26" s="104" t="s">
        <v>112</v>
      </c>
      <c r="I26" s="67" t="s">
        <v>111</v>
      </c>
      <c r="J26" s="105">
        <f>SUM(O26:AC26)</f>
        <v>4000000</v>
      </c>
      <c r="K26" s="106"/>
      <c r="L26" s="96">
        <v>46023</v>
      </c>
      <c r="M26" s="107">
        <v>46387</v>
      </c>
      <c r="N26" s="46" t="s">
        <v>110</v>
      </c>
      <c r="O26" s="92"/>
      <c r="P26" s="95">
        <v>4000000</v>
      </c>
      <c r="Q26" s="95"/>
      <c r="R26" s="95"/>
      <c r="S26" s="95"/>
      <c r="T26" s="93"/>
      <c r="U26" s="93"/>
      <c r="V26" s="93"/>
      <c r="W26" s="93"/>
      <c r="X26" s="93"/>
      <c r="Y26" s="93"/>
      <c r="Z26" s="93"/>
      <c r="AA26" s="93"/>
      <c r="AB26" s="93"/>
      <c r="AC26" s="94"/>
    </row>
    <row r="27" spans="1:29" s="17" customFormat="1" x14ac:dyDescent="0.25">
      <c r="A27" s="8"/>
      <c r="B27" s="45" t="s">
        <v>2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17" customFormat="1" x14ac:dyDescent="0.25">
      <c r="A28" s="8"/>
      <c r="B28" s="45" t="s">
        <v>3</v>
      </c>
      <c r="C28" s="10"/>
      <c r="D28" s="10"/>
      <c r="E28" s="10"/>
      <c r="F28" s="10"/>
      <c r="G28" s="10"/>
      <c r="H28" s="11"/>
      <c r="I28" s="7"/>
      <c r="J28" s="11"/>
      <c r="K28" s="7"/>
      <c r="L28" s="1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17" customFormat="1" x14ac:dyDescent="0.25">
      <c r="A29" s="8"/>
      <c r="B29" s="45" t="s">
        <v>86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17" customFormat="1" x14ac:dyDescent="0.25">
      <c r="A30" s="8"/>
      <c r="B30" s="45" t="s">
        <v>1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1"/>
      <c r="B31" s="12"/>
      <c r="C31" s="12"/>
      <c r="D31" s="51"/>
      <c r="E31" s="51"/>
      <c r="F31" s="51"/>
      <c r="G31" s="51"/>
      <c r="H31" s="3"/>
      <c r="I31" s="3"/>
      <c r="J31" s="13"/>
      <c r="K31" s="13"/>
      <c r="L31" s="13"/>
      <c r="M31" s="13"/>
      <c r="N31" s="13"/>
      <c r="O31" s="41"/>
      <c r="P31" s="42"/>
      <c r="Q31" s="42"/>
      <c r="R31" s="42"/>
      <c r="S31" s="42"/>
      <c r="T31" s="43"/>
      <c r="U31" s="43"/>
      <c r="V31" s="43"/>
      <c r="W31" s="43"/>
      <c r="X31" s="43"/>
      <c r="Y31" s="43"/>
      <c r="Z31" s="43"/>
      <c r="AA31" s="43"/>
      <c r="AB31" s="43"/>
      <c r="AC31" s="44"/>
    </row>
    <row r="32" spans="1:29" s="17" customFormat="1" x14ac:dyDescent="0.25">
      <c r="A32" s="8"/>
      <c r="B32" s="45" t="s">
        <v>2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1"/>
      <c r="B33" s="12"/>
      <c r="C33" s="12"/>
      <c r="D33" s="51"/>
      <c r="E33" s="51"/>
      <c r="F33" s="51"/>
      <c r="G33" s="51"/>
      <c r="H33" s="3"/>
      <c r="I33" s="3"/>
      <c r="J33" s="13"/>
      <c r="K33" s="13"/>
      <c r="L33" s="13"/>
      <c r="M33" s="13"/>
      <c r="N33" s="13"/>
      <c r="O33" s="41"/>
      <c r="P33" s="42"/>
      <c r="Q33" s="42"/>
      <c r="R33" s="42"/>
      <c r="S33" s="42"/>
      <c r="T33" s="43"/>
      <c r="U33" s="43"/>
      <c r="V33" s="43"/>
      <c r="W33" s="43"/>
      <c r="X33" s="43"/>
      <c r="Y33" s="43"/>
      <c r="Z33" s="43"/>
      <c r="AA33" s="43"/>
      <c r="AB33" s="43"/>
      <c r="AC33" s="44"/>
    </row>
    <row r="34" spans="1:29" s="17" customFormat="1" x14ac:dyDescent="0.25">
      <c r="A34" s="8"/>
      <c r="B34" s="45" t="s">
        <v>3</v>
      </c>
      <c r="C34" s="10"/>
      <c r="D34" s="10"/>
      <c r="E34" s="10"/>
      <c r="F34" s="10"/>
      <c r="G34" s="10"/>
      <c r="H34" s="11"/>
      <c r="I34" s="7"/>
      <c r="J34" s="11"/>
      <c r="K34" s="7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17" customFormat="1" x14ac:dyDescent="0.25">
      <c r="A35" s="1"/>
      <c r="B35" s="12"/>
      <c r="C35" s="12"/>
      <c r="D35" s="51"/>
      <c r="E35" s="51"/>
      <c r="F35" s="51"/>
      <c r="G35" s="51"/>
      <c r="H35" s="3"/>
      <c r="I35" s="3"/>
      <c r="J35" s="13"/>
      <c r="K35" s="13"/>
      <c r="L35" s="13"/>
      <c r="M35" s="13"/>
      <c r="N35" s="13"/>
      <c r="O35" s="41"/>
      <c r="P35" s="42"/>
      <c r="Q35" s="42"/>
      <c r="R35" s="42"/>
      <c r="S35" s="42"/>
      <c r="T35" s="43"/>
      <c r="U35" s="43"/>
      <c r="V35" s="43"/>
      <c r="W35" s="43"/>
      <c r="X35" s="43"/>
      <c r="Y35" s="43"/>
      <c r="Z35" s="43"/>
      <c r="AA35" s="43"/>
      <c r="AB35" s="43"/>
      <c r="AC35" s="44"/>
    </row>
    <row r="36" spans="1:29" s="17" customFormat="1" x14ac:dyDescent="0.25">
      <c r="A36" s="8"/>
      <c r="B36" s="45" t="s">
        <v>87</v>
      </c>
      <c r="C36" s="10"/>
      <c r="D36" s="10"/>
      <c r="E36" s="10"/>
      <c r="F36" s="10"/>
      <c r="G36" s="10"/>
      <c r="H36" s="11"/>
      <c r="I36" s="7"/>
      <c r="J36" s="11"/>
      <c r="K36" s="7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17" customFormat="1" x14ac:dyDescent="0.25">
      <c r="A37" s="8"/>
      <c r="B37" s="45" t="s">
        <v>1</v>
      </c>
      <c r="C37" s="10"/>
      <c r="D37" s="10"/>
      <c r="E37" s="10"/>
      <c r="F37" s="10"/>
      <c r="G37" s="10"/>
      <c r="H37" s="11"/>
      <c r="I37" s="7"/>
      <c r="J37" s="11"/>
      <c r="K37" s="7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17" customFormat="1" x14ac:dyDescent="0.25">
      <c r="A38" s="1"/>
      <c r="B38" s="12"/>
      <c r="C38" s="12"/>
      <c r="D38" s="51"/>
      <c r="E38" s="51"/>
      <c r="F38" s="51"/>
      <c r="G38" s="51"/>
      <c r="H38" s="3"/>
      <c r="I38" s="3"/>
      <c r="J38" s="13"/>
      <c r="K38" s="13"/>
      <c r="L38" s="13"/>
      <c r="M38" s="13"/>
      <c r="N38" s="13"/>
      <c r="O38" s="41"/>
      <c r="P38" s="42"/>
      <c r="Q38" s="42"/>
      <c r="R38" s="42"/>
      <c r="S38" s="42"/>
      <c r="T38" s="43"/>
      <c r="U38" s="43"/>
      <c r="V38" s="43"/>
      <c r="W38" s="43"/>
      <c r="X38" s="43"/>
      <c r="Y38" s="43"/>
      <c r="Z38" s="43"/>
      <c r="AA38" s="43"/>
      <c r="AB38" s="43"/>
      <c r="AC38" s="44"/>
    </row>
    <row r="39" spans="1:29" s="17" customFormat="1" x14ac:dyDescent="0.25">
      <c r="A39" s="8"/>
      <c r="B39" s="45" t="s">
        <v>2</v>
      </c>
      <c r="C39" s="10"/>
      <c r="D39" s="10"/>
      <c r="E39" s="10"/>
      <c r="F39" s="10"/>
      <c r="G39" s="10"/>
      <c r="H39" s="11"/>
      <c r="I39" s="7"/>
      <c r="J39" s="11"/>
      <c r="K39" s="7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7" customFormat="1" x14ac:dyDescent="0.25">
      <c r="A40" s="1"/>
      <c r="B40" s="12"/>
      <c r="C40" s="12"/>
      <c r="D40" s="51"/>
      <c r="E40" s="51"/>
      <c r="F40" s="51"/>
      <c r="G40" s="51"/>
      <c r="H40" s="3"/>
      <c r="I40" s="3"/>
      <c r="J40" s="13"/>
      <c r="K40" s="13"/>
      <c r="L40" s="13"/>
      <c r="M40" s="13"/>
      <c r="N40" s="13"/>
      <c r="O40" s="41"/>
      <c r="P40" s="42"/>
      <c r="Q40" s="42"/>
      <c r="R40" s="42"/>
      <c r="S40" s="42"/>
      <c r="T40" s="43"/>
      <c r="U40" s="43"/>
      <c r="V40" s="43"/>
      <c r="W40" s="43"/>
      <c r="X40" s="43"/>
      <c r="Y40" s="43"/>
      <c r="Z40" s="43"/>
      <c r="AA40" s="43"/>
      <c r="AB40" s="43"/>
      <c r="AC40" s="44"/>
    </row>
    <row r="41" spans="1:29" s="17" customFormat="1" x14ac:dyDescent="0.25">
      <c r="A41" s="8"/>
      <c r="B41" s="45" t="s">
        <v>3</v>
      </c>
      <c r="C41" s="10"/>
      <c r="D41" s="10"/>
      <c r="E41" s="10"/>
      <c r="F41" s="10"/>
      <c r="G41" s="10"/>
      <c r="H41" s="11"/>
      <c r="I41" s="7"/>
      <c r="J41" s="11"/>
      <c r="K41" s="7"/>
      <c r="L41" s="1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s="17" customFormat="1" x14ac:dyDescent="0.25">
      <c r="A42" s="1"/>
      <c r="B42" s="12"/>
      <c r="C42" s="12"/>
      <c r="D42" s="51"/>
      <c r="E42" s="51"/>
      <c r="F42" s="51"/>
      <c r="G42" s="51"/>
      <c r="H42" s="3"/>
      <c r="I42" s="3"/>
      <c r="J42" s="13"/>
      <c r="K42" s="13"/>
      <c r="L42" s="34"/>
      <c r="M42" s="34"/>
      <c r="N42" s="34"/>
      <c r="O42" s="41"/>
      <c r="P42" s="42"/>
      <c r="Q42" s="42"/>
      <c r="R42" s="42"/>
      <c r="S42" s="42"/>
      <c r="T42" s="43"/>
      <c r="U42" s="43"/>
      <c r="V42" s="43"/>
      <c r="W42" s="43"/>
      <c r="X42" s="43"/>
      <c r="Y42" s="43"/>
      <c r="Z42" s="43"/>
      <c r="AA42" s="43"/>
      <c r="AB42" s="43"/>
      <c r="AC42" s="44"/>
    </row>
    <row r="43" spans="1:29" s="17" customFormat="1" x14ac:dyDescent="0.25">
      <c r="A43" s="8"/>
      <c r="B43" s="45" t="s">
        <v>88</v>
      </c>
      <c r="C43" s="10"/>
      <c r="D43" s="10"/>
      <c r="E43" s="10"/>
      <c r="F43" s="10"/>
      <c r="G43" s="10"/>
      <c r="H43" s="11"/>
      <c r="I43" s="7"/>
      <c r="J43" s="11"/>
      <c r="K43" s="7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17" customFormat="1" x14ac:dyDescent="0.25">
      <c r="A44" s="8"/>
      <c r="B44" s="45" t="s">
        <v>1</v>
      </c>
      <c r="C44" s="10"/>
      <c r="D44" s="10"/>
      <c r="E44" s="10"/>
      <c r="F44" s="10"/>
      <c r="G44" s="10"/>
      <c r="H44" s="11"/>
      <c r="I44" s="7"/>
      <c r="J44" s="11"/>
      <c r="K44" s="7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17" customFormat="1" x14ac:dyDescent="0.25">
      <c r="A45" s="1"/>
      <c r="B45" s="12"/>
      <c r="C45" s="12"/>
      <c r="D45" s="51"/>
      <c r="E45" s="51"/>
      <c r="F45" s="51"/>
      <c r="G45" s="51"/>
      <c r="H45" s="3"/>
      <c r="I45" s="3"/>
      <c r="J45" s="13"/>
      <c r="K45" s="13"/>
      <c r="L45" s="34"/>
      <c r="M45" s="34"/>
      <c r="N45" s="34"/>
      <c r="O45" s="41"/>
      <c r="P45" s="42"/>
      <c r="Q45" s="42"/>
      <c r="R45" s="42"/>
      <c r="S45" s="42"/>
      <c r="T45" s="43"/>
      <c r="U45" s="43"/>
      <c r="V45" s="43"/>
      <c r="W45" s="43"/>
      <c r="X45" s="43"/>
      <c r="Y45" s="43"/>
      <c r="Z45" s="43"/>
      <c r="AA45" s="43"/>
      <c r="AB45" s="43"/>
      <c r="AC45" s="44"/>
    </row>
    <row r="46" spans="1:29" s="17" customFormat="1" x14ac:dyDescent="0.25">
      <c r="A46" s="8"/>
      <c r="B46" s="45" t="s">
        <v>2</v>
      </c>
      <c r="C46" s="10"/>
      <c r="D46" s="10"/>
      <c r="E46" s="10"/>
      <c r="F46" s="10"/>
      <c r="G46" s="10"/>
      <c r="H46" s="11"/>
      <c r="I46" s="7"/>
      <c r="J46" s="11"/>
      <c r="K46" s="7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17" customFormat="1" x14ac:dyDescent="0.25">
      <c r="A47" s="53"/>
      <c r="B47" s="54"/>
      <c r="C47" s="12"/>
      <c r="D47" s="52"/>
      <c r="E47" s="52"/>
      <c r="F47" s="52"/>
      <c r="G47" s="52"/>
      <c r="H47" s="3"/>
      <c r="I47" s="3"/>
      <c r="J47" s="13"/>
      <c r="K47" s="13"/>
      <c r="L47" s="34"/>
      <c r="M47" s="34"/>
      <c r="N47" s="34"/>
      <c r="O47" s="41"/>
      <c r="P47" s="42"/>
      <c r="Q47" s="42"/>
      <c r="R47" s="42"/>
      <c r="S47" s="42"/>
      <c r="T47" s="43"/>
      <c r="U47" s="43"/>
      <c r="V47" s="43"/>
      <c r="W47" s="43"/>
      <c r="X47" s="43"/>
      <c r="Y47" s="43"/>
      <c r="Z47" s="43"/>
      <c r="AA47" s="43"/>
      <c r="AB47" s="43"/>
      <c r="AC47" s="44"/>
    </row>
    <row r="48" spans="1:29" s="17" customFormat="1" x14ac:dyDescent="0.25">
      <c r="A48" s="8"/>
      <c r="B48" s="45" t="s">
        <v>3</v>
      </c>
      <c r="C48" s="10"/>
      <c r="D48" s="10"/>
      <c r="E48" s="10"/>
      <c r="F48" s="10"/>
      <c r="G48" s="10"/>
      <c r="H48" s="11"/>
      <c r="I48" s="7"/>
      <c r="J48" s="11"/>
      <c r="K48" s="7"/>
      <c r="L48" s="11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s="17" customFormat="1" ht="15.75" thickBot="1" x14ac:dyDescent="0.3">
      <c r="A49" s="55"/>
      <c r="B49" s="56"/>
      <c r="C49" s="57"/>
      <c r="D49" s="58"/>
      <c r="E49" s="65"/>
      <c r="F49" s="65"/>
      <c r="G49" s="65"/>
      <c r="H49" s="3"/>
      <c r="I49" s="3"/>
      <c r="J49" s="13"/>
      <c r="K49" s="13"/>
      <c r="L49" s="34"/>
      <c r="M49" s="34"/>
      <c r="N49" s="34"/>
      <c r="O49" s="41"/>
      <c r="P49" s="42"/>
      <c r="Q49" s="42"/>
      <c r="R49" s="42"/>
      <c r="S49" s="42"/>
      <c r="T49" s="43"/>
      <c r="U49" s="43"/>
      <c r="V49" s="43"/>
      <c r="W49" s="43"/>
      <c r="X49" s="43"/>
      <c r="Y49" s="43"/>
      <c r="Z49" s="43"/>
      <c r="AA49" s="43"/>
      <c r="AB49" s="43"/>
      <c r="AC49" s="44"/>
    </row>
    <row r="50" spans="1:29" s="17" customFormat="1" ht="16.5" thickTop="1" thickBot="1" x14ac:dyDescent="0.3">
      <c r="A50" s="1"/>
      <c r="B50" s="12"/>
      <c r="C50" s="3"/>
      <c r="D50" s="3"/>
      <c r="E50" s="3"/>
      <c r="F50" s="3"/>
      <c r="G50" s="3"/>
      <c r="H50" s="13"/>
      <c r="I50" s="13"/>
      <c r="J50" s="34"/>
      <c r="K50" s="34"/>
      <c r="L50" s="34"/>
      <c r="M50" s="34"/>
      <c r="N50" s="34"/>
      <c r="O50" s="37"/>
      <c r="P50" s="39"/>
      <c r="Q50" s="39"/>
      <c r="R50" s="39"/>
      <c r="S50" s="39"/>
      <c r="T50" s="35"/>
      <c r="U50" s="35"/>
      <c r="V50" s="35"/>
      <c r="W50" s="35"/>
      <c r="X50" s="35"/>
      <c r="Y50" s="35"/>
      <c r="Z50" s="35"/>
      <c r="AA50" s="35"/>
      <c r="AB50" s="35"/>
      <c r="AC50" s="38"/>
    </row>
    <row r="51" spans="1:29" s="17" customFormat="1" ht="15.75" thickBot="1" x14ac:dyDescent="0.3">
      <c r="A51" s="19"/>
      <c r="B51" s="20" t="s">
        <v>0</v>
      </c>
      <c r="C51" s="20"/>
      <c r="D51" s="20"/>
      <c r="E51" s="20"/>
      <c r="F51" s="20"/>
      <c r="G51" s="20"/>
      <c r="H51" s="20"/>
      <c r="I51" s="20"/>
      <c r="J51" s="101">
        <f>SUM(J13:J50)</f>
        <v>4030000</v>
      </c>
      <c r="K51" s="101">
        <f>C54</f>
        <v>0</v>
      </c>
      <c r="L51" s="20"/>
      <c r="M51" s="20"/>
      <c r="N51" s="20"/>
      <c r="O51" s="21">
        <f t="shared" ref="O51:AC51" si="0">SUM(O12:O50)</f>
        <v>0</v>
      </c>
      <c r="P51" s="22">
        <f t="shared" si="0"/>
        <v>4030000</v>
      </c>
      <c r="Q51" s="22">
        <f t="shared" si="0"/>
        <v>0</v>
      </c>
      <c r="R51" s="22">
        <f t="shared" si="0"/>
        <v>0</v>
      </c>
      <c r="S51" s="22">
        <f t="shared" si="0"/>
        <v>0</v>
      </c>
      <c r="T51" s="23">
        <f t="shared" si="0"/>
        <v>0</v>
      </c>
      <c r="U51" s="23">
        <f t="shared" si="0"/>
        <v>0</v>
      </c>
      <c r="V51" s="23">
        <f t="shared" si="0"/>
        <v>0</v>
      </c>
      <c r="W51" s="23">
        <f t="shared" si="0"/>
        <v>0</v>
      </c>
      <c r="X51" s="23">
        <f t="shared" si="0"/>
        <v>0</v>
      </c>
      <c r="Y51" s="23">
        <f t="shared" si="0"/>
        <v>0</v>
      </c>
      <c r="Z51" s="23">
        <f t="shared" si="0"/>
        <v>0</v>
      </c>
      <c r="AA51" s="23">
        <f t="shared" si="0"/>
        <v>0</v>
      </c>
      <c r="AB51" s="23">
        <f t="shared" si="0"/>
        <v>0</v>
      </c>
      <c r="AC51" s="24">
        <f t="shared" si="0"/>
        <v>0</v>
      </c>
    </row>
    <row r="52" spans="1:29" s="17" customFormat="1" ht="18.75" x14ac:dyDescent="0.3">
      <c r="K52" s="64" t="s">
        <v>109</v>
      </c>
      <c r="N52" s="18"/>
    </row>
    <row r="53" spans="1:29" s="17" customFormat="1" ht="60" x14ac:dyDescent="0.25">
      <c r="A53" s="25"/>
      <c r="B53" s="26" t="s">
        <v>103</v>
      </c>
      <c r="C53" s="26" t="s">
        <v>30</v>
      </c>
      <c r="D53" s="113" t="s">
        <v>104</v>
      </c>
      <c r="N53" s="18"/>
    </row>
    <row r="54" spans="1:29" s="17" customFormat="1" ht="15.75" x14ac:dyDescent="0.25">
      <c r="A54" s="125" t="s">
        <v>31</v>
      </c>
      <c r="B54" s="126">
        <f>O51</f>
        <v>0</v>
      </c>
      <c r="C54" s="28">
        <v>0</v>
      </c>
      <c r="D54" s="87" t="s">
        <v>119</v>
      </c>
      <c r="N54" s="18"/>
    </row>
    <row r="55" spans="1:29" s="17" customFormat="1" ht="15.75" x14ac:dyDescent="0.25">
      <c r="A55" s="27" t="s">
        <v>32</v>
      </c>
      <c r="B55" s="28">
        <f>SUM(P51:S51)</f>
        <v>4030000</v>
      </c>
      <c r="C55" s="28">
        <v>0</v>
      </c>
      <c r="D55" s="87" t="s">
        <v>120</v>
      </c>
      <c r="N55" s="18"/>
    </row>
    <row r="56" spans="1:29" s="17" customFormat="1" ht="15.75" thickBot="1" x14ac:dyDescent="0.3">
      <c r="A56" s="29" t="s">
        <v>33</v>
      </c>
      <c r="B56" s="30">
        <f>SUM(T51:AC51)</f>
        <v>0</v>
      </c>
      <c r="C56" s="30">
        <v>0</v>
      </c>
      <c r="D56" s="88" t="s">
        <v>121</v>
      </c>
    </row>
    <row r="57" spans="1:29" s="17" customFormat="1" x14ac:dyDescent="0.25"/>
    <row r="58" spans="1:29" ht="37.5" customHeight="1" x14ac:dyDescent="0.25">
      <c r="B58" s="114"/>
    </row>
    <row r="59" spans="1:29" x14ac:dyDescent="0.25">
      <c r="B59" s="14"/>
    </row>
    <row r="60" spans="1:29" x14ac:dyDescent="0.25">
      <c r="B60" s="15"/>
    </row>
    <row r="61" spans="1:29" x14ac:dyDescent="0.25">
      <c r="B61" s="15"/>
    </row>
    <row r="62" spans="1:29" x14ac:dyDescent="0.25">
      <c r="B62" s="15"/>
    </row>
    <row r="63" spans="1:29" x14ac:dyDescent="0.25">
      <c r="B63" s="15"/>
    </row>
    <row r="65" spans="2:9" x14ac:dyDescent="0.25">
      <c r="B65" s="16"/>
    </row>
    <row r="73" spans="2:9" x14ac:dyDescent="0.25">
      <c r="B73" s="16"/>
      <c r="I73" s="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S10:S11"/>
    <mergeCell ref="T10:T11"/>
    <mergeCell ref="U10:U11"/>
    <mergeCell ref="V10:V11"/>
    <mergeCell ref="W10:W11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AC10:AC11"/>
    <mergeCell ref="X10:X11"/>
    <mergeCell ref="Y10:Y11"/>
    <mergeCell ref="Z10:Z11"/>
    <mergeCell ref="AA10:AA11"/>
    <mergeCell ref="AB10:AB11"/>
  </mergeCells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6.5703125" style="6" customWidth="1"/>
    <col min="5" max="5" width="24" style="6" bestFit="1" customWidth="1"/>
    <col min="6" max="6" width="22.5703125" style="6" bestFit="1" customWidth="1"/>
    <col min="7" max="7" width="43.28515625" style="6" bestFit="1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80</v>
      </c>
      <c r="L3" s="130"/>
      <c r="M3" s="130"/>
      <c r="N3" s="130"/>
      <c r="O3" s="130"/>
      <c r="P3" s="130"/>
      <c r="Q3" s="130"/>
      <c r="R3" s="130" t="s">
        <v>102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4.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selection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140625" style="6" customWidth="1"/>
    <col min="5" max="5" width="24" style="6" bestFit="1" customWidth="1"/>
    <col min="6" max="6" width="22.5703125" style="6" bestFit="1" customWidth="1"/>
    <col min="7" max="7" width="23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81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2.2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27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82</v>
      </c>
      <c r="L3" s="130"/>
      <c r="M3" s="130"/>
      <c r="N3" s="130"/>
      <c r="O3" s="130"/>
      <c r="P3" s="130"/>
      <c r="Q3" s="130"/>
      <c r="R3" s="130" t="s">
        <v>97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15.75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K9" sqref="K9:K1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83</v>
      </c>
      <c r="L3" s="130"/>
      <c r="M3" s="130"/>
      <c r="N3" s="130"/>
      <c r="O3" s="130"/>
      <c r="P3" s="130"/>
      <c r="Q3" s="130"/>
      <c r="R3" s="130" t="s">
        <v>98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36" t="s">
        <v>18</v>
      </c>
      <c r="K9" s="147" t="s">
        <v>123</v>
      </c>
      <c r="L9" s="147" t="s">
        <v>19</v>
      </c>
      <c r="M9" s="147"/>
      <c r="N9" s="36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15.75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1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2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5"/>
  <sheetViews>
    <sheetView tabSelected="1" topLeftCell="A16" zoomScale="60" zoomScaleNormal="60" workbookViewId="0">
      <selection activeCell="Q28" sqref="Q28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8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15" width="10.5703125" style="6" customWidth="1"/>
    <col min="16" max="16" width="13.42578125" style="6" customWidth="1"/>
    <col min="17" max="18" width="13.28515625" style="6" bestFit="1" customWidth="1"/>
    <col min="19" max="19" width="9.85546875" style="6" customWidth="1"/>
    <col min="20" max="29" width="10.5703125" style="6" customWidth="1"/>
    <col min="30" max="16384" width="9.140625" style="6"/>
  </cols>
  <sheetData>
    <row r="1" spans="1:29" s="17" customFormat="1" x14ac:dyDescent="0.25">
      <c r="A1" s="132" t="s">
        <v>122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4"/>
    </row>
    <row r="2" spans="1:29" s="17" customFormat="1" x14ac:dyDescent="0.25">
      <c r="A2" s="135" t="s">
        <v>34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7"/>
    </row>
    <row r="3" spans="1:29" s="17" customFormat="1" x14ac:dyDescent="0.25">
      <c r="A3" s="127" t="s">
        <v>11</v>
      </c>
      <c r="B3" s="128"/>
      <c r="C3" s="128"/>
      <c r="D3" s="128"/>
      <c r="E3" s="128"/>
      <c r="F3" s="128"/>
      <c r="G3" s="128"/>
      <c r="H3" s="128"/>
      <c r="I3" s="128"/>
      <c r="J3" s="128"/>
      <c r="K3" s="130" t="s">
        <v>89</v>
      </c>
      <c r="L3" s="130"/>
      <c r="M3" s="130"/>
      <c r="N3" s="130"/>
      <c r="O3" s="130"/>
      <c r="P3" s="130"/>
      <c r="Q3" s="130"/>
      <c r="R3" s="130" t="s">
        <v>96</v>
      </c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29" s="17" customFormat="1" ht="15" customHeight="1" x14ac:dyDescent="0.25">
      <c r="A4" s="127" t="s">
        <v>12</v>
      </c>
      <c r="B4" s="128"/>
      <c r="C4" s="128"/>
      <c r="D4" s="128"/>
      <c r="E4" s="128"/>
      <c r="F4" s="128"/>
      <c r="G4" s="128"/>
      <c r="H4" s="128"/>
      <c r="I4" s="128"/>
      <c r="J4" s="128"/>
      <c r="K4" s="129" t="s">
        <v>27</v>
      </c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1"/>
    </row>
    <row r="5" spans="1:29" s="17" customFormat="1" x14ac:dyDescent="0.25">
      <c r="A5" s="127" t="s">
        <v>26</v>
      </c>
      <c r="B5" s="128"/>
      <c r="C5" s="128"/>
      <c r="D5" s="128"/>
      <c r="E5" s="128"/>
      <c r="F5" s="128"/>
      <c r="G5" s="128"/>
      <c r="H5" s="128"/>
      <c r="I5" s="128"/>
      <c r="J5" s="128"/>
      <c r="K5" s="130" t="s">
        <v>28</v>
      </c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1"/>
    </row>
    <row r="6" spans="1:29" s="17" customFormat="1" x14ac:dyDescent="0.25">
      <c r="A6" s="127" t="s">
        <v>13</v>
      </c>
      <c r="B6" s="128"/>
      <c r="C6" s="128"/>
      <c r="D6" s="128"/>
      <c r="E6" s="128"/>
      <c r="F6" s="128"/>
      <c r="G6" s="128"/>
      <c r="H6" s="128"/>
      <c r="I6" s="128"/>
      <c r="J6" s="128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1"/>
    </row>
    <row r="7" spans="1:29" s="17" customFormat="1" x14ac:dyDescent="0.25">
      <c r="A7" s="127" t="s">
        <v>14</v>
      </c>
      <c r="B7" s="128"/>
      <c r="C7" s="128"/>
      <c r="D7" s="128"/>
      <c r="E7" s="128"/>
      <c r="F7" s="128"/>
      <c r="G7" s="128"/>
      <c r="H7" s="128"/>
      <c r="I7" s="128"/>
      <c r="J7" s="128"/>
      <c r="K7" s="130" t="s">
        <v>35</v>
      </c>
      <c r="L7" s="130"/>
      <c r="M7" s="130"/>
      <c r="N7" s="130"/>
      <c r="O7" s="130"/>
      <c r="P7" s="130"/>
      <c r="Q7" s="130"/>
      <c r="R7" s="130" t="s">
        <v>36</v>
      </c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1"/>
    </row>
    <row r="8" spans="1:29" s="17" customFormat="1" x14ac:dyDescent="0.25">
      <c r="A8" s="142" t="s">
        <v>6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</row>
    <row r="9" spans="1:29" s="17" customFormat="1" ht="30" x14ac:dyDescent="0.25">
      <c r="A9" s="145" t="s">
        <v>15</v>
      </c>
      <c r="B9" s="160" t="s">
        <v>37</v>
      </c>
      <c r="C9" s="161"/>
      <c r="D9" s="162"/>
      <c r="E9" s="166" t="s">
        <v>92</v>
      </c>
      <c r="F9" s="167"/>
      <c r="G9" s="168"/>
      <c r="H9" s="147" t="s">
        <v>16</v>
      </c>
      <c r="I9" s="147" t="s">
        <v>17</v>
      </c>
      <c r="J9" s="62" t="s">
        <v>18</v>
      </c>
      <c r="K9" s="147" t="s">
        <v>123</v>
      </c>
      <c r="L9" s="147" t="s">
        <v>19</v>
      </c>
      <c r="M9" s="147"/>
      <c r="N9" s="62" t="s">
        <v>20</v>
      </c>
      <c r="O9" s="147" t="s">
        <v>21</v>
      </c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9"/>
    </row>
    <row r="10" spans="1:29" s="17" customFormat="1" ht="13.9" customHeight="1" x14ac:dyDescent="0.25">
      <c r="A10" s="145"/>
      <c r="B10" s="163"/>
      <c r="C10" s="164"/>
      <c r="D10" s="165"/>
      <c r="E10" s="166" t="s">
        <v>93</v>
      </c>
      <c r="F10" s="166" t="s">
        <v>94</v>
      </c>
      <c r="G10" s="170" t="s">
        <v>95</v>
      </c>
      <c r="H10" s="147"/>
      <c r="I10" s="147"/>
      <c r="J10" s="150" t="s">
        <v>22</v>
      </c>
      <c r="K10" s="147"/>
      <c r="L10" s="152" t="s">
        <v>23</v>
      </c>
      <c r="M10" s="152" t="s">
        <v>24</v>
      </c>
      <c r="N10" s="154" t="s">
        <v>25</v>
      </c>
      <c r="O10" s="156">
        <v>1</v>
      </c>
      <c r="P10" s="158">
        <v>2</v>
      </c>
      <c r="Q10" s="158">
        <v>3</v>
      </c>
      <c r="R10" s="158">
        <v>4</v>
      </c>
      <c r="S10" s="158">
        <v>5</v>
      </c>
      <c r="T10" s="138">
        <v>6</v>
      </c>
      <c r="U10" s="138">
        <v>7</v>
      </c>
      <c r="V10" s="138">
        <v>8</v>
      </c>
      <c r="W10" s="138">
        <v>9</v>
      </c>
      <c r="X10" s="138">
        <v>10</v>
      </c>
      <c r="Y10" s="138">
        <v>11</v>
      </c>
      <c r="Z10" s="138">
        <v>12</v>
      </c>
      <c r="AA10" s="138">
        <v>13</v>
      </c>
      <c r="AB10" s="138">
        <v>14</v>
      </c>
      <c r="AC10" s="140">
        <v>15</v>
      </c>
    </row>
    <row r="11" spans="1:29" s="17" customFormat="1" ht="39.75" customHeight="1" thickBot="1" x14ac:dyDescent="0.3">
      <c r="A11" s="146"/>
      <c r="B11" s="86" t="s">
        <v>7</v>
      </c>
      <c r="C11" s="86" t="s">
        <v>10</v>
      </c>
      <c r="D11" s="86" t="s">
        <v>8</v>
      </c>
      <c r="E11" s="169"/>
      <c r="F11" s="169"/>
      <c r="G11" s="171"/>
      <c r="H11" s="148"/>
      <c r="I11" s="148"/>
      <c r="J11" s="151"/>
      <c r="K11" s="148"/>
      <c r="L11" s="153"/>
      <c r="M11" s="153"/>
      <c r="N11" s="155"/>
      <c r="O11" s="157"/>
      <c r="P11" s="159"/>
      <c r="Q11" s="159"/>
      <c r="R11" s="159"/>
      <c r="S11" s="159"/>
      <c r="T11" s="139"/>
      <c r="U11" s="139"/>
      <c r="V11" s="139"/>
      <c r="W11" s="139"/>
      <c r="X11" s="139"/>
      <c r="Y11" s="139"/>
      <c r="Z11" s="139"/>
      <c r="AA11" s="139"/>
      <c r="AB11" s="139"/>
      <c r="AC11" s="141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45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45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69" customFormat="1" ht="105" x14ac:dyDescent="0.25">
      <c r="A15" s="66">
        <f>Zalaegerszeg!A15</f>
        <v>2</v>
      </c>
      <c r="B15" s="66"/>
      <c r="C15" s="67" t="str">
        <f>Zalaegerszeg!C15</f>
        <v xml:space="preserve">Zalaegerszeg Azáleás u. </v>
      </c>
      <c r="D15" s="67" t="str">
        <f>Zalaegerszeg!D15</f>
        <v>szennyvízelvezetés kiépítése</v>
      </c>
      <c r="E15" s="123" t="str">
        <f>Zalaegerszeg!E15</f>
        <v>Az üzemelő viziközmű technológiailag elavult, üzemeltetése, és javítása már nem gazdaságos. Jelenleg a piacon magasabb műszaki tartalmak érhetőek el</v>
      </c>
      <c r="F15" s="123" t="str">
        <f>Zalaegerszeg!F15</f>
        <v>A viziközmű rendszer hatékonyságának növelése, az üzemeltetési költségek szinten tartása miatt szükséges</v>
      </c>
      <c r="G15" s="123" t="str">
        <f>Zalaegerszeg!G15</f>
        <v>A beavatkozás után egy hatékonyan működő viziközmű elemet kapunk, mely a kor elvárásainak megfelel. A rendszer üzembiztos, hatékony, és korszerű lesz</v>
      </c>
      <c r="H15" s="66" t="str">
        <f>Zalaegerszeg!H15</f>
        <v>-</v>
      </c>
      <c r="I15" s="97" t="str">
        <f>Zalaegerszeg!I15</f>
        <v>Zalaegerszeg</v>
      </c>
      <c r="J15" s="97">
        <f>Zalaegerszeg!J15</f>
        <v>30000</v>
      </c>
      <c r="K15" s="97"/>
      <c r="L15" s="115">
        <f>Zalaegerszeg!L15</f>
        <v>46023</v>
      </c>
      <c r="M15" s="115">
        <f>Zalaegerszeg!M15</f>
        <v>46387</v>
      </c>
      <c r="N15" s="97" t="str">
        <f>Zalaegerszeg!N15</f>
        <v>közép</v>
      </c>
      <c r="O15" s="100"/>
      <c r="P15" s="124">
        <f>Zalaegerszeg!P15</f>
        <v>30000</v>
      </c>
      <c r="Q15" s="99"/>
      <c r="R15" s="98"/>
      <c r="S15" s="98"/>
      <c r="T15" s="93"/>
      <c r="U15" s="93"/>
      <c r="V15" s="93"/>
      <c r="W15" s="93"/>
      <c r="X15" s="93"/>
      <c r="Y15" s="93"/>
      <c r="Z15" s="93"/>
      <c r="AA15" s="93"/>
      <c r="AB15" s="93"/>
      <c r="AC15" s="94"/>
    </row>
    <row r="16" spans="1:29" s="17" customFormat="1" x14ac:dyDescent="0.25">
      <c r="A16" s="8"/>
      <c r="B16" s="45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48"/>
      <c r="E17" s="48"/>
      <c r="F17" s="48"/>
      <c r="G17" s="48"/>
      <c r="H17" s="48"/>
      <c r="I17" s="48"/>
      <c r="J17" s="3"/>
      <c r="K17" s="13"/>
      <c r="L17" s="13"/>
      <c r="M17" s="13"/>
      <c r="N17" s="13"/>
      <c r="O17" s="63"/>
      <c r="P17" s="61"/>
      <c r="Q17" s="61"/>
      <c r="R17" s="61"/>
      <c r="S17" s="61"/>
      <c r="T17" s="60"/>
      <c r="U17" s="60"/>
      <c r="V17" s="60"/>
      <c r="W17" s="60"/>
      <c r="X17" s="60"/>
      <c r="Y17" s="60"/>
      <c r="Z17" s="60"/>
      <c r="AA17" s="60"/>
      <c r="AB17" s="60"/>
      <c r="AC17" s="59"/>
    </row>
    <row r="18" spans="1:29" s="17" customFormat="1" x14ac:dyDescent="0.25">
      <c r="A18" s="8"/>
      <c r="B18" s="45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45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69" customFormat="1" x14ac:dyDescent="0.25">
      <c r="A20" s="66"/>
      <c r="B20" s="12"/>
      <c r="C20" s="67"/>
      <c r="D20" s="67"/>
      <c r="E20" s="67"/>
      <c r="F20" s="67"/>
      <c r="G20" s="67"/>
      <c r="H20" s="68"/>
      <c r="I20" s="3"/>
      <c r="J20" s="68"/>
      <c r="K20" s="3"/>
      <c r="L20" s="68"/>
      <c r="M20" s="3"/>
      <c r="N20" s="3"/>
      <c r="O20" s="78"/>
      <c r="P20" s="77"/>
      <c r="Q20" s="77"/>
      <c r="R20" s="77"/>
      <c r="S20" s="77"/>
      <c r="T20" s="76"/>
      <c r="U20" s="76"/>
      <c r="V20" s="76"/>
      <c r="W20" s="76"/>
      <c r="X20" s="76"/>
      <c r="Y20" s="76"/>
      <c r="Z20" s="76"/>
      <c r="AA20" s="76"/>
      <c r="AB20" s="76"/>
      <c r="AC20" s="76"/>
    </row>
    <row r="21" spans="1:29" s="17" customFormat="1" x14ac:dyDescent="0.25">
      <c r="A21" s="8"/>
      <c r="B21" s="45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69" customFormat="1" x14ac:dyDescent="0.25">
      <c r="A22" s="66"/>
      <c r="B22" s="12"/>
      <c r="C22" s="67"/>
      <c r="D22" s="67"/>
      <c r="E22" s="67"/>
      <c r="F22" s="67"/>
      <c r="G22" s="67"/>
      <c r="H22" s="68"/>
      <c r="I22" s="3"/>
      <c r="J22" s="68"/>
      <c r="K22" s="3"/>
      <c r="L22" s="68"/>
      <c r="M22" s="3"/>
      <c r="N22" s="3"/>
      <c r="O22" s="78"/>
      <c r="P22" s="77"/>
      <c r="Q22" s="77"/>
      <c r="R22" s="77"/>
      <c r="S22" s="77"/>
      <c r="T22" s="76"/>
      <c r="U22" s="76"/>
      <c r="V22" s="76"/>
      <c r="W22" s="76"/>
      <c r="X22" s="76"/>
      <c r="Y22" s="76"/>
      <c r="Z22" s="76"/>
      <c r="AA22" s="76"/>
      <c r="AB22" s="76"/>
      <c r="AC22" s="76"/>
    </row>
    <row r="23" spans="1:29" s="17" customFormat="1" x14ac:dyDescent="0.25">
      <c r="A23" s="8"/>
      <c r="B23" s="45" t="s">
        <v>3</v>
      </c>
      <c r="C23" s="10"/>
      <c r="D23" s="10"/>
      <c r="E23" s="10"/>
      <c r="F23" s="10"/>
      <c r="G23" s="10"/>
      <c r="H23" s="11"/>
      <c r="I23" s="7"/>
      <c r="J23" s="11"/>
      <c r="K23" s="7"/>
      <c r="L23" s="11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s="17" customFormat="1" x14ac:dyDescent="0.25">
      <c r="A24" s="49"/>
      <c r="B24" s="5" t="s">
        <v>91</v>
      </c>
      <c r="C24" s="5"/>
      <c r="D24" s="50"/>
      <c r="E24" s="50"/>
      <c r="F24" s="50"/>
      <c r="G24" s="50"/>
      <c r="H24" s="5"/>
      <c r="I24" s="5"/>
      <c r="J24" s="49">
        <f>SUM(J13:J23)</f>
        <v>30000</v>
      </c>
      <c r="K24" s="5"/>
      <c r="L24" s="5"/>
      <c r="M24" s="5"/>
      <c r="N24" s="5"/>
      <c r="O24" s="63"/>
      <c r="P24" s="73"/>
      <c r="Q24" s="73"/>
      <c r="R24" s="73"/>
      <c r="S24" s="73"/>
      <c r="T24" s="60"/>
      <c r="U24" s="60"/>
      <c r="V24" s="60"/>
      <c r="W24" s="60"/>
      <c r="X24" s="60"/>
      <c r="Y24" s="60"/>
      <c r="Z24" s="60"/>
      <c r="AA24" s="60"/>
      <c r="AB24" s="60"/>
      <c r="AC24" s="59"/>
    </row>
    <row r="25" spans="1:29" s="17" customFormat="1" x14ac:dyDescent="0.25">
      <c r="A25" s="70" t="s">
        <v>84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2"/>
      <c r="P25" s="74"/>
      <c r="Q25" s="74"/>
      <c r="R25" s="74"/>
      <c r="S25" s="74"/>
      <c r="T25" s="75"/>
      <c r="U25" s="75"/>
      <c r="V25" s="75"/>
      <c r="W25" s="75"/>
      <c r="X25" s="75"/>
      <c r="Y25" s="75"/>
      <c r="Z25" s="75"/>
      <c r="AA25" s="75"/>
      <c r="AB25" s="75"/>
      <c r="AC25" s="75"/>
    </row>
    <row r="26" spans="1:29" s="17" customFormat="1" x14ac:dyDescent="0.25">
      <c r="A26" s="8"/>
      <c r="B26" s="45" t="s">
        <v>85</v>
      </c>
      <c r="C26" s="10"/>
      <c r="D26" s="10"/>
      <c r="E26" s="10"/>
      <c r="F26" s="10"/>
      <c r="G26" s="10"/>
      <c r="H26" s="11"/>
      <c r="I26" s="7"/>
      <c r="J26" s="11"/>
      <c r="K26" s="7"/>
      <c r="L26" s="11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s="17" customFormat="1" x14ac:dyDescent="0.25">
      <c r="A27" s="8"/>
      <c r="B27" s="45" t="s">
        <v>1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69" customFormat="1" ht="105" x14ac:dyDescent="0.25">
      <c r="A28" s="66">
        <f>Zalaegerszeg!A26</f>
        <v>3</v>
      </c>
      <c r="B28" s="66"/>
      <c r="C28" s="123" t="str">
        <f>Zalaegerszeg!C26</f>
        <v>Zalaegerszeg szennyvíztisztító telep biológiai medence</v>
      </c>
      <c r="D28" s="67" t="str">
        <f>Zalaegerszeg!D26</f>
        <v>1. biológia műtárgy újjáépítése</v>
      </c>
      <c r="E28" s="123" t="str">
        <f>Zalaegerszeg!E26</f>
        <v xml:space="preserve">A műtárgy állaga előrehaladott elhasználódást mutat.  </v>
      </c>
      <c r="F28" s="123" t="str">
        <f>Zalaegerszeg!F26</f>
        <v>A viziközmű műtárgy/berendezés nem tudja betölteni funkcióját, technológiai paraméterek nem teljesülnek. Határérték túllépés várható</v>
      </c>
      <c r="G28" s="123" t="str">
        <f>Zalaegerszeg!G26</f>
        <v>A viziközmű elem állapota megközelíti az új elem berendezés állapotát. Az üzembiztonság jelentősen növekszik, balesetveszélyes állapot megszűnik. Teljesíthető határértékek.</v>
      </c>
      <c r="H28" s="66" t="str">
        <f>Zalaegerszeg!H26</f>
        <v>-</v>
      </c>
      <c r="I28" s="97" t="str">
        <f>Zalaegerszeg!I26</f>
        <v>Zalaegerszeg</v>
      </c>
      <c r="J28" s="97">
        <f>Zalaegerszeg!J26</f>
        <v>4000000</v>
      </c>
      <c r="K28" s="97"/>
      <c r="L28" s="115">
        <f>Zalaegerszeg!L26</f>
        <v>46023</v>
      </c>
      <c r="M28" s="115">
        <f>Zalaegerszeg!M26</f>
        <v>46387</v>
      </c>
      <c r="N28" s="97" t="str">
        <f>Zalaegerszeg!N26</f>
        <v>közép</v>
      </c>
      <c r="O28" s="100"/>
      <c r="P28" s="124">
        <f>Zalaegerszeg!P26</f>
        <v>4000000</v>
      </c>
      <c r="Q28" s="124"/>
      <c r="R28" s="124"/>
      <c r="S28" s="99"/>
      <c r="T28" s="76"/>
      <c r="U28" s="76"/>
      <c r="V28" s="76"/>
      <c r="W28" s="76"/>
      <c r="X28" s="76"/>
      <c r="Y28" s="76"/>
      <c r="Z28" s="76"/>
      <c r="AA28" s="76"/>
      <c r="AB28" s="76"/>
      <c r="AC28" s="76"/>
    </row>
    <row r="29" spans="1:29" s="17" customFormat="1" x14ac:dyDescent="0.25">
      <c r="A29" s="8"/>
      <c r="B29" s="45" t="s">
        <v>2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17" customFormat="1" x14ac:dyDescent="0.25">
      <c r="A30" s="8"/>
      <c r="B30" s="45" t="s">
        <v>3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5" t="s">
        <v>86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8"/>
      <c r="B32" s="45" t="s">
        <v>1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1"/>
      <c r="B33" s="12"/>
      <c r="C33" s="12"/>
      <c r="D33" s="51"/>
      <c r="E33" s="51"/>
      <c r="F33" s="51"/>
      <c r="G33" s="51"/>
      <c r="H33" s="3"/>
      <c r="I33" s="3"/>
      <c r="J33" s="13"/>
      <c r="K33" s="13"/>
      <c r="L33" s="13"/>
      <c r="M33" s="13"/>
      <c r="N33" s="13"/>
      <c r="O33" s="63"/>
      <c r="P33" s="61"/>
      <c r="Q33" s="61"/>
      <c r="R33" s="61"/>
      <c r="S33" s="61"/>
      <c r="T33" s="60"/>
      <c r="U33" s="60"/>
      <c r="V33" s="60"/>
      <c r="W33" s="60"/>
      <c r="X33" s="60"/>
      <c r="Y33" s="60"/>
      <c r="Z33" s="60"/>
      <c r="AA33" s="60"/>
      <c r="AB33" s="60"/>
      <c r="AC33" s="59"/>
    </row>
    <row r="34" spans="1:29" s="17" customFormat="1" x14ac:dyDescent="0.25">
      <c r="A34" s="8"/>
      <c r="B34" s="45" t="s">
        <v>2</v>
      </c>
      <c r="C34" s="10"/>
      <c r="D34" s="10"/>
      <c r="E34" s="10"/>
      <c r="F34" s="10"/>
      <c r="G34" s="10"/>
      <c r="H34" s="11"/>
      <c r="I34" s="7"/>
      <c r="J34" s="11"/>
      <c r="K34" s="7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17" customFormat="1" x14ac:dyDescent="0.25">
      <c r="A35" s="1"/>
      <c r="B35" s="12"/>
      <c r="C35" s="12"/>
      <c r="D35" s="51"/>
      <c r="E35" s="51"/>
      <c r="F35" s="51"/>
      <c r="G35" s="51"/>
      <c r="H35" s="3"/>
      <c r="I35" s="3"/>
      <c r="J35" s="13"/>
      <c r="K35" s="13"/>
      <c r="L35" s="13"/>
      <c r="M35" s="13"/>
      <c r="N35" s="13"/>
      <c r="O35" s="63"/>
      <c r="P35" s="61"/>
      <c r="Q35" s="61"/>
      <c r="R35" s="61"/>
      <c r="S35" s="61"/>
      <c r="T35" s="60"/>
      <c r="U35" s="60"/>
      <c r="V35" s="60"/>
      <c r="W35" s="60"/>
      <c r="X35" s="60"/>
      <c r="Y35" s="60"/>
      <c r="Z35" s="60"/>
      <c r="AA35" s="60"/>
      <c r="AB35" s="60"/>
      <c r="AC35" s="59"/>
    </row>
    <row r="36" spans="1:29" s="17" customFormat="1" x14ac:dyDescent="0.25">
      <c r="A36" s="8"/>
      <c r="B36" s="45" t="s">
        <v>3</v>
      </c>
      <c r="C36" s="10"/>
      <c r="D36" s="10"/>
      <c r="E36" s="10"/>
      <c r="F36" s="10"/>
      <c r="G36" s="10"/>
      <c r="H36" s="11"/>
      <c r="I36" s="7"/>
      <c r="J36" s="11"/>
      <c r="K36" s="7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17" customFormat="1" x14ac:dyDescent="0.25">
      <c r="A37" s="1"/>
      <c r="B37" s="12"/>
      <c r="C37" s="12"/>
      <c r="D37" s="51"/>
      <c r="E37" s="51"/>
      <c r="F37" s="51"/>
      <c r="G37" s="51"/>
      <c r="H37" s="3"/>
      <c r="I37" s="3"/>
      <c r="J37" s="13"/>
      <c r="K37" s="13"/>
      <c r="L37" s="13"/>
      <c r="M37" s="13"/>
      <c r="N37" s="13"/>
      <c r="O37" s="63"/>
      <c r="P37" s="61"/>
      <c r="Q37" s="61"/>
      <c r="R37" s="61"/>
      <c r="S37" s="61"/>
      <c r="T37" s="60"/>
      <c r="U37" s="60"/>
      <c r="V37" s="60"/>
      <c r="W37" s="60"/>
      <c r="X37" s="60"/>
      <c r="Y37" s="60"/>
      <c r="Z37" s="60"/>
      <c r="AA37" s="60"/>
      <c r="AB37" s="60"/>
      <c r="AC37" s="59"/>
    </row>
    <row r="38" spans="1:29" s="17" customFormat="1" x14ac:dyDescent="0.25">
      <c r="A38" s="8"/>
      <c r="B38" s="45" t="s">
        <v>87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8"/>
      <c r="B39" s="45" t="s">
        <v>1</v>
      </c>
      <c r="C39" s="10"/>
      <c r="D39" s="10"/>
      <c r="E39" s="10"/>
      <c r="F39" s="10"/>
      <c r="G39" s="10"/>
      <c r="H39" s="11"/>
      <c r="I39" s="7"/>
      <c r="J39" s="11"/>
      <c r="K39" s="7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7" customFormat="1" x14ac:dyDescent="0.25">
      <c r="A40" s="1"/>
      <c r="B40" s="12"/>
      <c r="C40" s="12"/>
      <c r="D40" s="51"/>
      <c r="E40" s="51"/>
      <c r="F40" s="51"/>
      <c r="G40" s="51"/>
      <c r="H40" s="3"/>
      <c r="I40" s="3"/>
      <c r="J40" s="13"/>
      <c r="K40" s="13"/>
      <c r="L40" s="13"/>
      <c r="M40" s="13"/>
      <c r="N40" s="13"/>
      <c r="O40" s="63"/>
      <c r="P40" s="61"/>
      <c r="Q40" s="61"/>
      <c r="R40" s="61"/>
      <c r="S40" s="61"/>
      <c r="T40" s="60"/>
      <c r="U40" s="60"/>
      <c r="V40" s="60"/>
      <c r="W40" s="60"/>
      <c r="X40" s="60"/>
      <c r="Y40" s="60"/>
      <c r="Z40" s="60"/>
      <c r="AA40" s="60"/>
      <c r="AB40" s="60"/>
      <c r="AC40" s="59"/>
    </row>
    <row r="41" spans="1:29" s="17" customFormat="1" x14ac:dyDescent="0.25">
      <c r="A41" s="8"/>
      <c r="B41" s="45" t="s">
        <v>2</v>
      </c>
      <c r="C41" s="10"/>
      <c r="D41" s="10"/>
      <c r="E41" s="10"/>
      <c r="F41" s="10"/>
      <c r="G41" s="10"/>
      <c r="H41" s="11"/>
      <c r="I41" s="7"/>
      <c r="J41" s="11"/>
      <c r="K41" s="7"/>
      <c r="L41" s="1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s="17" customFormat="1" x14ac:dyDescent="0.25">
      <c r="A42" s="1"/>
      <c r="B42" s="12"/>
      <c r="C42" s="12"/>
      <c r="D42" s="51"/>
      <c r="E42" s="51"/>
      <c r="F42" s="51"/>
      <c r="G42" s="51"/>
      <c r="H42" s="3"/>
      <c r="I42" s="3"/>
      <c r="J42" s="13"/>
      <c r="K42" s="13"/>
      <c r="L42" s="13"/>
      <c r="M42" s="13"/>
      <c r="N42" s="13"/>
      <c r="O42" s="63"/>
      <c r="P42" s="61"/>
      <c r="Q42" s="61"/>
      <c r="R42" s="61"/>
      <c r="S42" s="61"/>
      <c r="T42" s="60"/>
      <c r="U42" s="60"/>
      <c r="V42" s="60"/>
      <c r="W42" s="60"/>
      <c r="X42" s="60"/>
      <c r="Y42" s="60"/>
      <c r="Z42" s="60"/>
      <c r="AA42" s="60"/>
      <c r="AB42" s="60"/>
      <c r="AC42" s="59"/>
    </row>
    <row r="43" spans="1:29" s="17" customFormat="1" x14ac:dyDescent="0.25">
      <c r="A43" s="8"/>
      <c r="B43" s="45" t="s">
        <v>3</v>
      </c>
      <c r="C43" s="10"/>
      <c r="D43" s="10"/>
      <c r="E43" s="10"/>
      <c r="F43" s="10"/>
      <c r="G43" s="10"/>
      <c r="H43" s="11"/>
      <c r="I43" s="7"/>
      <c r="J43" s="11"/>
      <c r="K43" s="7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17" customFormat="1" x14ac:dyDescent="0.25">
      <c r="A44" s="1"/>
      <c r="B44" s="12"/>
      <c r="C44" s="12"/>
      <c r="D44" s="51"/>
      <c r="E44" s="51"/>
      <c r="F44" s="51"/>
      <c r="G44" s="51"/>
      <c r="H44" s="3"/>
      <c r="I44" s="3"/>
      <c r="J44" s="13"/>
      <c r="K44" s="13"/>
      <c r="L44" s="34"/>
      <c r="M44" s="34"/>
      <c r="N44" s="34"/>
      <c r="O44" s="63"/>
      <c r="P44" s="61"/>
      <c r="Q44" s="61"/>
      <c r="R44" s="61"/>
      <c r="S44" s="61"/>
      <c r="T44" s="60"/>
      <c r="U44" s="60"/>
      <c r="V44" s="60"/>
      <c r="W44" s="60"/>
      <c r="X44" s="60"/>
      <c r="Y44" s="60"/>
      <c r="Z44" s="60"/>
      <c r="AA44" s="60"/>
      <c r="AB44" s="60"/>
      <c r="AC44" s="59"/>
    </row>
    <row r="45" spans="1:29" s="17" customFormat="1" x14ac:dyDescent="0.25">
      <c r="A45" s="8"/>
      <c r="B45" s="45" t="s">
        <v>88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8"/>
      <c r="B46" s="45" t="s">
        <v>1</v>
      </c>
      <c r="C46" s="10"/>
      <c r="D46" s="10"/>
      <c r="E46" s="10"/>
      <c r="F46" s="10"/>
      <c r="G46" s="10"/>
      <c r="H46" s="11"/>
      <c r="I46" s="7"/>
      <c r="J46" s="11"/>
      <c r="K46" s="7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17" customFormat="1" x14ac:dyDescent="0.25">
      <c r="A47" s="1"/>
      <c r="B47" s="12"/>
      <c r="C47" s="12"/>
      <c r="D47" s="51"/>
      <c r="E47" s="51"/>
      <c r="F47" s="51"/>
      <c r="G47" s="51"/>
      <c r="H47" s="3"/>
      <c r="I47" s="3"/>
      <c r="J47" s="13"/>
      <c r="K47" s="13"/>
      <c r="L47" s="34"/>
      <c r="M47" s="34"/>
      <c r="N47" s="34"/>
      <c r="O47" s="63"/>
      <c r="P47" s="61"/>
      <c r="Q47" s="61"/>
      <c r="R47" s="61"/>
      <c r="S47" s="61"/>
      <c r="T47" s="60"/>
      <c r="U47" s="60"/>
      <c r="V47" s="60"/>
      <c r="W47" s="60"/>
      <c r="X47" s="60"/>
      <c r="Y47" s="60"/>
      <c r="Z47" s="60"/>
      <c r="AA47" s="60"/>
      <c r="AB47" s="60"/>
      <c r="AC47" s="59"/>
    </row>
    <row r="48" spans="1:29" s="17" customFormat="1" x14ac:dyDescent="0.25">
      <c r="A48" s="8"/>
      <c r="B48" s="45" t="s">
        <v>2</v>
      </c>
      <c r="C48" s="10"/>
      <c r="D48" s="10"/>
      <c r="E48" s="10"/>
      <c r="F48" s="10"/>
      <c r="G48" s="10"/>
      <c r="H48" s="11"/>
      <c r="I48" s="7"/>
      <c r="J48" s="11"/>
      <c r="K48" s="7"/>
      <c r="L48" s="11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s="17" customFormat="1" x14ac:dyDescent="0.25">
      <c r="A49" s="53"/>
      <c r="B49" s="54"/>
      <c r="C49" s="12"/>
      <c r="D49" s="52"/>
      <c r="E49" s="52"/>
      <c r="F49" s="52"/>
      <c r="G49" s="52"/>
      <c r="H49" s="3"/>
      <c r="I49" s="3"/>
      <c r="J49" s="13"/>
      <c r="K49" s="13"/>
      <c r="L49" s="34"/>
      <c r="M49" s="34"/>
      <c r="N49" s="34"/>
      <c r="O49" s="63"/>
      <c r="P49" s="61"/>
      <c r="Q49" s="61"/>
      <c r="R49" s="61"/>
      <c r="S49" s="61"/>
      <c r="T49" s="60"/>
      <c r="U49" s="60"/>
      <c r="V49" s="60"/>
      <c r="W49" s="60"/>
      <c r="X49" s="60"/>
      <c r="Y49" s="60"/>
      <c r="Z49" s="60"/>
      <c r="AA49" s="60"/>
      <c r="AB49" s="60"/>
      <c r="AC49" s="59"/>
    </row>
    <row r="50" spans="1:29" s="17" customFormat="1" x14ac:dyDescent="0.25">
      <c r="A50" s="8"/>
      <c r="B50" s="45" t="s">
        <v>3</v>
      </c>
      <c r="C50" s="10"/>
      <c r="D50" s="10"/>
      <c r="E50" s="10"/>
      <c r="F50" s="10"/>
      <c r="G50" s="10"/>
      <c r="H50" s="11"/>
      <c r="I50" s="7"/>
      <c r="J50" s="11"/>
      <c r="K50" s="7"/>
      <c r="L50" s="1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s="17" customFormat="1" x14ac:dyDescent="0.25">
      <c r="A51" s="1"/>
      <c r="B51" s="12"/>
      <c r="C51" s="119"/>
      <c r="D51" s="3"/>
      <c r="E51" s="65"/>
      <c r="F51" s="65"/>
      <c r="G51" s="65"/>
      <c r="H51" s="3"/>
      <c r="I51" s="3"/>
      <c r="J51" s="13"/>
      <c r="K51" s="13"/>
      <c r="L51" s="34"/>
      <c r="M51" s="34"/>
      <c r="N51" s="34"/>
      <c r="O51" s="63"/>
      <c r="P51" s="61"/>
      <c r="Q51" s="61"/>
      <c r="R51" s="61"/>
      <c r="S51" s="61"/>
      <c r="T51" s="60"/>
      <c r="U51" s="60"/>
      <c r="V51" s="60"/>
      <c r="W51" s="60"/>
      <c r="X51" s="60"/>
      <c r="Y51" s="60"/>
      <c r="Z51" s="60"/>
      <c r="AA51" s="60"/>
      <c r="AB51" s="60"/>
      <c r="AC51" s="59"/>
    </row>
    <row r="52" spans="1:29" s="17" customFormat="1" ht="15.75" thickBot="1" x14ac:dyDescent="0.3">
      <c r="A52" s="116"/>
      <c r="B52" s="117"/>
      <c r="C52" s="118"/>
      <c r="D52" s="118"/>
      <c r="E52" s="3"/>
      <c r="F52" s="3"/>
      <c r="G52" s="3"/>
      <c r="H52" s="13"/>
      <c r="I52" s="13"/>
      <c r="J52" s="34"/>
      <c r="K52" s="34"/>
      <c r="L52" s="34"/>
      <c r="M52" s="34"/>
      <c r="N52" s="34"/>
      <c r="O52" s="63"/>
      <c r="P52" s="61"/>
      <c r="Q52" s="61"/>
      <c r="R52" s="61"/>
      <c r="S52" s="61"/>
      <c r="T52" s="60"/>
      <c r="U52" s="60"/>
      <c r="V52" s="60"/>
      <c r="W52" s="60"/>
      <c r="X52" s="60"/>
      <c r="Y52" s="60"/>
      <c r="Z52" s="60"/>
      <c r="AA52" s="60"/>
      <c r="AB52" s="60"/>
      <c r="AC52" s="59"/>
    </row>
    <row r="53" spans="1:29" s="17" customFormat="1" ht="15.75" thickBot="1" x14ac:dyDescent="0.3">
      <c r="A53" s="19"/>
      <c r="B53" s="20" t="s">
        <v>0</v>
      </c>
      <c r="C53" s="20"/>
      <c r="D53" s="20"/>
      <c r="E53" s="20"/>
      <c r="F53" s="20"/>
      <c r="G53" s="20"/>
      <c r="H53" s="20"/>
      <c r="I53" s="20"/>
      <c r="J53" s="101">
        <f>SUM(J24:J52)</f>
        <v>4030000</v>
      </c>
      <c r="K53" s="20">
        <f>Zalaegerszeg!K51</f>
        <v>0</v>
      </c>
      <c r="L53" s="20"/>
      <c r="M53" s="20"/>
      <c r="N53" s="20"/>
      <c r="O53" s="21">
        <f t="shared" ref="O53:AC53" si="0">SUM(O12:O52)</f>
        <v>0</v>
      </c>
      <c r="P53" s="22">
        <f t="shared" si="0"/>
        <v>4030000</v>
      </c>
      <c r="Q53" s="22">
        <f t="shared" si="0"/>
        <v>0</v>
      </c>
      <c r="R53" s="22">
        <f t="shared" si="0"/>
        <v>0</v>
      </c>
      <c r="S53" s="22">
        <f t="shared" si="0"/>
        <v>0</v>
      </c>
      <c r="T53" s="23">
        <f t="shared" si="0"/>
        <v>0</v>
      </c>
      <c r="U53" s="23">
        <f t="shared" si="0"/>
        <v>0</v>
      </c>
      <c r="V53" s="23">
        <f t="shared" si="0"/>
        <v>0</v>
      </c>
      <c r="W53" s="23">
        <f t="shared" si="0"/>
        <v>0</v>
      </c>
      <c r="X53" s="23">
        <f t="shared" si="0"/>
        <v>0</v>
      </c>
      <c r="Y53" s="23">
        <f t="shared" si="0"/>
        <v>0</v>
      </c>
      <c r="Z53" s="23">
        <f t="shared" si="0"/>
        <v>0</v>
      </c>
      <c r="AA53" s="23">
        <f t="shared" si="0"/>
        <v>0</v>
      </c>
      <c r="AB53" s="23">
        <f t="shared" si="0"/>
        <v>0</v>
      </c>
      <c r="AC53" s="24">
        <f t="shared" si="0"/>
        <v>0</v>
      </c>
    </row>
    <row r="54" spans="1:29" s="17" customFormat="1" ht="18.75" x14ac:dyDescent="0.3">
      <c r="K54" s="64" t="s">
        <v>109</v>
      </c>
    </row>
    <row r="55" spans="1:29" s="17" customFormat="1" ht="60" x14ac:dyDescent="0.25">
      <c r="A55" s="25"/>
      <c r="B55" s="26" t="s">
        <v>103</v>
      </c>
      <c r="C55" s="26" t="s">
        <v>30</v>
      </c>
      <c r="D55" s="112" t="s">
        <v>104</v>
      </c>
      <c r="N55" s="18"/>
    </row>
    <row r="56" spans="1:29" s="17" customFormat="1" ht="15.75" x14ac:dyDescent="0.25">
      <c r="A56" s="125" t="s">
        <v>31</v>
      </c>
      <c r="B56" s="126">
        <f>Alibánfa!B26+Alsónemesapáti!B26+Babosdöbréte!B26+Bagod!B26+Bak!B26+Bocfölde!B26+Boncodfölde!B26+Böde!B26+Búcsúszentlászló!B26+Csatár!B26+Csonkahegyhát!B26+Dobronhegy!B26+Egervár!B26+Gősfa!B26+Hagyárosbörönd!B26+Hottó!B26+Kávás!B26+Kemendollár!B26+Keménfa!B26+Kisbucsa!B26+Kiskutas!B26+Kispáli!B26+Lakhegy!B26+Nagykutas!B26+Nagypáli!B26+Nemesapáti!B26+Nemeshetés!B26+Nemesándorháza!B26+Nemesszentandrás!B26+Németfalu!B26+Ozmánbük!B26+Pethőhenye!B26+Pókaszepetk!B26+Pusztaszenlászló!B26+Salomvár!B26+Sárhida!B26+Söjtör!B26+Teskánd!B26+Vasboldogasszony!B26+Vaspör!B26+Vöckönd!B26+Zalaboldogfa!B26+Zalacséb!B26+Zalaegerszeg!B54+Zalaistvánd!B26+Zalaszentgyörgy!B26+Zalaszentiván!B26+Zalaszentlőrinc!B26</f>
        <v>0</v>
      </c>
      <c r="C56" s="121">
        <f>Zalaegerszeg!C54</f>
        <v>0</v>
      </c>
      <c r="D56" s="87" t="s">
        <v>119</v>
      </c>
      <c r="N56" s="18"/>
    </row>
    <row r="57" spans="1:29" s="17" customFormat="1" ht="15.75" x14ac:dyDescent="0.25">
      <c r="A57" s="27" t="s">
        <v>32</v>
      </c>
      <c r="B57" s="28">
        <f>Alibánfa!B27+Alsónemesapáti!B27+Babosdöbréte!B27+Bagod!B27+Bak!B27+Bocfölde!B27+Boncodfölde!B27+Böde!B27+Búcsúszentlászló!B27+Csatár!B27+Csonkahegyhát!B27+Dobronhegy!B27+Egervár!B27+Gősfa!B27+Hagyárosbörönd!B27+Hottó!B27+Kávás!B27+Kemendollár!B27+Keménfa!B27+Kisbucsa!B27+Kiskutas!B27+Kispáli!B27+Lakhegy!B27+Nagykutas!B27+Nagypáli!B27+Nemesapáti!B27+Nemeshetés!B27+Nemesándorháza!B27+Nemesszentandrás!B27+Németfalu!B27+Ozmánbük!B27+Pethőhenye!B27+Pókaszepetk!B27+Pusztaszenlászló!B27+Salomvár!B27+Sárhida!B27+Söjtör!B27+Teskánd!B27+Vasboldogasszony!B27+Vaspör!B27+Vöckönd!B27+Zalaboldogfa!B27+Zalacséb!B27+Zalaegerszeg!B55+Zalaistvánd!B27+Zalaszentgyörgy!B27+Zalaszentiván!B27+Zalaszentlőrinc!B27</f>
        <v>4030000</v>
      </c>
      <c r="C57" s="122">
        <f>Alibánfa!C27+Alsónemesapáti!C27+Babosdöbréte!C27+Bagod!C27+Bak!C27+Bocfölde!C27+Boncodfölde!C27+Böde!C27+Búcsúszentlászló!C27+Csatár!C27+Csonkahegyhát!C27+Dobronhegy!C27+Egervár!C27+Gősfa!C27+Hagyárosbörönd!C27+Hottó!C27+Kávás!C27+Kemendollár!C27+Keménfa!C27+Kisbucsa!C27+Kiskutas!C27+Kispáli!C27+Lakhegy!C27+Nagykutas!C27+Nagypáli!C27+Nemesapáti!C27+Nemeshetés!C27+Nemesándorháza!C27+Nemesszentandrás!C27+Németfalu!C27+Ozmánbük!C27+Pethőhenye!C27+Pókaszepetk!C27+Pusztaszenlászló!C27+Salomvár!C27+Sárhida!C27+Söjtör!C27+Teskánd!C27+Vasboldogasszony!C27+Vaspör!C27+Vöckönd!C27+Zalaboldogfa!C27+Zalacséb!C27+Zalaegerszeg!C55+Zalaistvánd!C27+Zalaszentgyörgy!C27+Zalaszentiván!C27+Zalaszentlőrinc!C27</f>
        <v>0</v>
      </c>
      <c r="D57" s="87" t="s">
        <v>120</v>
      </c>
      <c r="N57" s="18"/>
    </row>
    <row r="58" spans="1:29" s="17" customFormat="1" ht="15.75" thickBot="1" x14ac:dyDescent="0.3">
      <c r="A58" s="29" t="s">
        <v>33</v>
      </c>
      <c r="B58" s="30">
        <f>Alibánfa!B28+Alsónemesapáti!B28+Babosdöbréte!B28+Bagod!B28+Bak!B28+Bocfölde!B28+Boncodfölde!B28+Böde!B28+Búcsúszentlászló!B28+Csatár!B28+Csonkahegyhát!B28+Dobronhegy!B28+Egervár!B28+Gősfa!B28+Hagyárosbörönd!B28+Hottó!B28+Kávás!B28+Kemendollár!B28+Keménfa!B28+Kisbucsa!B28+Kiskutas!B28+Kispáli!B28+Lakhegy!B28+Nagykutas!B28+Nagypáli!B28+Nemesapáti!B28+Nemeshetés!B28+Nemesándorháza!B28+Nemesszentandrás!B28+Németfalu!B28+Ozmánbük!B28+Pethőhenye!B28+Pókaszepetk!B28+Pusztaszenlászló!B28+Salomvár!B28+Sárhida!B28+Söjtör!B28+Teskánd!B28+Vasboldogasszony!B28+Vaspör!B28+Vöckönd!B28+Zalaboldogfa!B28+Zalacséb!B28+Zalaegerszeg!B56+Zalaistvánd!B28+Zalaszentgyörgy!B28+Zalaszentiván!B28+Zalaszentlőrinc!B28</f>
        <v>0</v>
      </c>
      <c r="C58" s="120">
        <f>Alibánfa!C28+Alsónemesapáti!C28+Babosdöbréte!C28+Bagod!C28+Bak!C28+Bocfölde!C28+Boncodfölde!C28+Böde!C28+Búcsúszentlászló!C28+Csatár!C28+Csonkahegyhát!C28+Dobronhegy!C28+Egervár!C28+Gősfa!C28+Hagyárosbörönd!C28+Hottó!C28+Kávás!C28+Kemendollár!C28+Keménfa!C28+Kisbucsa!C28+Kiskutas!C28+Kispáli!C28+Lakhegy!C28+Nagykutas!C28+Nagypáli!C28+Nemesapáti!C28+Nemeshetés!C28+Nemesándorháza!C28+Nemesszentandrás!C28+Németfalu!C28+Ozmánbük!C28+Pethőhenye!C28+Pókaszepetk!C28+Pusztaszenlászló!C28+Salomvár!C28+Sárhida!C28+Söjtör!C28+Teskánd!C28+Vasboldogasszony!C28+Vaspör!C28+Vöckönd!C28+Zalaboldogfa!C28+Zalacséb!C28+Zalaegerszeg!C56+Zalaistvánd!C28+Zalaszentgyörgy!C28+Zalaszentiván!C28+Zalaszentlőrinc!C28</f>
        <v>0</v>
      </c>
      <c r="D58" s="88" t="s">
        <v>121</v>
      </c>
    </row>
    <row r="59" spans="1:29" s="17" customFormat="1" x14ac:dyDescent="0.25"/>
    <row r="61" spans="1:29" x14ac:dyDescent="0.25">
      <c r="B61" s="114"/>
    </row>
    <row r="62" spans="1:29" x14ac:dyDescent="0.25">
      <c r="B62" s="15"/>
    </row>
    <row r="63" spans="1:29" x14ac:dyDescent="0.25">
      <c r="B63" s="15"/>
    </row>
    <row r="64" spans="1:29" x14ac:dyDescent="0.25">
      <c r="B64" s="15"/>
    </row>
    <row r="65" spans="2:9" x14ac:dyDescent="0.25">
      <c r="B65" s="15"/>
    </row>
    <row r="67" spans="2:9" x14ac:dyDescent="0.25">
      <c r="B67" s="16"/>
    </row>
    <row r="75" spans="2:9" x14ac:dyDescent="0.25">
      <c r="B75" s="16"/>
      <c r="I75" s="6"/>
    </row>
  </sheetData>
  <mergeCells count="48">
    <mergeCell ref="B9:D10"/>
    <mergeCell ref="A4:J4"/>
    <mergeCell ref="K4:Q4"/>
    <mergeCell ref="A5:J5"/>
    <mergeCell ref="K5:Q5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R4:AC4"/>
    <mergeCell ref="A6:J6"/>
    <mergeCell ref="A1:AC1"/>
    <mergeCell ref="A2:AC2"/>
    <mergeCell ref="A3:J3"/>
    <mergeCell ref="K3:Q3"/>
    <mergeCell ref="R3:AC3"/>
    <mergeCell ref="K6:Q6"/>
    <mergeCell ref="R6:AC6"/>
    <mergeCell ref="A7:J7"/>
    <mergeCell ref="K7:Q7"/>
    <mergeCell ref="R7:AC7"/>
    <mergeCell ref="U10:U11"/>
    <mergeCell ref="V10:V11"/>
    <mergeCell ref="W10:W11"/>
    <mergeCell ref="X10:X11"/>
    <mergeCell ref="R5:AC5"/>
    <mergeCell ref="AB10:AB11"/>
    <mergeCell ref="AC10:AC11"/>
    <mergeCell ref="AA10:AA11"/>
    <mergeCell ref="Y10:Y11"/>
    <mergeCell ref="Z10:Z11"/>
    <mergeCell ref="E9:G9"/>
    <mergeCell ref="E10:E11"/>
    <mergeCell ref="F10:F11"/>
    <mergeCell ref="G10:G11"/>
    <mergeCell ref="T10:T11"/>
    <mergeCell ref="P10:P11"/>
    <mergeCell ref="Q10:Q11"/>
    <mergeCell ref="R10:R11"/>
    <mergeCell ref="S10:S11"/>
    <mergeCell ref="M10:M11"/>
    <mergeCell ref="N10:N11"/>
    <mergeCell ref="O10:O11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 összesítő</vt:lpstr>
      <vt:lpstr>'VKR összesítő'!Nyomtatási_cím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Borsuk Mária</cp:lastModifiedBy>
  <cp:lastPrinted>2016-02-16T07:48:10Z</cp:lastPrinted>
  <dcterms:created xsi:type="dcterms:W3CDTF">2014-07-08T06:33:44Z</dcterms:created>
  <dcterms:modified xsi:type="dcterms:W3CDTF">2024-07-09T13:48:02Z</dcterms:modified>
  <cp:category>települések</cp:category>
</cp:coreProperties>
</file>