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468" windowWidth="19416" windowHeight="9492" tabRatio="647" firstSheet="42" activeTab="42"/>
  </bookViews>
  <sheets>
    <sheet name="Alibánfa" sheetId="5" r:id="rId1"/>
    <sheet name="Alsónemesapáti" sheetId="15" r:id="rId2"/>
    <sheet name="Babosdöbréte" sheetId="34" r:id="rId3"/>
    <sheet name="Bagod" sheetId="31" r:id="rId4"/>
    <sheet name="Bak" sheetId="40" r:id="rId5"/>
    <sheet name="Bocfölde" sheetId="42" r:id="rId6"/>
    <sheet name="Boncodfölde" sheetId="33" r:id="rId7"/>
    <sheet name="Böde" sheetId="35" r:id="rId8"/>
    <sheet name="Bucsuszentlászló" sheetId="19" r:id="rId9"/>
    <sheet name="Csatár" sheetId="43" r:id="rId10"/>
    <sheet name="Csonkahegyhát" sheetId="44" r:id="rId11"/>
    <sheet name="Dobronhegy" sheetId="46" r:id="rId12"/>
    <sheet name="Egervár" sheetId="6" r:id="rId13"/>
    <sheet name="Gősfa" sheetId="7" r:id="rId14"/>
    <sheet name="Hagyárosbörönd" sheetId="49" r:id="rId15"/>
    <sheet name="Hottó" sheetId="36" r:id="rId16"/>
    <sheet name="Kávás" sheetId="28" r:id="rId17"/>
    <sheet name="Kemendollár" sheetId="8" r:id="rId18"/>
    <sheet name="Keménfa" sheetId="26" r:id="rId19"/>
    <sheet name="Kisbucsa" sheetId="17" r:id="rId20"/>
    <sheet name="Kiskutas" sheetId="22" r:id="rId21"/>
    <sheet name="Kispáli" sheetId="23" r:id="rId22"/>
    <sheet name="Lakhegy" sheetId="9" r:id="rId23"/>
    <sheet name="Nagykutas" sheetId="24" r:id="rId24"/>
    <sheet name="Nagypáli" sheetId="25" r:id="rId25"/>
    <sheet name="Nemesapáti" sheetId="16" r:id="rId26"/>
    <sheet name="Nemeshetés" sheetId="18" r:id="rId27"/>
    <sheet name="Nemesándorháza" sheetId="20" r:id="rId28"/>
    <sheet name="Nemesszentandrás" sheetId="21" r:id="rId29"/>
    <sheet name="Németfalu" sheetId="45" r:id="rId30"/>
    <sheet name="Ozmánbük" sheetId="48" r:id="rId31"/>
    <sheet name="Pethőhenye" sheetId="10" r:id="rId32"/>
    <sheet name="Pókaszepetk" sheetId="11" r:id="rId33"/>
    <sheet name="Pusztaszenlászló" sheetId="38" r:id="rId34"/>
    <sheet name="Salomvár" sheetId="27" r:id="rId35"/>
    <sheet name="Sárhida" sheetId="41" r:id="rId36"/>
    <sheet name="Söjtör" sheetId="39" r:id="rId37"/>
    <sheet name="Teskánd" sheetId="37" r:id="rId38"/>
    <sheet name="Vasboldogasszony" sheetId="12" r:id="rId39"/>
    <sheet name="Vaspör" sheetId="47" r:id="rId40"/>
    <sheet name="Vöckönd" sheetId="13" r:id="rId41"/>
    <sheet name="Zalaboldogfa" sheetId="32" r:id="rId42"/>
    <sheet name="Zalaegerszeg" sheetId="50" r:id="rId43"/>
  </sheets>
  <definedNames>
    <definedName name="_xlnm.Print_Titles" localSheetId="0">Alibánfa!$1:$12</definedName>
  </definedNames>
  <calcPr calcId="145621"/>
</workbook>
</file>

<file path=xl/calcChain.xml><?xml version="1.0" encoding="utf-8"?>
<calcChain xmlns="http://schemas.openxmlformats.org/spreadsheetml/2006/main">
  <c r="J1246" i="50" l="1"/>
  <c r="J1244" i="50"/>
  <c r="J1243" i="50"/>
  <c r="J1240" i="50"/>
  <c r="J1239" i="50"/>
  <c r="J1238" i="50"/>
  <c r="J1237" i="50"/>
  <c r="J1236" i="50"/>
  <c r="J1235" i="50"/>
  <c r="J1234" i="50"/>
  <c r="J1233" i="50"/>
  <c r="J1232" i="50"/>
  <c r="J1231" i="50"/>
  <c r="J1230" i="50"/>
  <c r="J1229" i="50"/>
  <c r="J1228" i="50"/>
  <c r="J1227" i="50"/>
  <c r="J1226" i="50"/>
  <c r="J1225" i="50"/>
  <c r="J1224" i="50"/>
  <c r="J1223" i="50"/>
  <c r="J1222" i="50"/>
  <c r="J1221" i="50"/>
  <c r="J1220" i="50"/>
  <c r="J1219" i="50"/>
  <c r="J1218" i="50"/>
  <c r="J1217" i="50"/>
  <c r="J1216" i="50"/>
  <c r="J1215" i="50"/>
  <c r="J1214" i="50"/>
  <c r="J1213" i="50"/>
  <c r="J1212" i="50"/>
  <c r="J1211" i="50"/>
  <c r="J1210" i="50"/>
  <c r="J1209" i="50"/>
  <c r="J1208" i="50"/>
  <c r="J1207" i="50"/>
  <c r="J1206" i="50"/>
  <c r="J1205" i="50"/>
  <c r="J1204" i="50"/>
  <c r="J1203" i="50"/>
  <c r="J1202" i="50"/>
  <c r="J1201" i="50"/>
  <c r="J1176" i="50"/>
  <c r="J1175" i="50"/>
  <c r="J1174" i="50"/>
  <c r="J1173" i="50"/>
  <c r="J1172" i="50"/>
  <c r="J1171" i="50"/>
  <c r="J1170" i="50"/>
  <c r="J1169" i="50"/>
  <c r="J1168" i="50"/>
  <c r="J1167" i="50"/>
  <c r="J1166" i="50"/>
  <c r="J1165" i="50"/>
  <c r="J1164" i="50"/>
  <c r="O12" i="23" l="1"/>
  <c r="O12" i="35" l="1"/>
  <c r="C1263" i="50" l="1"/>
  <c r="AC1257" i="50"/>
  <c r="AB1257" i="50"/>
  <c r="AA1257" i="50"/>
  <c r="Z1257" i="50"/>
  <c r="Y1257" i="50"/>
  <c r="X1257" i="50"/>
  <c r="W1257" i="50"/>
  <c r="V1257" i="50"/>
  <c r="U1257" i="50"/>
  <c r="T1257" i="50"/>
  <c r="S1257" i="50"/>
  <c r="R1257" i="50"/>
  <c r="Q1257" i="50"/>
  <c r="P1257" i="50"/>
  <c r="J1153" i="50"/>
  <c r="J1152" i="50"/>
  <c r="J1151" i="50"/>
  <c r="J1150" i="50"/>
  <c r="J1149" i="50"/>
  <c r="J1148" i="50"/>
  <c r="J1147" i="50"/>
  <c r="J1146" i="50"/>
  <c r="J1145" i="50"/>
  <c r="J1144" i="50"/>
  <c r="J1143" i="50"/>
  <c r="J1142" i="50"/>
  <c r="J1141" i="50"/>
  <c r="J1140" i="50"/>
  <c r="J1139" i="50"/>
  <c r="J1138" i="50"/>
  <c r="J1137" i="50"/>
  <c r="J1136" i="50"/>
  <c r="J1135" i="50"/>
  <c r="J1134" i="50"/>
  <c r="J1133" i="50"/>
  <c r="J1132" i="50"/>
  <c r="J1131" i="50"/>
  <c r="J1130" i="50"/>
  <c r="J1129" i="50"/>
  <c r="J1128" i="50"/>
  <c r="J1127" i="50"/>
  <c r="J1126" i="50"/>
  <c r="J1125" i="50"/>
  <c r="J1124" i="50"/>
  <c r="J1123" i="50"/>
  <c r="J1122" i="50"/>
  <c r="J1121" i="50"/>
  <c r="J1120" i="50"/>
  <c r="J1119" i="50"/>
  <c r="J1118" i="50"/>
  <c r="J1117" i="50"/>
  <c r="J1116" i="50"/>
  <c r="J1115" i="50"/>
  <c r="J1114" i="50"/>
  <c r="J1113" i="50"/>
  <c r="J1112" i="50"/>
  <c r="J1111" i="50"/>
  <c r="J1110" i="50"/>
  <c r="J1109" i="50"/>
  <c r="J1108" i="50"/>
  <c r="J1107" i="50"/>
  <c r="J1106" i="50"/>
  <c r="J1105" i="50"/>
  <c r="J1104" i="50"/>
  <c r="J1103" i="50"/>
  <c r="J1102" i="50"/>
  <c r="J1101" i="50"/>
  <c r="J1100" i="50"/>
  <c r="J1099" i="50"/>
  <c r="J1098" i="50"/>
  <c r="J1097" i="50"/>
  <c r="J1096" i="50"/>
  <c r="J1095" i="50"/>
  <c r="J1094" i="50"/>
  <c r="J1093" i="50"/>
  <c r="J1092" i="50"/>
  <c r="J1091" i="50"/>
  <c r="J1090" i="50"/>
  <c r="J1089" i="50"/>
  <c r="J1088" i="50"/>
  <c r="J1087" i="50"/>
  <c r="J1086" i="50"/>
  <c r="J1085" i="50"/>
  <c r="J1084" i="50"/>
  <c r="J1083" i="50"/>
  <c r="J1082" i="50"/>
  <c r="J1081" i="50"/>
  <c r="J1080" i="50"/>
  <c r="J1079" i="50"/>
  <c r="J1078" i="50"/>
  <c r="J1077" i="50"/>
  <c r="J1076" i="50"/>
  <c r="J1075" i="50"/>
  <c r="J1074" i="50"/>
  <c r="J1072" i="50"/>
  <c r="J1071" i="50"/>
  <c r="J1070" i="50"/>
  <c r="J1069" i="50"/>
  <c r="J1068" i="50"/>
  <c r="J1067" i="50"/>
  <c r="J1066" i="50"/>
  <c r="J1065" i="50"/>
  <c r="J1064" i="50"/>
  <c r="J1063" i="50"/>
  <c r="J1062" i="50"/>
  <c r="J1061" i="50"/>
  <c r="J1060" i="50"/>
  <c r="J1059" i="50"/>
  <c r="J1058" i="50"/>
  <c r="J1057" i="50"/>
  <c r="J1056" i="50"/>
  <c r="J1055" i="50"/>
  <c r="J1054" i="50"/>
  <c r="J1053" i="50"/>
  <c r="J1052" i="50"/>
  <c r="J1051" i="50"/>
  <c r="J1050" i="50"/>
  <c r="J1049" i="50"/>
  <c r="J1048" i="50"/>
  <c r="J1047" i="50"/>
  <c r="J1046" i="50"/>
  <c r="J1045" i="50"/>
  <c r="J1044" i="50"/>
  <c r="J1043" i="50"/>
  <c r="J1042" i="50"/>
  <c r="J1041" i="50"/>
  <c r="J1040" i="50"/>
  <c r="J1039" i="50"/>
  <c r="J1038" i="50"/>
  <c r="J1037" i="50"/>
  <c r="J1036" i="50"/>
  <c r="J1035" i="50"/>
  <c r="J1034" i="50"/>
  <c r="J1033" i="50"/>
  <c r="J1032" i="50"/>
  <c r="J1031" i="50"/>
  <c r="J1030" i="50"/>
  <c r="J1029" i="50"/>
  <c r="J1028" i="50"/>
  <c r="J1027" i="50"/>
  <c r="J1026" i="50"/>
  <c r="J1025" i="50"/>
  <c r="J1024" i="50"/>
  <c r="J1023" i="50"/>
  <c r="J1022" i="50"/>
  <c r="J1021" i="50"/>
  <c r="J1020" i="50"/>
  <c r="J1019" i="50"/>
  <c r="J1018" i="50"/>
  <c r="J1017" i="50"/>
  <c r="J1016" i="50"/>
  <c r="J1015" i="50"/>
  <c r="J1014" i="50"/>
  <c r="J1013" i="50"/>
  <c r="J1012" i="50"/>
  <c r="J1011" i="50"/>
  <c r="J1010" i="50"/>
  <c r="J1009" i="50"/>
  <c r="J1008" i="50"/>
  <c r="J1007" i="50"/>
  <c r="J1006" i="50"/>
  <c r="J1005" i="50"/>
  <c r="J1004" i="50"/>
  <c r="J1003" i="50"/>
  <c r="J1002" i="50"/>
  <c r="J1001" i="50"/>
  <c r="J1000" i="50"/>
  <c r="J999" i="50"/>
  <c r="J998" i="50"/>
  <c r="J997" i="50"/>
  <c r="J996" i="50"/>
  <c r="J995" i="50"/>
  <c r="J994" i="50"/>
  <c r="J993" i="50"/>
  <c r="J992" i="50"/>
  <c r="J991" i="50"/>
  <c r="J990" i="50"/>
  <c r="J989" i="50"/>
  <c r="J988" i="50"/>
  <c r="J987" i="50"/>
  <c r="J986" i="50"/>
  <c r="J985" i="50"/>
  <c r="J984" i="50"/>
  <c r="J983" i="50"/>
  <c r="J982" i="50"/>
  <c r="J981" i="50"/>
  <c r="J980" i="50"/>
  <c r="J979" i="50"/>
  <c r="J978" i="50"/>
  <c r="J977" i="50"/>
  <c r="J976" i="50"/>
  <c r="J975" i="50"/>
  <c r="J974" i="50"/>
  <c r="J973" i="50"/>
  <c r="J972" i="50"/>
  <c r="J971" i="50"/>
  <c r="J970" i="50"/>
  <c r="J969" i="50"/>
  <c r="J968" i="50"/>
  <c r="J967" i="50"/>
  <c r="J966" i="50"/>
  <c r="J965" i="50"/>
  <c r="J964" i="50"/>
  <c r="J963" i="50"/>
  <c r="J962" i="50"/>
  <c r="J961" i="50"/>
  <c r="J960" i="50"/>
  <c r="J959" i="50"/>
  <c r="J958" i="50"/>
  <c r="J957" i="50"/>
  <c r="J956" i="50"/>
  <c r="J955" i="50"/>
  <c r="J954" i="50"/>
  <c r="J953" i="50"/>
  <c r="J952" i="50"/>
  <c r="J951" i="50"/>
  <c r="J950" i="50"/>
  <c r="J949" i="50"/>
  <c r="J948" i="50"/>
  <c r="J947" i="50"/>
  <c r="J946" i="50"/>
  <c r="J945" i="50"/>
  <c r="J944" i="50"/>
  <c r="J943" i="50"/>
  <c r="J942" i="50"/>
  <c r="J941" i="50"/>
  <c r="J940" i="50"/>
  <c r="J939" i="50"/>
  <c r="J938" i="50"/>
  <c r="J937" i="50"/>
  <c r="J936" i="50"/>
  <c r="J935" i="50"/>
  <c r="J934" i="50"/>
  <c r="J933" i="50"/>
  <c r="J932" i="50"/>
  <c r="J931" i="50"/>
  <c r="J930" i="50"/>
  <c r="J929" i="50"/>
  <c r="J928" i="50"/>
  <c r="J927" i="50"/>
  <c r="J926" i="50"/>
  <c r="J925" i="50"/>
  <c r="J924" i="50"/>
  <c r="J923" i="50"/>
  <c r="J922" i="50"/>
  <c r="J921" i="50"/>
  <c r="J920" i="50"/>
  <c r="J919" i="50"/>
  <c r="J918" i="50"/>
  <c r="J917" i="50"/>
  <c r="J916" i="50"/>
  <c r="J915" i="50"/>
  <c r="J914" i="50"/>
  <c r="J913" i="50"/>
  <c r="J912" i="50"/>
  <c r="J911" i="50"/>
  <c r="J910" i="50"/>
  <c r="J909" i="50"/>
  <c r="J908" i="50"/>
  <c r="J907" i="50"/>
  <c r="J906" i="50"/>
  <c r="J905" i="50"/>
  <c r="J904" i="50"/>
  <c r="J903" i="50"/>
  <c r="J902" i="50"/>
  <c r="J901" i="50"/>
  <c r="J900" i="50"/>
  <c r="J899" i="50"/>
  <c r="J898" i="50"/>
  <c r="J897" i="50"/>
  <c r="J896" i="50"/>
  <c r="J895" i="50"/>
  <c r="J894" i="50"/>
  <c r="J893" i="50"/>
  <c r="J892" i="50"/>
  <c r="J891" i="50"/>
  <c r="J890" i="50"/>
  <c r="J889" i="50"/>
  <c r="J888" i="50"/>
  <c r="J887" i="50"/>
  <c r="J886" i="50"/>
  <c r="J885" i="50"/>
  <c r="J884" i="50"/>
  <c r="J883" i="50"/>
  <c r="J882" i="50"/>
  <c r="J881" i="50"/>
  <c r="J880" i="50"/>
  <c r="J879" i="50"/>
  <c r="J878" i="50"/>
  <c r="J877" i="50"/>
  <c r="J876" i="50"/>
  <c r="J875" i="50"/>
  <c r="J874" i="50"/>
  <c r="J873" i="50"/>
  <c r="J872" i="50"/>
  <c r="J871" i="50"/>
  <c r="J870" i="50"/>
  <c r="J869" i="50"/>
  <c r="J868" i="50"/>
  <c r="J867" i="50"/>
  <c r="J866" i="50"/>
  <c r="J865" i="50"/>
  <c r="J864" i="50"/>
  <c r="J863" i="50"/>
  <c r="J862" i="50"/>
  <c r="J861" i="50"/>
  <c r="J860" i="50"/>
  <c r="J859" i="50"/>
  <c r="J858" i="50"/>
  <c r="J857" i="50"/>
  <c r="J856" i="50"/>
  <c r="J855" i="50"/>
  <c r="J854" i="50"/>
  <c r="J853" i="50"/>
  <c r="J852" i="50"/>
  <c r="J851" i="50"/>
  <c r="J850" i="50"/>
  <c r="J849" i="50"/>
  <c r="J848" i="50"/>
  <c r="J847" i="50"/>
  <c r="J846" i="50"/>
  <c r="J845" i="50"/>
  <c r="J844" i="50"/>
  <c r="J843" i="50"/>
  <c r="J842" i="50"/>
  <c r="J841" i="50"/>
  <c r="J840" i="50"/>
  <c r="J839" i="50"/>
  <c r="J838" i="50"/>
  <c r="J837" i="50"/>
  <c r="J836" i="50"/>
  <c r="J835" i="50"/>
  <c r="J834" i="50"/>
  <c r="J833" i="50"/>
  <c r="J832" i="50"/>
  <c r="J831" i="50"/>
  <c r="J830" i="50"/>
  <c r="J829" i="50"/>
  <c r="J828" i="50"/>
  <c r="J827" i="50"/>
  <c r="J826" i="50"/>
  <c r="J825" i="50"/>
  <c r="J824" i="50"/>
  <c r="J823" i="50"/>
  <c r="J822" i="50"/>
  <c r="J821" i="50"/>
  <c r="J820" i="50"/>
  <c r="J819" i="50"/>
  <c r="J818" i="50"/>
  <c r="J817" i="50"/>
  <c r="J816" i="50"/>
  <c r="J815" i="50"/>
  <c r="J814" i="50"/>
  <c r="J813" i="50"/>
  <c r="J812" i="50"/>
  <c r="J811" i="50"/>
  <c r="J810" i="50"/>
  <c r="J809" i="50"/>
  <c r="J808" i="50"/>
  <c r="J807" i="50"/>
  <c r="J806" i="50"/>
  <c r="J805" i="50"/>
  <c r="J804" i="50"/>
  <c r="J803" i="50"/>
  <c r="J802" i="50"/>
  <c r="J801" i="50"/>
  <c r="J800" i="50"/>
  <c r="J799" i="50"/>
  <c r="J798" i="50"/>
  <c r="J797" i="50"/>
  <c r="J796" i="50"/>
  <c r="J795" i="50"/>
  <c r="J794" i="50"/>
  <c r="J793" i="50"/>
  <c r="J792" i="50"/>
  <c r="J791" i="50"/>
  <c r="J790" i="50"/>
  <c r="J789" i="50"/>
  <c r="J788" i="50"/>
  <c r="J787" i="50"/>
  <c r="J786" i="50"/>
  <c r="J785" i="50"/>
  <c r="J784" i="50"/>
  <c r="J783" i="50"/>
  <c r="J782" i="50"/>
  <c r="J781" i="50"/>
  <c r="J780" i="50"/>
  <c r="J779" i="50"/>
  <c r="J778" i="50"/>
  <c r="J777" i="50"/>
  <c r="J776" i="50"/>
  <c r="J775" i="50"/>
  <c r="J774" i="50"/>
  <c r="J773" i="50"/>
  <c r="J772" i="50"/>
  <c r="J771" i="50"/>
  <c r="J770" i="50"/>
  <c r="J769" i="50"/>
  <c r="J768" i="50"/>
  <c r="J767" i="50"/>
  <c r="J766" i="50"/>
  <c r="J765" i="50"/>
  <c r="J764" i="50"/>
  <c r="J763" i="50"/>
  <c r="J762" i="50"/>
  <c r="J761" i="50"/>
  <c r="J760" i="50"/>
  <c r="J759" i="50"/>
  <c r="J758" i="50"/>
  <c r="J757" i="50"/>
  <c r="J756" i="50"/>
  <c r="J755" i="50"/>
  <c r="J754" i="50"/>
  <c r="J753" i="50"/>
  <c r="J752" i="50"/>
  <c r="J751" i="50"/>
  <c r="J750" i="50"/>
  <c r="J749" i="50"/>
  <c r="J748" i="50"/>
  <c r="J747" i="50"/>
  <c r="J746" i="50"/>
  <c r="J745" i="50"/>
  <c r="J744" i="50"/>
  <c r="J743" i="50"/>
  <c r="J742" i="50"/>
  <c r="J741" i="50"/>
  <c r="J740" i="50"/>
  <c r="J739" i="50"/>
  <c r="J738" i="50"/>
  <c r="J737" i="50"/>
  <c r="J736" i="50"/>
  <c r="J735" i="50"/>
  <c r="J734" i="50"/>
  <c r="J733" i="50"/>
  <c r="J732" i="50"/>
  <c r="J731" i="50"/>
  <c r="J730" i="50"/>
  <c r="J729" i="50"/>
  <c r="J728" i="50"/>
  <c r="J727" i="50"/>
  <c r="J726" i="50"/>
  <c r="J725" i="50"/>
  <c r="J724" i="50"/>
  <c r="J723" i="50"/>
  <c r="J722" i="50"/>
  <c r="J721" i="50"/>
  <c r="J720" i="50"/>
  <c r="J719" i="50"/>
  <c r="J718" i="50"/>
  <c r="J717" i="50"/>
  <c r="J716" i="50"/>
  <c r="J715" i="50"/>
  <c r="J714" i="50"/>
  <c r="J713" i="50"/>
  <c r="J712" i="50"/>
  <c r="J711" i="50"/>
  <c r="J710" i="50"/>
  <c r="J709" i="50"/>
  <c r="J708" i="50"/>
  <c r="J707" i="50"/>
  <c r="J706" i="50"/>
  <c r="J705" i="50"/>
  <c r="J704" i="50"/>
  <c r="J703" i="50"/>
  <c r="J702" i="50"/>
  <c r="J701" i="50"/>
  <c r="J700" i="50"/>
  <c r="J699" i="50"/>
  <c r="J698" i="50"/>
  <c r="J697" i="50"/>
  <c r="J696" i="50"/>
  <c r="J695" i="50"/>
  <c r="J694" i="50"/>
  <c r="J693" i="50"/>
  <c r="J692" i="50"/>
  <c r="J691" i="50"/>
  <c r="J690" i="50"/>
  <c r="J689" i="50"/>
  <c r="J688" i="50"/>
  <c r="J687" i="50"/>
  <c r="J686" i="50"/>
  <c r="J685" i="50"/>
  <c r="J684" i="50"/>
  <c r="J683" i="50"/>
  <c r="J682" i="50"/>
  <c r="J681" i="50"/>
  <c r="J680" i="50"/>
  <c r="J679" i="50"/>
  <c r="J677" i="50"/>
  <c r="J676" i="50"/>
  <c r="J675" i="50"/>
  <c r="J674" i="50"/>
  <c r="J673" i="50"/>
  <c r="J672" i="50"/>
  <c r="J671" i="50"/>
  <c r="J670" i="50"/>
  <c r="J669" i="50"/>
  <c r="J668" i="50"/>
  <c r="J667" i="50"/>
  <c r="J666" i="50"/>
  <c r="J665" i="50"/>
  <c r="J664" i="50"/>
  <c r="J663" i="50"/>
  <c r="J662" i="50"/>
  <c r="J661" i="50"/>
  <c r="J660" i="50"/>
  <c r="J659" i="50"/>
  <c r="J658" i="50"/>
  <c r="J657" i="50"/>
  <c r="J656" i="50"/>
  <c r="J655" i="50"/>
  <c r="J654" i="50"/>
  <c r="J653" i="50"/>
  <c r="J652" i="50"/>
  <c r="J651" i="50"/>
  <c r="J650" i="50"/>
  <c r="J649" i="50"/>
  <c r="J648" i="50"/>
  <c r="J647" i="50"/>
  <c r="J646" i="50"/>
  <c r="J645" i="50"/>
  <c r="J644" i="50"/>
  <c r="J643" i="50"/>
  <c r="J642" i="50"/>
  <c r="J641" i="50"/>
  <c r="J640" i="50"/>
  <c r="J639" i="50"/>
  <c r="J638" i="50"/>
  <c r="J637" i="50"/>
  <c r="J636" i="50"/>
  <c r="J635" i="50"/>
  <c r="J634" i="50"/>
  <c r="J633" i="50"/>
  <c r="J632" i="50"/>
  <c r="J631" i="50"/>
  <c r="J630" i="50"/>
  <c r="J629" i="50"/>
  <c r="J628" i="50"/>
  <c r="J627" i="50"/>
  <c r="J626" i="50"/>
  <c r="J625" i="50"/>
  <c r="J624" i="50"/>
  <c r="J623" i="50"/>
  <c r="J622" i="50"/>
  <c r="J621" i="50"/>
  <c r="J620" i="50"/>
  <c r="J619" i="50"/>
  <c r="J618" i="50"/>
  <c r="J617" i="50"/>
  <c r="J616" i="50"/>
  <c r="J615" i="50"/>
  <c r="J614" i="50"/>
  <c r="J613" i="50"/>
  <c r="J612" i="50"/>
  <c r="J611" i="50"/>
  <c r="J610" i="50"/>
  <c r="J609" i="50"/>
  <c r="J608" i="50"/>
  <c r="J607" i="50"/>
  <c r="J606" i="50"/>
  <c r="J605" i="50"/>
  <c r="J604" i="50"/>
  <c r="J603" i="50"/>
  <c r="J602" i="50"/>
  <c r="J601" i="50"/>
  <c r="J600" i="50"/>
  <c r="J599" i="50"/>
  <c r="J598" i="50"/>
  <c r="J597" i="50"/>
  <c r="J596" i="50"/>
  <c r="J595" i="50"/>
  <c r="J594" i="50"/>
  <c r="J593" i="50"/>
  <c r="J592" i="50"/>
  <c r="J591" i="50"/>
  <c r="J590" i="50"/>
  <c r="J589" i="50"/>
  <c r="J588" i="50"/>
  <c r="J587" i="50"/>
  <c r="J586" i="50"/>
  <c r="J585" i="50"/>
  <c r="J584" i="50"/>
  <c r="J583" i="50"/>
  <c r="J582" i="50"/>
  <c r="J581" i="50"/>
  <c r="J580" i="50"/>
  <c r="J579" i="50"/>
  <c r="J578" i="50"/>
  <c r="J577" i="50"/>
  <c r="J576" i="50"/>
  <c r="J575" i="50"/>
  <c r="J574" i="50"/>
  <c r="J573" i="50"/>
  <c r="J572" i="50"/>
  <c r="J571" i="50"/>
  <c r="J570" i="50"/>
  <c r="J569" i="50"/>
  <c r="J568" i="50"/>
  <c r="J567" i="50"/>
  <c r="J566" i="50"/>
  <c r="J565" i="50"/>
  <c r="J564" i="50"/>
  <c r="J563" i="50"/>
  <c r="J562" i="50"/>
  <c r="J561" i="50"/>
  <c r="J560" i="50"/>
  <c r="J559" i="50"/>
  <c r="J558" i="50"/>
  <c r="J557" i="50"/>
  <c r="J556" i="50"/>
  <c r="J555" i="50"/>
  <c r="J554" i="50"/>
  <c r="J553" i="50"/>
  <c r="J552" i="50"/>
  <c r="J551" i="50"/>
  <c r="J550" i="50"/>
  <c r="J549" i="50"/>
  <c r="J548" i="50"/>
  <c r="J547" i="50"/>
  <c r="J546" i="50"/>
  <c r="J545" i="50"/>
  <c r="J544" i="50"/>
  <c r="J543" i="50"/>
  <c r="J542" i="50"/>
  <c r="J541" i="50"/>
  <c r="J540" i="50"/>
  <c r="J539" i="50"/>
  <c r="J538" i="50"/>
  <c r="J537" i="50"/>
  <c r="J536" i="50"/>
  <c r="J535" i="50"/>
  <c r="J534" i="50"/>
  <c r="J533" i="50"/>
  <c r="J532" i="50"/>
  <c r="J531" i="50"/>
  <c r="J530" i="50"/>
  <c r="J529" i="50"/>
  <c r="J528" i="50"/>
  <c r="J527" i="50"/>
  <c r="J526" i="50"/>
  <c r="J525" i="50"/>
  <c r="J524" i="50"/>
  <c r="J523" i="50"/>
  <c r="J522" i="50"/>
  <c r="J521" i="50"/>
  <c r="J520" i="50"/>
  <c r="J519" i="50"/>
  <c r="J518" i="50"/>
  <c r="J517" i="50"/>
  <c r="J516" i="50"/>
  <c r="J515" i="50"/>
  <c r="J514" i="50"/>
  <c r="J513" i="50"/>
  <c r="J512" i="50"/>
  <c r="J511" i="50"/>
  <c r="J510" i="50"/>
  <c r="J509" i="50"/>
  <c r="J508" i="50"/>
  <c r="J507" i="50"/>
  <c r="J506" i="50"/>
  <c r="J505" i="50"/>
  <c r="J504" i="50"/>
  <c r="J503" i="50"/>
  <c r="J502" i="50"/>
  <c r="J501" i="50"/>
  <c r="J500" i="50"/>
  <c r="J499" i="50"/>
  <c r="J498" i="50"/>
  <c r="J497" i="50"/>
  <c r="J496" i="50"/>
  <c r="J495" i="50"/>
  <c r="J494" i="50"/>
  <c r="J493" i="50"/>
  <c r="J492" i="50"/>
  <c r="J491" i="50"/>
  <c r="J490" i="50"/>
  <c r="J489" i="50"/>
  <c r="J488" i="50"/>
  <c r="J487" i="50"/>
  <c r="J486" i="50"/>
  <c r="J485" i="50"/>
  <c r="J484" i="50"/>
  <c r="J483" i="50"/>
  <c r="J482" i="50"/>
  <c r="J481" i="50"/>
  <c r="J480" i="50"/>
  <c r="J479" i="50"/>
  <c r="J478" i="50"/>
  <c r="J477" i="50"/>
  <c r="J476" i="50"/>
  <c r="J475" i="50"/>
  <c r="J474" i="50"/>
  <c r="J473" i="50"/>
  <c r="J472" i="50"/>
  <c r="J471" i="50"/>
  <c r="J470" i="50"/>
  <c r="J469" i="50"/>
  <c r="J468" i="50"/>
  <c r="J467" i="50"/>
  <c r="J466" i="50"/>
  <c r="J465" i="50"/>
  <c r="J464" i="50"/>
  <c r="J463" i="50"/>
  <c r="J462" i="50"/>
  <c r="J461" i="50"/>
  <c r="J460" i="50"/>
  <c r="J459" i="50"/>
  <c r="J458" i="50"/>
  <c r="J457" i="50"/>
  <c r="J456" i="50"/>
  <c r="J455" i="50"/>
  <c r="J454" i="50"/>
  <c r="J453" i="50"/>
  <c r="J452" i="50"/>
  <c r="J451" i="50"/>
  <c r="J450" i="50"/>
  <c r="J449" i="50"/>
  <c r="J448" i="50"/>
  <c r="J447" i="50"/>
  <c r="J446" i="50"/>
  <c r="J445" i="50"/>
  <c r="J444" i="50"/>
  <c r="J443" i="50"/>
  <c r="J442" i="50"/>
  <c r="J441" i="50"/>
  <c r="J440" i="50"/>
  <c r="J439" i="50"/>
  <c r="J438" i="50"/>
  <c r="J437" i="50"/>
  <c r="J436" i="50"/>
  <c r="J435" i="50"/>
  <c r="J434" i="50"/>
  <c r="J433" i="50"/>
  <c r="J432" i="50"/>
  <c r="J431" i="50"/>
  <c r="J430" i="50"/>
  <c r="J429" i="50"/>
  <c r="J428" i="50"/>
  <c r="J427" i="50"/>
  <c r="J426" i="50"/>
  <c r="J425" i="50"/>
  <c r="J424" i="50"/>
  <c r="J423" i="50"/>
  <c r="J422" i="50"/>
  <c r="J421" i="50"/>
  <c r="J420" i="50"/>
  <c r="J419" i="50"/>
  <c r="J418" i="50"/>
  <c r="J417" i="50"/>
  <c r="J416" i="50"/>
  <c r="J415" i="50"/>
  <c r="J414" i="50"/>
  <c r="J413" i="50"/>
  <c r="J412" i="50"/>
  <c r="J411" i="50"/>
  <c r="J410" i="50"/>
  <c r="J409" i="50"/>
  <c r="J408" i="50"/>
  <c r="J407" i="50"/>
  <c r="J406" i="50"/>
  <c r="J405" i="50"/>
  <c r="J404" i="50"/>
  <c r="J403" i="50"/>
  <c r="J402" i="50"/>
  <c r="J401" i="50"/>
  <c r="J400" i="50"/>
  <c r="J399" i="50"/>
  <c r="J398" i="50"/>
  <c r="J397" i="50"/>
  <c r="J396" i="50"/>
  <c r="J395" i="50"/>
  <c r="J394" i="50"/>
  <c r="J393" i="50"/>
  <c r="J392" i="50"/>
  <c r="J391" i="50"/>
  <c r="J390" i="50"/>
  <c r="J389" i="50"/>
  <c r="J388" i="50"/>
  <c r="J387" i="50"/>
  <c r="J386" i="50"/>
  <c r="J385" i="50"/>
  <c r="J384" i="50"/>
  <c r="J383" i="50"/>
  <c r="J382" i="50"/>
  <c r="J381" i="50"/>
  <c r="J380" i="50"/>
  <c r="J379" i="50"/>
  <c r="J378" i="50"/>
  <c r="J377" i="50"/>
  <c r="J376" i="50"/>
  <c r="J375" i="50"/>
  <c r="J374" i="50"/>
  <c r="J373" i="50"/>
  <c r="J372" i="50"/>
  <c r="J371" i="50"/>
  <c r="J370" i="50"/>
  <c r="J369" i="50"/>
  <c r="J368" i="50"/>
  <c r="J367" i="50"/>
  <c r="J366" i="50"/>
  <c r="J365" i="50"/>
  <c r="J364" i="50"/>
  <c r="J363" i="50"/>
  <c r="J362" i="50"/>
  <c r="J361" i="50"/>
  <c r="J360" i="50"/>
  <c r="J359" i="50"/>
  <c r="J358" i="50"/>
  <c r="J357" i="50"/>
  <c r="J356" i="50"/>
  <c r="J355" i="50"/>
  <c r="J354" i="50"/>
  <c r="J353" i="50"/>
  <c r="J352" i="50"/>
  <c r="J351" i="50"/>
  <c r="J350" i="50"/>
  <c r="J349" i="50"/>
  <c r="J348" i="50"/>
  <c r="J347" i="50"/>
  <c r="J346" i="50"/>
  <c r="J345" i="50"/>
  <c r="J344" i="50"/>
  <c r="J343" i="50"/>
  <c r="J342" i="50"/>
  <c r="J341" i="50"/>
  <c r="J340" i="50"/>
  <c r="J339" i="50"/>
  <c r="J338" i="50"/>
  <c r="J337" i="50"/>
  <c r="J336" i="50"/>
  <c r="J335" i="50"/>
  <c r="J334" i="50"/>
  <c r="J333" i="50"/>
  <c r="J332" i="50"/>
  <c r="J331" i="50"/>
  <c r="J330" i="50"/>
  <c r="J329" i="50"/>
  <c r="J328" i="50"/>
  <c r="J327" i="50"/>
  <c r="J326" i="50"/>
  <c r="J325" i="50"/>
  <c r="J324" i="50"/>
  <c r="J323" i="50"/>
  <c r="J322" i="50"/>
  <c r="J321" i="50"/>
  <c r="J320" i="50"/>
  <c r="J319" i="50"/>
  <c r="J318" i="50"/>
  <c r="J317" i="50"/>
  <c r="J316" i="50"/>
  <c r="J315" i="50"/>
  <c r="J314" i="50"/>
  <c r="J313" i="50"/>
  <c r="J312" i="50"/>
  <c r="J311" i="50"/>
  <c r="J310" i="50"/>
  <c r="J309" i="50"/>
  <c r="J308" i="50"/>
  <c r="J307" i="50"/>
  <c r="J306" i="50"/>
  <c r="J305" i="50"/>
  <c r="J304" i="50"/>
  <c r="J303" i="50"/>
  <c r="J302" i="50"/>
  <c r="J301" i="50"/>
  <c r="J300" i="50"/>
  <c r="J299" i="50"/>
  <c r="J298" i="50"/>
  <c r="J297" i="50"/>
  <c r="J296" i="50"/>
  <c r="J295" i="50"/>
  <c r="J294" i="50"/>
  <c r="J293" i="50"/>
  <c r="J292" i="50"/>
  <c r="J291" i="50"/>
  <c r="J290" i="50"/>
  <c r="J289" i="50"/>
  <c r="J288" i="50"/>
  <c r="J287" i="50"/>
  <c r="J286" i="50"/>
  <c r="J285" i="50"/>
  <c r="J284" i="50"/>
  <c r="J283" i="50"/>
  <c r="J282" i="50"/>
  <c r="J281" i="50"/>
  <c r="J280" i="50"/>
  <c r="J279" i="50"/>
  <c r="J278" i="50"/>
  <c r="J277" i="50"/>
  <c r="J276" i="50"/>
  <c r="J275" i="50"/>
  <c r="J274" i="50"/>
  <c r="J273" i="50"/>
  <c r="J272" i="50"/>
  <c r="J271" i="50"/>
  <c r="J270" i="50"/>
  <c r="J269" i="50"/>
  <c r="J268" i="50"/>
  <c r="J267" i="50"/>
  <c r="J266" i="50"/>
  <c r="J265" i="50"/>
  <c r="J264" i="50"/>
  <c r="J263" i="50"/>
  <c r="J262" i="50"/>
  <c r="J261" i="50"/>
  <c r="J260" i="50"/>
  <c r="J259" i="50"/>
  <c r="J258" i="50"/>
  <c r="J257" i="50"/>
  <c r="J256" i="50"/>
  <c r="J255" i="50"/>
  <c r="J254" i="50"/>
  <c r="J253" i="50"/>
  <c r="J252" i="50"/>
  <c r="J251" i="50"/>
  <c r="J250" i="50"/>
  <c r="J249" i="50"/>
  <c r="J248" i="50"/>
  <c r="J247" i="50"/>
  <c r="J246" i="50"/>
  <c r="J245" i="50"/>
  <c r="J244" i="50"/>
  <c r="J243" i="50"/>
  <c r="J242" i="50"/>
  <c r="J241" i="50"/>
  <c r="J240" i="50"/>
  <c r="J239" i="50"/>
  <c r="J238" i="50"/>
  <c r="J237" i="50"/>
  <c r="J236" i="50"/>
  <c r="J235" i="50"/>
  <c r="J234" i="50"/>
  <c r="J233" i="50"/>
  <c r="J232" i="50"/>
  <c r="J231" i="50"/>
  <c r="J230" i="50"/>
  <c r="J229" i="50"/>
  <c r="J228" i="50"/>
  <c r="J227" i="50"/>
  <c r="J226" i="50"/>
  <c r="J225" i="50"/>
  <c r="J224" i="50"/>
  <c r="J223" i="50"/>
  <c r="J222" i="50"/>
  <c r="J221" i="50"/>
  <c r="J220" i="50"/>
  <c r="J219" i="50"/>
  <c r="J218" i="50"/>
  <c r="J217" i="50"/>
  <c r="J216" i="50"/>
  <c r="J215" i="50"/>
  <c r="J214" i="50"/>
  <c r="J213" i="50"/>
  <c r="J212" i="50"/>
  <c r="J211" i="50"/>
  <c r="J210" i="50"/>
  <c r="J209" i="50"/>
  <c r="J208" i="50"/>
  <c r="J207" i="50"/>
  <c r="J206" i="50"/>
  <c r="J205" i="50"/>
  <c r="J204" i="50"/>
  <c r="J203" i="50"/>
  <c r="J202" i="50"/>
  <c r="J201" i="50"/>
  <c r="J200" i="50"/>
  <c r="J199" i="50"/>
  <c r="J198" i="50"/>
  <c r="J197" i="50"/>
  <c r="J196" i="50"/>
  <c r="J195" i="50"/>
  <c r="J194" i="50"/>
  <c r="J193" i="50"/>
  <c r="J192" i="50"/>
  <c r="J191" i="50"/>
  <c r="J190" i="50"/>
  <c r="J189" i="50"/>
  <c r="J188" i="50"/>
  <c r="J187" i="50"/>
  <c r="J186" i="50"/>
  <c r="J185" i="50"/>
  <c r="J184" i="50"/>
  <c r="J183" i="50"/>
  <c r="J182" i="50"/>
  <c r="J181" i="50"/>
  <c r="J180" i="50"/>
  <c r="J179" i="50"/>
  <c r="J178" i="50"/>
  <c r="J177" i="50"/>
  <c r="J176" i="50"/>
  <c r="J175" i="50"/>
  <c r="J174" i="50"/>
  <c r="J173" i="50"/>
  <c r="J172" i="50"/>
  <c r="J171" i="50"/>
  <c r="J170" i="50"/>
  <c r="J169" i="50"/>
  <c r="J168" i="50"/>
  <c r="J167" i="50"/>
  <c r="J166" i="50"/>
  <c r="J165" i="50"/>
  <c r="J164" i="50"/>
  <c r="J163" i="50"/>
  <c r="J162" i="50"/>
  <c r="J161" i="50"/>
  <c r="J160" i="50"/>
  <c r="J159" i="50"/>
  <c r="J158" i="50"/>
  <c r="J157" i="50"/>
  <c r="J156" i="50"/>
  <c r="J155" i="50"/>
  <c r="J154" i="50"/>
  <c r="J153" i="50"/>
  <c r="J152" i="50"/>
  <c r="J151" i="50"/>
  <c r="J150" i="50"/>
  <c r="J149" i="50"/>
  <c r="J148" i="50"/>
  <c r="J147" i="50"/>
  <c r="J146" i="50"/>
  <c r="J145" i="50"/>
  <c r="J144" i="50"/>
  <c r="J143" i="50"/>
  <c r="J142" i="50"/>
  <c r="J141" i="50"/>
  <c r="J140" i="50"/>
  <c r="J139" i="50"/>
  <c r="J138" i="50"/>
  <c r="J137" i="50"/>
  <c r="J136" i="50"/>
  <c r="J135" i="50"/>
  <c r="J134" i="50"/>
  <c r="J133" i="50"/>
  <c r="J132" i="50"/>
  <c r="J131" i="50"/>
  <c r="J130" i="50"/>
  <c r="J129" i="50"/>
  <c r="J128" i="50"/>
  <c r="J127" i="50"/>
  <c r="J126" i="50"/>
  <c r="J125" i="50"/>
  <c r="J124" i="50"/>
  <c r="J123" i="50"/>
  <c r="J122" i="50"/>
  <c r="J121" i="50"/>
  <c r="J120" i="50"/>
  <c r="J119" i="50"/>
  <c r="J118" i="50"/>
  <c r="J117" i="50"/>
  <c r="J116" i="50"/>
  <c r="J115" i="50"/>
  <c r="J114" i="50"/>
  <c r="J113" i="50"/>
  <c r="J112" i="50"/>
  <c r="J111" i="50"/>
  <c r="J110" i="50"/>
  <c r="J109" i="50"/>
  <c r="J108" i="50"/>
  <c r="J107" i="50"/>
  <c r="J106" i="50"/>
  <c r="J105" i="50"/>
  <c r="J104" i="50"/>
  <c r="J103" i="50"/>
  <c r="J102" i="50"/>
  <c r="J101" i="50"/>
  <c r="J100" i="50"/>
  <c r="J99" i="50"/>
  <c r="J98" i="50"/>
  <c r="J97" i="50"/>
  <c r="J96" i="50"/>
  <c r="J95" i="50"/>
  <c r="J94" i="50"/>
  <c r="J93" i="50"/>
  <c r="J92" i="50"/>
  <c r="J91" i="50"/>
  <c r="J90" i="50"/>
  <c r="J89" i="50"/>
  <c r="J88" i="50"/>
  <c r="J87" i="50"/>
  <c r="J86" i="50"/>
  <c r="J85" i="50"/>
  <c r="J84" i="50"/>
  <c r="J83" i="50"/>
  <c r="J82" i="50"/>
  <c r="J81" i="50"/>
  <c r="J80" i="50"/>
  <c r="J79" i="50"/>
  <c r="J78" i="50"/>
  <c r="J77" i="50"/>
  <c r="J74" i="50"/>
  <c r="J73" i="50"/>
  <c r="J72" i="50"/>
  <c r="J71" i="50"/>
  <c r="J70" i="50"/>
  <c r="J69" i="50"/>
  <c r="J68" i="50"/>
  <c r="J67" i="50"/>
  <c r="J66" i="50"/>
  <c r="J65" i="50"/>
  <c r="J64" i="50"/>
  <c r="J63" i="50"/>
  <c r="J62" i="50"/>
  <c r="J61" i="50"/>
  <c r="J60" i="50"/>
  <c r="J59" i="50"/>
  <c r="J58" i="50"/>
  <c r="J57" i="50"/>
  <c r="J56" i="50"/>
  <c r="J55" i="50"/>
  <c r="J54" i="50"/>
  <c r="J53" i="50"/>
  <c r="J52" i="50"/>
  <c r="J51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3" i="50"/>
  <c r="J22" i="50"/>
  <c r="J21" i="50"/>
  <c r="J20" i="50"/>
  <c r="J19" i="50"/>
  <c r="J16" i="50"/>
  <c r="O12" i="50"/>
  <c r="O1257" i="50" s="1"/>
  <c r="J1257" i="50" l="1"/>
  <c r="J1154" i="50"/>
  <c r="C1262" i="50"/>
  <c r="C69" i="32" l="1"/>
  <c r="C71" i="32" s="1"/>
  <c r="AC65" i="32"/>
  <c r="AB65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J63" i="32"/>
  <c r="J62" i="32"/>
  <c r="J60" i="32"/>
  <c r="J59" i="32"/>
  <c r="J58" i="32"/>
  <c r="J57" i="32"/>
  <c r="J56" i="32"/>
  <c r="J55" i="32"/>
  <c r="J54" i="32"/>
  <c r="J53" i="32"/>
  <c r="J52" i="32"/>
  <c r="J51" i="32"/>
  <c r="J50" i="32"/>
  <c r="J49" i="32"/>
  <c r="J47" i="32"/>
  <c r="J46" i="32"/>
  <c r="J45" i="32"/>
  <c r="J44" i="32"/>
  <c r="J43" i="32"/>
  <c r="J42" i="32"/>
  <c r="J41" i="32"/>
  <c r="J40" i="32"/>
  <c r="J39" i="32"/>
  <c r="J38" i="32"/>
  <c r="J37" i="32"/>
  <c r="J36" i="32"/>
  <c r="J35" i="32"/>
  <c r="J34" i="32"/>
  <c r="J33" i="32"/>
  <c r="J32" i="32"/>
  <c r="J31" i="32"/>
  <c r="J30" i="32"/>
  <c r="J27" i="32"/>
  <c r="J26" i="32"/>
  <c r="J25" i="32"/>
  <c r="J23" i="32"/>
  <c r="J22" i="32"/>
  <c r="J21" i="32"/>
  <c r="J20" i="32"/>
  <c r="J19" i="32"/>
  <c r="J18" i="32"/>
  <c r="J17" i="32"/>
  <c r="J16" i="32"/>
  <c r="J15" i="32"/>
  <c r="O12" i="32"/>
  <c r="O65" i="32" s="1"/>
  <c r="J65" i="32" l="1"/>
  <c r="C70" i="32"/>
  <c r="C79" i="13" l="1"/>
  <c r="C80" i="13" s="1"/>
  <c r="AC75" i="13"/>
  <c r="AB75" i="13"/>
  <c r="AA75" i="13"/>
  <c r="Z75" i="13"/>
  <c r="Y75" i="13"/>
  <c r="X75" i="13"/>
  <c r="W75" i="13"/>
  <c r="V75" i="13"/>
  <c r="U75" i="13"/>
  <c r="T75" i="13"/>
  <c r="S75" i="13"/>
  <c r="R75" i="13"/>
  <c r="Q75" i="13"/>
  <c r="P75" i="13"/>
  <c r="J72" i="13"/>
  <c r="J71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28" i="13"/>
  <c r="J27" i="13"/>
  <c r="J26" i="13"/>
  <c r="J24" i="13"/>
  <c r="J23" i="13"/>
  <c r="J22" i="13"/>
  <c r="J21" i="13"/>
  <c r="J20" i="13"/>
  <c r="J19" i="13"/>
  <c r="J18" i="13"/>
  <c r="J17" i="13"/>
  <c r="J16" i="13"/>
  <c r="J15" i="13"/>
  <c r="O12" i="13"/>
  <c r="O75" i="13" s="1"/>
  <c r="J75" i="13" l="1"/>
  <c r="C81" i="13"/>
  <c r="C81" i="47"/>
  <c r="C83" i="47" s="1"/>
  <c r="AC77" i="47"/>
  <c r="AB77" i="47"/>
  <c r="AA77" i="47"/>
  <c r="Z77" i="47"/>
  <c r="Y77" i="47"/>
  <c r="X77" i="47"/>
  <c r="W77" i="47"/>
  <c r="V77" i="47"/>
  <c r="U77" i="47"/>
  <c r="T77" i="47"/>
  <c r="S77" i="47"/>
  <c r="R77" i="47"/>
  <c r="Q77" i="47"/>
  <c r="P77" i="47"/>
  <c r="J76" i="47"/>
  <c r="J75" i="47"/>
  <c r="J74" i="47"/>
  <c r="J73" i="47"/>
  <c r="J71" i="47"/>
  <c r="J70" i="47"/>
  <c r="J69" i="47"/>
  <c r="J68" i="47"/>
  <c r="J67" i="47"/>
  <c r="J66" i="47"/>
  <c r="J65" i="47"/>
  <c r="J64" i="47"/>
  <c r="J63" i="47"/>
  <c r="J62" i="47"/>
  <c r="J61" i="47"/>
  <c r="J60" i="47"/>
  <c r="J59" i="47"/>
  <c r="J58" i="47"/>
  <c r="J57" i="47"/>
  <c r="J56" i="47"/>
  <c r="J55" i="47"/>
  <c r="J54" i="47"/>
  <c r="J53" i="47"/>
  <c r="J52" i="47"/>
  <c r="J51" i="47"/>
  <c r="J49" i="47"/>
  <c r="J48" i="47"/>
  <c r="J47" i="47"/>
  <c r="J46" i="47"/>
  <c r="J45" i="47"/>
  <c r="J44" i="47"/>
  <c r="J43" i="47"/>
  <c r="J42" i="47"/>
  <c r="J41" i="47"/>
  <c r="J40" i="47"/>
  <c r="J39" i="47"/>
  <c r="J38" i="47"/>
  <c r="J37" i="47"/>
  <c r="J36" i="47"/>
  <c r="J35" i="47"/>
  <c r="J34" i="47"/>
  <c r="J33" i="47"/>
  <c r="J30" i="47"/>
  <c r="J29" i="47"/>
  <c r="J28" i="47"/>
  <c r="J27" i="47"/>
  <c r="J26" i="47"/>
  <c r="J25" i="47"/>
  <c r="J23" i="47"/>
  <c r="J22" i="47"/>
  <c r="J21" i="47"/>
  <c r="J20" i="47"/>
  <c r="J19" i="47"/>
  <c r="J18" i="47"/>
  <c r="J17" i="47"/>
  <c r="J16" i="47"/>
  <c r="J15" i="47"/>
  <c r="O12" i="47"/>
  <c r="O77" i="47" s="1"/>
  <c r="J77" i="47" l="1"/>
  <c r="C82" i="47"/>
  <c r="C75" i="12"/>
  <c r="C77" i="12" s="1"/>
  <c r="AC71" i="12"/>
  <c r="AB71" i="12"/>
  <c r="AA71" i="12"/>
  <c r="Z71" i="12"/>
  <c r="Y71" i="12"/>
  <c r="X71" i="12"/>
  <c r="W71" i="12"/>
  <c r="V71" i="12"/>
  <c r="U71" i="12"/>
  <c r="T71" i="12"/>
  <c r="S71" i="12"/>
  <c r="R71" i="12"/>
  <c r="Q71" i="12"/>
  <c r="P71" i="12"/>
  <c r="J65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8" i="12"/>
  <c r="J47" i="12"/>
  <c r="J46" i="12"/>
  <c r="J45" i="12"/>
  <c r="J44" i="12"/>
  <c r="J43" i="12"/>
  <c r="J42" i="12"/>
  <c r="J41" i="12"/>
  <c r="J40" i="12"/>
  <c r="J39" i="12"/>
  <c r="J38" i="12"/>
  <c r="J35" i="12"/>
  <c r="J34" i="12"/>
  <c r="J33" i="12"/>
  <c r="J32" i="12"/>
  <c r="J31" i="12"/>
  <c r="J30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O12" i="12"/>
  <c r="O71" i="12" s="1"/>
  <c r="J71" i="12" l="1"/>
  <c r="C76" i="12"/>
  <c r="O12" i="42"/>
  <c r="O12" i="40"/>
  <c r="O12" i="31"/>
  <c r="O12" i="34"/>
  <c r="O12" i="5"/>
  <c r="O12" i="26"/>
  <c r="O12" i="17"/>
  <c r="O12" i="22"/>
  <c r="O12" i="9"/>
  <c r="O12" i="24"/>
  <c r="O12" i="25"/>
  <c r="O12" i="16"/>
  <c r="O12" i="18"/>
  <c r="O12" i="20"/>
  <c r="O12" i="21"/>
  <c r="O12" i="45"/>
  <c r="O12" i="48"/>
  <c r="O12" i="10"/>
  <c r="O12" i="11"/>
  <c r="O12" i="38"/>
  <c r="O12" i="27"/>
  <c r="O12" i="41"/>
  <c r="O12" i="39"/>
  <c r="O12" i="37"/>
  <c r="O12" i="46"/>
  <c r="O12" i="6"/>
  <c r="O12" i="7"/>
  <c r="O12" i="49"/>
  <c r="O12" i="36"/>
  <c r="O12" i="28"/>
  <c r="O12" i="8"/>
  <c r="AB127" i="44"/>
  <c r="AA127" i="44"/>
  <c r="Z127" i="44"/>
  <c r="Y127" i="44"/>
  <c r="X127" i="44"/>
  <c r="W127" i="44"/>
  <c r="V127" i="44"/>
  <c r="U127" i="44"/>
  <c r="T127" i="44"/>
  <c r="S127" i="44"/>
  <c r="R127" i="44"/>
  <c r="Q127" i="44"/>
  <c r="P127" i="44"/>
  <c r="O12" i="44"/>
  <c r="C85" i="37"/>
  <c r="C86" i="37" s="1"/>
  <c r="C167" i="39"/>
  <c r="C168" i="39" s="1"/>
  <c r="C55" i="41"/>
  <c r="C56" i="41" s="1"/>
  <c r="C93" i="27"/>
  <c r="C94" i="27" s="1"/>
  <c r="C182" i="38"/>
  <c r="C183" i="38" s="1"/>
  <c r="C94" i="11"/>
  <c r="C95" i="11" s="1"/>
  <c r="C91" i="10"/>
  <c r="C92" i="10" s="1"/>
  <c r="C70" i="48"/>
  <c r="C71" i="48" s="1"/>
  <c r="C74" i="45"/>
  <c r="C75" i="45" s="1"/>
  <c r="C86" i="21"/>
  <c r="C87" i="21" s="1"/>
  <c r="C84" i="20"/>
  <c r="C85" i="20" s="1"/>
  <c r="C95" i="18"/>
  <c r="C96" i="18" s="1"/>
  <c r="C150" i="16"/>
  <c r="C151" i="16" s="1"/>
  <c r="C100" i="25"/>
  <c r="C101" i="25" s="1"/>
  <c r="C71" i="24"/>
  <c r="C72" i="24" s="1"/>
  <c r="C104" i="9"/>
  <c r="C105" i="9" s="1"/>
  <c r="C80" i="23"/>
  <c r="C81" i="23" s="1"/>
  <c r="C71" i="22"/>
  <c r="C72" i="22" s="1"/>
  <c r="C116" i="17"/>
  <c r="C117" i="17" s="1"/>
  <c r="C66" i="26"/>
  <c r="C67" i="26" s="1"/>
  <c r="C142" i="8"/>
  <c r="C143" i="8" s="1"/>
  <c r="C54" i="28"/>
  <c r="C55" i="28" s="1"/>
  <c r="C85" i="36"/>
  <c r="C86" i="36" s="1"/>
  <c r="C73" i="49"/>
  <c r="C74" i="49" s="1"/>
  <c r="C102" i="7"/>
  <c r="C103" i="7" s="1"/>
  <c r="C105" i="6"/>
  <c r="C106" i="6" s="1"/>
  <c r="C98" i="46"/>
  <c r="C99" i="46" s="1"/>
  <c r="C131" i="44"/>
  <c r="C132" i="44" s="1"/>
  <c r="C101" i="43"/>
  <c r="C103" i="43" s="1"/>
  <c r="C137" i="19"/>
  <c r="C84" i="35"/>
  <c r="C101" i="33"/>
  <c r="C91" i="42"/>
  <c r="C123" i="40"/>
  <c r="C94" i="31"/>
  <c r="C331" i="34"/>
  <c r="C109" i="15"/>
  <c r="C79" i="5"/>
  <c r="C78" i="5"/>
  <c r="C108" i="15"/>
  <c r="C330" i="34"/>
  <c r="C93" i="31"/>
  <c r="C122" i="40"/>
  <c r="C90" i="42"/>
  <c r="C100" i="33"/>
  <c r="C83" i="35"/>
  <c r="C136" i="19"/>
  <c r="O12" i="43"/>
  <c r="O12" i="19"/>
  <c r="O12" i="33"/>
  <c r="O12" i="15"/>
  <c r="C102" i="43" l="1"/>
  <c r="C87" i="37"/>
  <c r="C169" i="39"/>
  <c r="C57" i="41"/>
  <c r="C95" i="27"/>
  <c r="C184" i="38"/>
  <c r="C96" i="11"/>
  <c r="C93" i="10"/>
  <c r="C72" i="48"/>
  <c r="C76" i="45"/>
  <c r="C88" i="21"/>
  <c r="C86" i="20"/>
  <c r="C97" i="18"/>
  <c r="C152" i="16"/>
  <c r="C102" i="25"/>
  <c r="C73" i="24"/>
  <c r="C106" i="9"/>
  <c r="C82" i="23"/>
  <c r="C73" i="22"/>
  <c r="C118" i="17"/>
  <c r="C68" i="26"/>
  <c r="C144" i="8"/>
  <c r="C56" i="28"/>
  <c r="C87" i="36"/>
  <c r="C75" i="49"/>
  <c r="C104" i="7"/>
  <c r="C107" i="6"/>
  <c r="C100" i="46"/>
  <c r="C133" i="44"/>
  <c r="AC69" i="49" l="1"/>
  <c r="AB69" i="49"/>
  <c r="AA69" i="49"/>
  <c r="Z69" i="49"/>
  <c r="Y69" i="49"/>
  <c r="X69" i="49"/>
  <c r="W69" i="49"/>
  <c r="V69" i="49"/>
  <c r="U69" i="49"/>
  <c r="T69" i="49"/>
  <c r="S69" i="49"/>
  <c r="R69" i="49"/>
  <c r="Q69" i="49"/>
  <c r="P69" i="49"/>
  <c r="O69" i="49"/>
  <c r="J68" i="49"/>
  <c r="J67" i="49"/>
  <c r="J66" i="49"/>
  <c r="J64" i="49"/>
  <c r="J63" i="49"/>
  <c r="J62" i="49"/>
  <c r="J61" i="49"/>
  <c r="J60" i="49"/>
  <c r="J59" i="49"/>
  <c r="J58" i="49"/>
  <c r="J57" i="49"/>
  <c r="J56" i="49"/>
  <c r="J55" i="49"/>
  <c r="J54" i="49"/>
  <c r="J53" i="49"/>
  <c r="J52" i="49"/>
  <c r="J51" i="49"/>
  <c r="J50" i="49"/>
  <c r="J49" i="49"/>
  <c r="J48" i="49"/>
  <c r="J46" i="49"/>
  <c r="J45" i="49"/>
  <c r="J44" i="49"/>
  <c r="J43" i="49"/>
  <c r="J42" i="49"/>
  <c r="J41" i="49"/>
  <c r="J40" i="49"/>
  <c r="J39" i="49"/>
  <c r="J38" i="49"/>
  <c r="J37" i="49"/>
  <c r="J36" i="49"/>
  <c r="J33" i="49"/>
  <c r="J32" i="49"/>
  <c r="J31" i="49"/>
  <c r="J30" i="49"/>
  <c r="J29" i="49"/>
  <c r="J28" i="49"/>
  <c r="J27" i="49"/>
  <c r="J26" i="49"/>
  <c r="J25" i="49"/>
  <c r="J23" i="49"/>
  <c r="J22" i="49"/>
  <c r="J21" i="49"/>
  <c r="J20" i="49"/>
  <c r="J19" i="49"/>
  <c r="J18" i="49"/>
  <c r="J17" i="49"/>
  <c r="J16" i="49"/>
  <c r="J15" i="49"/>
  <c r="J69" i="49" l="1"/>
  <c r="AC66" i="48"/>
  <c r="AB66" i="48"/>
  <c r="AA66" i="48"/>
  <c r="Z66" i="48"/>
  <c r="Y66" i="48"/>
  <c r="X66" i="48"/>
  <c r="W66" i="48"/>
  <c r="V66" i="48"/>
  <c r="U66" i="48"/>
  <c r="T66" i="48"/>
  <c r="S66" i="48"/>
  <c r="R66" i="48"/>
  <c r="Q66" i="48"/>
  <c r="P66" i="48"/>
  <c r="O66" i="48"/>
  <c r="J65" i="48"/>
  <c r="J64" i="48"/>
  <c r="J62" i="48"/>
  <c r="J61" i="48"/>
  <c r="J60" i="48"/>
  <c r="J59" i="48"/>
  <c r="J58" i="48"/>
  <c r="J57" i="48"/>
  <c r="J56" i="48"/>
  <c r="J55" i="48"/>
  <c r="J54" i="48"/>
  <c r="J53" i="48"/>
  <c r="J52" i="48"/>
  <c r="J51" i="48"/>
  <c r="J50" i="48"/>
  <c r="J49" i="48"/>
  <c r="J48" i="48"/>
  <c r="J47" i="48"/>
  <c r="J46" i="48"/>
  <c r="J44" i="48"/>
  <c r="J43" i="48"/>
  <c r="J42" i="48"/>
  <c r="J41" i="48"/>
  <c r="J40" i="48"/>
  <c r="J39" i="48"/>
  <c r="J38" i="48"/>
  <c r="J37" i="48"/>
  <c r="J36" i="48"/>
  <c r="J35" i="48"/>
  <c r="J34" i="48"/>
  <c r="J33" i="48"/>
  <c r="J30" i="48"/>
  <c r="J29" i="48"/>
  <c r="J28" i="48"/>
  <c r="J27" i="48"/>
  <c r="J26" i="48"/>
  <c r="J25" i="48"/>
  <c r="J23" i="48"/>
  <c r="J22" i="48"/>
  <c r="J21" i="48"/>
  <c r="J20" i="48"/>
  <c r="J19" i="48"/>
  <c r="J18" i="48"/>
  <c r="J17" i="48"/>
  <c r="J16" i="48"/>
  <c r="J15" i="48"/>
  <c r="AC70" i="45"/>
  <c r="AB70" i="45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J69" i="45"/>
  <c r="J68" i="45"/>
  <c r="J67" i="45"/>
  <c r="J65" i="45"/>
  <c r="J64" i="45"/>
  <c r="J63" i="45"/>
  <c r="J62" i="45"/>
  <c r="J61" i="45"/>
  <c r="J60" i="45"/>
  <c r="J59" i="45"/>
  <c r="J58" i="45"/>
  <c r="J57" i="45"/>
  <c r="J56" i="45"/>
  <c r="J55" i="45"/>
  <c r="J54" i="45"/>
  <c r="J53" i="45"/>
  <c r="J52" i="45"/>
  <c r="J51" i="45"/>
  <c r="J50" i="45"/>
  <c r="J49" i="45"/>
  <c r="J48" i="45"/>
  <c r="J46" i="45"/>
  <c r="J45" i="45"/>
  <c r="J44" i="45"/>
  <c r="J43" i="45"/>
  <c r="J42" i="45"/>
  <c r="J41" i="45"/>
  <c r="J40" i="45"/>
  <c r="J39" i="45"/>
  <c r="J38" i="45"/>
  <c r="J37" i="45"/>
  <c r="J36" i="45"/>
  <c r="J35" i="45"/>
  <c r="J34" i="45"/>
  <c r="J33" i="45"/>
  <c r="J32" i="45"/>
  <c r="J31" i="45"/>
  <c r="J30" i="45"/>
  <c r="J27" i="45"/>
  <c r="J26" i="45"/>
  <c r="J25" i="45"/>
  <c r="J23" i="45"/>
  <c r="J22" i="45"/>
  <c r="J21" i="45"/>
  <c r="J20" i="45"/>
  <c r="J19" i="45"/>
  <c r="J18" i="45"/>
  <c r="J17" i="45"/>
  <c r="J16" i="45"/>
  <c r="J15" i="45"/>
  <c r="AC51" i="41"/>
  <c r="AB51" i="41"/>
  <c r="AA51" i="41"/>
  <c r="Z51" i="41"/>
  <c r="Y51" i="41"/>
  <c r="X51" i="41"/>
  <c r="W51" i="41"/>
  <c r="V51" i="41"/>
  <c r="U51" i="41"/>
  <c r="T51" i="41"/>
  <c r="S51" i="41"/>
  <c r="R51" i="41"/>
  <c r="Q51" i="41"/>
  <c r="P51" i="41"/>
  <c r="O51" i="41"/>
  <c r="J50" i="41"/>
  <c r="J48" i="41"/>
  <c r="J47" i="41"/>
  <c r="J46" i="41"/>
  <c r="J45" i="41"/>
  <c r="J44" i="41"/>
  <c r="J43" i="41"/>
  <c r="J41" i="41"/>
  <c r="J40" i="41"/>
  <c r="J39" i="41"/>
  <c r="J38" i="41"/>
  <c r="J37" i="41"/>
  <c r="J36" i="41"/>
  <c r="J35" i="41"/>
  <c r="J34" i="41"/>
  <c r="J33" i="41"/>
  <c r="J30" i="41"/>
  <c r="J29" i="41"/>
  <c r="J28" i="41"/>
  <c r="J27" i="41"/>
  <c r="J26" i="41"/>
  <c r="J25" i="41"/>
  <c r="J23" i="41"/>
  <c r="J22" i="41"/>
  <c r="J21" i="41"/>
  <c r="J20" i="41"/>
  <c r="J19" i="41"/>
  <c r="J18" i="41"/>
  <c r="J17" i="41"/>
  <c r="J16" i="41"/>
  <c r="J15" i="41"/>
  <c r="AC163" i="39"/>
  <c r="AB163" i="39"/>
  <c r="AA163" i="39"/>
  <c r="Z163" i="39"/>
  <c r="Y163" i="39"/>
  <c r="X163" i="39"/>
  <c r="W163" i="39"/>
  <c r="V163" i="39"/>
  <c r="U163" i="39"/>
  <c r="T163" i="39"/>
  <c r="S163" i="39"/>
  <c r="R163" i="39"/>
  <c r="Q163" i="39"/>
  <c r="P163" i="39"/>
  <c r="O163" i="39"/>
  <c r="J162" i="39"/>
  <c r="J161" i="39"/>
  <c r="J160" i="39"/>
  <c r="J159" i="39"/>
  <c r="J158" i="39"/>
  <c r="J157" i="39"/>
  <c r="J156" i="39"/>
  <c r="J155" i="39"/>
  <c r="J154" i="39"/>
  <c r="J152" i="39"/>
  <c r="J151" i="39"/>
  <c r="J150" i="39"/>
  <c r="J149" i="39"/>
  <c r="J148" i="39"/>
  <c r="J147" i="39"/>
  <c r="J146" i="39"/>
  <c r="J145" i="39"/>
  <c r="J144" i="39"/>
  <c r="J143" i="39"/>
  <c r="J142" i="39"/>
  <c r="J141" i="39"/>
  <c r="J140" i="39"/>
  <c r="J139" i="39"/>
  <c r="J138" i="39"/>
  <c r="J137" i="39"/>
  <c r="J136" i="39"/>
  <c r="J135" i="39"/>
  <c r="J134" i="39"/>
  <c r="J133" i="39"/>
  <c r="J132" i="39"/>
  <c r="J131" i="39"/>
  <c r="J130" i="39"/>
  <c r="J129" i="39"/>
  <c r="J128" i="39"/>
  <c r="J127" i="39"/>
  <c r="J126" i="39"/>
  <c r="J125" i="39"/>
  <c r="J124" i="39"/>
  <c r="J123" i="39"/>
  <c r="J122" i="39"/>
  <c r="J121" i="39"/>
  <c r="J120" i="39"/>
  <c r="J119" i="39"/>
  <c r="J118" i="39"/>
  <c r="J117" i="39"/>
  <c r="J116" i="39"/>
  <c r="J115" i="39"/>
  <c r="J114" i="39"/>
  <c r="J113" i="39"/>
  <c r="J112" i="39"/>
  <c r="J111" i="39"/>
  <c r="J110" i="39"/>
  <c r="J109" i="39"/>
  <c r="J108" i="39"/>
  <c r="J107" i="39"/>
  <c r="J106" i="39"/>
  <c r="J105" i="39"/>
  <c r="J104" i="39"/>
  <c r="J103" i="39"/>
  <c r="J102" i="39"/>
  <c r="J101" i="39"/>
  <c r="J100" i="39"/>
  <c r="J99" i="39"/>
  <c r="J98" i="39"/>
  <c r="J97" i="39"/>
  <c r="J95" i="39"/>
  <c r="J94" i="39"/>
  <c r="J93" i="39"/>
  <c r="J92" i="39"/>
  <c r="J91" i="39"/>
  <c r="J90" i="39"/>
  <c r="J89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3" i="39"/>
  <c r="J32" i="39"/>
  <c r="J31" i="39"/>
  <c r="J30" i="39"/>
  <c r="J29" i="39"/>
  <c r="J28" i="39"/>
  <c r="J27" i="39"/>
  <c r="J26" i="39"/>
  <c r="J25" i="39"/>
  <c r="J23" i="39"/>
  <c r="J22" i="39"/>
  <c r="J21" i="39"/>
  <c r="J20" i="39"/>
  <c r="J19" i="39"/>
  <c r="J18" i="39"/>
  <c r="J17" i="39"/>
  <c r="J16" i="39"/>
  <c r="J15" i="39"/>
  <c r="AC178" i="38"/>
  <c r="AB178" i="38"/>
  <c r="AA178" i="38"/>
  <c r="Z178" i="38"/>
  <c r="Y178" i="38"/>
  <c r="X178" i="38"/>
  <c r="W178" i="38"/>
  <c r="V178" i="38"/>
  <c r="U178" i="38"/>
  <c r="T178" i="38"/>
  <c r="S178" i="38"/>
  <c r="R178" i="38"/>
  <c r="Q178" i="38"/>
  <c r="P178" i="38"/>
  <c r="O178" i="38"/>
  <c r="J177" i="38"/>
  <c r="J176" i="38"/>
  <c r="J175" i="38"/>
  <c r="J174" i="38"/>
  <c r="J173" i="38"/>
  <c r="J172" i="38"/>
  <c r="J171" i="38"/>
  <c r="J170" i="38"/>
  <c r="J169" i="38"/>
  <c r="J168" i="38"/>
  <c r="J166" i="38"/>
  <c r="J165" i="38"/>
  <c r="J164" i="38"/>
  <c r="J163" i="38"/>
  <c r="J162" i="38"/>
  <c r="J161" i="38"/>
  <c r="J160" i="38"/>
  <c r="J159" i="38"/>
  <c r="J158" i="38"/>
  <c r="J157" i="38"/>
  <c r="J156" i="38"/>
  <c r="J155" i="38"/>
  <c r="J154" i="38"/>
  <c r="J153" i="38"/>
  <c r="J152" i="38"/>
  <c r="J151" i="38"/>
  <c r="J150" i="38"/>
  <c r="J149" i="38"/>
  <c r="J148" i="38"/>
  <c r="J147" i="38"/>
  <c r="J146" i="38"/>
  <c r="J145" i="38"/>
  <c r="J144" i="38"/>
  <c r="J143" i="38"/>
  <c r="J142" i="38"/>
  <c r="J141" i="38"/>
  <c r="J140" i="38"/>
  <c r="J139" i="38"/>
  <c r="J138" i="38"/>
  <c r="J137" i="38"/>
  <c r="J136" i="38"/>
  <c r="J135" i="38"/>
  <c r="J134" i="38"/>
  <c r="J133" i="38"/>
  <c r="J132" i="38"/>
  <c r="J131" i="38"/>
  <c r="J130" i="38"/>
  <c r="J129" i="38"/>
  <c r="J128" i="38"/>
  <c r="J127" i="38"/>
  <c r="J126" i="38"/>
  <c r="J125" i="38"/>
  <c r="J124" i="38"/>
  <c r="J123" i="38"/>
  <c r="J122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2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9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J60" i="38"/>
  <c r="J59" i="38"/>
  <c r="J58" i="38"/>
  <c r="J57" i="38"/>
  <c r="J56" i="38"/>
  <c r="J55" i="38"/>
  <c r="J54" i="38"/>
  <c r="J53" i="38"/>
  <c r="J52" i="38"/>
  <c r="J51" i="38"/>
  <c r="J50" i="38"/>
  <c r="J49" i="38"/>
  <c r="J48" i="38"/>
  <c r="J47" i="38"/>
  <c r="J46" i="38"/>
  <c r="J45" i="38"/>
  <c r="J44" i="38"/>
  <c r="J43" i="38"/>
  <c r="J42" i="38"/>
  <c r="J41" i="38"/>
  <c r="J40" i="38"/>
  <c r="J39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3" i="38"/>
  <c r="J22" i="38"/>
  <c r="J21" i="38"/>
  <c r="J20" i="38"/>
  <c r="J19" i="38"/>
  <c r="J18" i="38"/>
  <c r="J17" i="38"/>
  <c r="J16" i="38"/>
  <c r="J15" i="38"/>
  <c r="J178" i="38" l="1"/>
  <c r="J163" i="39"/>
  <c r="J70" i="45"/>
  <c r="J51" i="41"/>
  <c r="J66" i="48"/>
  <c r="AC81" i="37"/>
  <c r="AB81" i="37"/>
  <c r="AA81" i="37"/>
  <c r="Z81" i="37"/>
  <c r="Y81" i="37"/>
  <c r="X81" i="37"/>
  <c r="W81" i="37"/>
  <c r="V81" i="37"/>
  <c r="U81" i="37"/>
  <c r="T81" i="37"/>
  <c r="S81" i="37"/>
  <c r="R81" i="37"/>
  <c r="Q81" i="37"/>
  <c r="P81" i="37"/>
  <c r="O81" i="37"/>
  <c r="J80" i="37"/>
  <c r="J79" i="37"/>
  <c r="J78" i="37"/>
  <c r="J75" i="37"/>
  <c r="J74" i="37"/>
  <c r="J73" i="37"/>
  <c r="J72" i="37"/>
  <c r="J71" i="37"/>
  <c r="J70" i="37"/>
  <c r="J69" i="37"/>
  <c r="J68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3" i="37"/>
  <c r="J52" i="37"/>
  <c r="J51" i="37"/>
  <c r="J50" i="37"/>
  <c r="J49" i="37"/>
  <c r="J48" i="37"/>
  <c r="J47" i="37"/>
  <c r="J46" i="37"/>
  <c r="J45" i="37"/>
  <c r="J44" i="37"/>
  <c r="J43" i="37"/>
  <c r="J42" i="37"/>
  <c r="J41" i="37"/>
  <c r="J40" i="37"/>
  <c r="J39" i="37"/>
  <c r="J38" i="37"/>
  <c r="J37" i="37"/>
  <c r="J36" i="37"/>
  <c r="J35" i="37"/>
  <c r="J34" i="37"/>
  <c r="J31" i="37"/>
  <c r="J30" i="37"/>
  <c r="J29" i="37"/>
  <c r="J28" i="37"/>
  <c r="J27" i="37"/>
  <c r="J26" i="37"/>
  <c r="J24" i="37"/>
  <c r="J23" i="37"/>
  <c r="J22" i="37"/>
  <c r="J21" i="37"/>
  <c r="J20" i="37"/>
  <c r="J19" i="37"/>
  <c r="J17" i="37"/>
  <c r="J16" i="37"/>
  <c r="J15" i="37"/>
  <c r="AC81" i="36"/>
  <c r="AB81" i="36"/>
  <c r="AA81" i="36"/>
  <c r="Z81" i="36"/>
  <c r="Y81" i="36"/>
  <c r="X81" i="36"/>
  <c r="W81" i="36"/>
  <c r="V81" i="36"/>
  <c r="U81" i="36"/>
  <c r="T81" i="36"/>
  <c r="S81" i="36"/>
  <c r="R81" i="36"/>
  <c r="Q81" i="36"/>
  <c r="P81" i="36"/>
  <c r="O81" i="36"/>
  <c r="J80" i="36"/>
  <c r="J79" i="36"/>
  <c r="J78" i="36"/>
  <c r="J77" i="36"/>
  <c r="J75" i="36"/>
  <c r="J74" i="36"/>
  <c r="J73" i="36"/>
  <c r="J72" i="36"/>
  <c r="J71" i="36"/>
  <c r="J70" i="36"/>
  <c r="J69" i="36"/>
  <c r="J68" i="36"/>
  <c r="J67" i="36"/>
  <c r="J66" i="36"/>
  <c r="J65" i="36"/>
  <c r="J64" i="36"/>
  <c r="J63" i="36"/>
  <c r="J62" i="36"/>
  <c r="J61" i="36"/>
  <c r="J60" i="36"/>
  <c r="J59" i="36"/>
  <c r="J58" i="36"/>
  <c r="J57" i="36"/>
  <c r="J55" i="36"/>
  <c r="J54" i="36"/>
  <c r="J53" i="36"/>
  <c r="J52" i="36"/>
  <c r="J51" i="36"/>
  <c r="J50" i="36"/>
  <c r="J49" i="36"/>
  <c r="J48" i="36"/>
  <c r="J47" i="36"/>
  <c r="J46" i="36"/>
  <c r="J45" i="36"/>
  <c r="J44" i="36"/>
  <c r="J43" i="36"/>
  <c r="J42" i="36"/>
  <c r="J41" i="36"/>
  <c r="J40" i="36"/>
  <c r="J39" i="36"/>
  <c r="J38" i="36"/>
  <c r="J37" i="36"/>
  <c r="J36" i="36"/>
  <c r="J33" i="36"/>
  <c r="J32" i="36"/>
  <c r="J31" i="36"/>
  <c r="J30" i="36"/>
  <c r="J29" i="36"/>
  <c r="J28" i="36"/>
  <c r="J27" i="36"/>
  <c r="J26" i="36"/>
  <c r="J25" i="36"/>
  <c r="J23" i="36"/>
  <c r="J22" i="36"/>
  <c r="J21" i="36"/>
  <c r="J20" i="36"/>
  <c r="J19" i="36"/>
  <c r="J18" i="36"/>
  <c r="J17" i="36"/>
  <c r="J16" i="36"/>
  <c r="J15" i="36"/>
  <c r="AC325" i="34"/>
  <c r="AB325" i="34"/>
  <c r="AA325" i="34"/>
  <c r="Z325" i="34"/>
  <c r="Y325" i="34"/>
  <c r="X325" i="34"/>
  <c r="W325" i="34"/>
  <c r="V325" i="34"/>
  <c r="U325" i="34"/>
  <c r="T325" i="34"/>
  <c r="S325" i="34"/>
  <c r="R325" i="34"/>
  <c r="Q325" i="34"/>
  <c r="P325" i="34"/>
  <c r="O325" i="34"/>
  <c r="J324" i="34"/>
  <c r="J323" i="34"/>
  <c r="J322" i="34"/>
  <c r="J321" i="34"/>
  <c r="J320" i="34"/>
  <c r="J319" i="34"/>
  <c r="J318" i="34"/>
  <c r="J317" i="34"/>
  <c r="J316" i="34"/>
  <c r="J315" i="34"/>
  <c r="J314" i="34"/>
  <c r="J313" i="34"/>
  <c r="J312" i="34"/>
  <c r="J311" i="34"/>
  <c r="J310" i="34"/>
  <c r="J309" i="34"/>
  <c r="J308" i="34"/>
  <c r="J307" i="34"/>
  <c r="J306" i="34"/>
  <c r="J304" i="34"/>
  <c r="J303" i="34"/>
  <c r="J302" i="34"/>
  <c r="J301" i="34"/>
  <c r="J300" i="34"/>
  <c r="J299" i="34"/>
  <c r="J298" i="34"/>
  <c r="J297" i="34"/>
  <c r="J296" i="34"/>
  <c r="J295" i="34"/>
  <c r="J294" i="34"/>
  <c r="J293" i="34"/>
  <c r="J292" i="34"/>
  <c r="J291" i="34"/>
  <c r="J290" i="34"/>
  <c r="J289" i="34"/>
  <c r="J288" i="34"/>
  <c r="J287" i="34"/>
  <c r="J286" i="34"/>
  <c r="J285" i="34"/>
  <c r="J284" i="34"/>
  <c r="J283" i="34"/>
  <c r="J282" i="34"/>
  <c r="J281" i="34"/>
  <c r="J280" i="34"/>
  <c r="J279" i="34"/>
  <c r="J278" i="34"/>
  <c r="J277" i="34"/>
  <c r="J276" i="34"/>
  <c r="J275" i="34"/>
  <c r="J274" i="34"/>
  <c r="J273" i="34"/>
  <c r="J272" i="34"/>
  <c r="J271" i="34"/>
  <c r="J270" i="34"/>
  <c r="J269" i="34"/>
  <c r="J268" i="34"/>
  <c r="J267" i="34"/>
  <c r="J266" i="34"/>
  <c r="J265" i="34"/>
  <c r="J264" i="34"/>
  <c r="J263" i="34"/>
  <c r="J262" i="34"/>
  <c r="J261" i="34"/>
  <c r="J260" i="34"/>
  <c r="J259" i="34"/>
  <c r="J258" i="34"/>
  <c r="J257" i="34"/>
  <c r="J256" i="34"/>
  <c r="J255" i="34"/>
  <c r="J254" i="34"/>
  <c r="J253" i="34"/>
  <c r="J252" i="34"/>
  <c r="J251" i="34"/>
  <c r="J250" i="34"/>
  <c r="J249" i="34"/>
  <c r="J248" i="34"/>
  <c r="J247" i="34"/>
  <c r="J246" i="34"/>
  <c r="J245" i="34"/>
  <c r="J244" i="34"/>
  <c r="J243" i="34"/>
  <c r="J242" i="34"/>
  <c r="J241" i="34"/>
  <c r="J240" i="34"/>
  <c r="J239" i="34"/>
  <c r="J238" i="34"/>
  <c r="J237" i="34"/>
  <c r="J236" i="34"/>
  <c r="J235" i="34"/>
  <c r="J234" i="34"/>
  <c r="J233" i="34"/>
  <c r="J232" i="34"/>
  <c r="J231" i="34"/>
  <c r="J230" i="34"/>
  <c r="J229" i="34"/>
  <c r="J228" i="34"/>
  <c r="J227" i="34"/>
  <c r="J226" i="34"/>
  <c r="J225" i="34"/>
  <c r="J224" i="34"/>
  <c r="J223" i="34"/>
  <c r="J222" i="34"/>
  <c r="J221" i="34"/>
  <c r="J220" i="34"/>
  <c r="J219" i="34"/>
  <c r="J218" i="34"/>
  <c r="J217" i="34"/>
  <c r="J216" i="34"/>
  <c r="J215" i="34"/>
  <c r="J214" i="34"/>
  <c r="J213" i="34"/>
  <c r="J212" i="34"/>
  <c r="J211" i="34"/>
  <c r="J210" i="34"/>
  <c r="J209" i="34"/>
  <c r="J208" i="34"/>
  <c r="J207" i="34"/>
  <c r="J206" i="34"/>
  <c r="J205" i="34"/>
  <c r="J204" i="34"/>
  <c r="J203" i="34"/>
  <c r="J202" i="34"/>
  <c r="J201" i="34"/>
  <c r="J200" i="34"/>
  <c r="J199" i="34"/>
  <c r="J198" i="34"/>
  <c r="J197" i="34"/>
  <c r="J196" i="34"/>
  <c r="J195" i="34"/>
  <c r="J194" i="34"/>
  <c r="J193" i="34"/>
  <c r="J192" i="34"/>
  <c r="J191" i="34"/>
  <c r="J190" i="34"/>
  <c r="J188" i="34"/>
  <c r="J187" i="34"/>
  <c r="J186" i="34"/>
  <c r="J185" i="34"/>
  <c r="J184" i="34"/>
  <c r="J183" i="34"/>
  <c r="J182" i="34"/>
  <c r="J181" i="34"/>
  <c r="J180" i="34"/>
  <c r="J179" i="34"/>
  <c r="J178" i="34"/>
  <c r="J177" i="34"/>
  <c r="J176" i="34"/>
  <c r="J175" i="34"/>
  <c r="J174" i="34"/>
  <c r="J173" i="34"/>
  <c r="J172" i="34"/>
  <c r="J171" i="34"/>
  <c r="J170" i="34"/>
  <c r="J169" i="34"/>
  <c r="J168" i="34"/>
  <c r="J167" i="34"/>
  <c r="J166" i="34"/>
  <c r="J165" i="34"/>
  <c r="J164" i="34"/>
  <c r="J163" i="34"/>
  <c r="J162" i="34"/>
  <c r="J161" i="34"/>
  <c r="J160" i="34"/>
  <c r="J159" i="34"/>
  <c r="J158" i="34"/>
  <c r="J157" i="34"/>
  <c r="J156" i="34"/>
  <c r="J155" i="34"/>
  <c r="J154" i="34"/>
  <c r="J153" i="34"/>
  <c r="J152" i="34"/>
  <c r="J151" i="34"/>
  <c r="J150" i="34"/>
  <c r="J149" i="34"/>
  <c r="J148" i="34"/>
  <c r="J147" i="34"/>
  <c r="J146" i="34"/>
  <c r="J145" i="34"/>
  <c r="J144" i="34"/>
  <c r="J143" i="34"/>
  <c r="J142" i="34"/>
  <c r="J141" i="34"/>
  <c r="J140" i="34"/>
  <c r="J139" i="34"/>
  <c r="J138" i="34"/>
  <c r="J137" i="34"/>
  <c r="J136" i="34"/>
  <c r="J135" i="34"/>
  <c r="J134" i="34"/>
  <c r="J133" i="34"/>
  <c r="J132" i="34"/>
  <c r="J131" i="34"/>
  <c r="J130" i="34"/>
  <c r="J129" i="34"/>
  <c r="J128" i="34"/>
  <c r="J127" i="34"/>
  <c r="J126" i="34"/>
  <c r="J125" i="34"/>
  <c r="J124" i="34"/>
  <c r="J123" i="34"/>
  <c r="J122" i="34"/>
  <c r="J121" i="34"/>
  <c r="J120" i="34"/>
  <c r="J119" i="34"/>
  <c r="J118" i="34"/>
  <c r="J117" i="34"/>
  <c r="J116" i="34"/>
  <c r="J115" i="34"/>
  <c r="J114" i="34"/>
  <c r="J113" i="34"/>
  <c r="J112" i="34"/>
  <c r="J111" i="34"/>
  <c r="J110" i="34"/>
  <c r="J109" i="34"/>
  <c r="J108" i="34"/>
  <c r="J107" i="34"/>
  <c r="J106" i="34"/>
  <c r="J105" i="34"/>
  <c r="J104" i="34"/>
  <c r="J103" i="34"/>
  <c r="J102" i="34"/>
  <c r="J101" i="34"/>
  <c r="J100" i="34"/>
  <c r="J99" i="34"/>
  <c r="J98" i="34"/>
  <c r="J97" i="34"/>
  <c r="J96" i="34"/>
  <c r="J95" i="34"/>
  <c r="J94" i="34"/>
  <c r="J93" i="34"/>
  <c r="J92" i="34"/>
  <c r="J91" i="34"/>
  <c r="J90" i="34"/>
  <c r="J89" i="34"/>
  <c r="J88" i="34"/>
  <c r="J87" i="34"/>
  <c r="J86" i="34"/>
  <c r="J85" i="34"/>
  <c r="J84" i="34"/>
  <c r="J83" i="34"/>
  <c r="J82" i="34"/>
  <c r="J81" i="34"/>
  <c r="J80" i="34"/>
  <c r="J79" i="34"/>
  <c r="J78" i="34"/>
  <c r="J77" i="34"/>
  <c r="J76" i="34"/>
  <c r="J75" i="34"/>
  <c r="J74" i="34"/>
  <c r="J73" i="34"/>
  <c r="J72" i="34"/>
  <c r="J71" i="34"/>
  <c r="J70" i="34"/>
  <c r="J69" i="34"/>
  <c r="J68" i="34"/>
  <c r="J67" i="34"/>
  <c r="J66" i="34"/>
  <c r="J65" i="34"/>
  <c r="J64" i="34"/>
  <c r="J63" i="34"/>
  <c r="J62" i="34"/>
  <c r="J61" i="34"/>
  <c r="J60" i="34"/>
  <c r="J59" i="34"/>
  <c r="J58" i="34"/>
  <c r="J57" i="34"/>
  <c r="J56" i="34"/>
  <c r="J55" i="34"/>
  <c r="J54" i="34"/>
  <c r="J53" i="34"/>
  <c r="J52" i="34"/>
  <c r="J51" i="34"/>
  <c r="J50" i="34"/>
  <c r="J49" i="34"/>
  <c r="J48" i="34"/>
  <c r="J47" i="34"/>
  <c r="J46" i="34"/>
  <c r="J45" i="34"/>
  <c r="J44" i="34"/>
  <c r="J43" i="34"/>
  <c r="J42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3" i="34"/>
  <c r="J22" i="34"/>
  <c r="J21" i="34"/>
  <c r="J20" i="34"/>
  <c r="J19" i="34"/>
  <c r="J18" i="34"/>
  <c r="J17" i="34"/>
  <c r="J16" i="34"/>
  <c r="J15" i="34"/>
  <c r="J325" i="34" l="1"/>
  <c r="J81" i="36"/>
  <c r="J81" i="37"/>
  <c r="AC50" i="28" l="1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J49" i="28"/>
  <c r="J47" i="28"/>
  <c r="J46" i="28"/>
  <c r="J45" i="28"/>
  <c r="J44" i="28"/>
  <c r="J43" i="28"/>
  <c r="J42" i="28"/>
  <c r="J41" i="28"/>
  <c r="J40" i="28"/>
  <c r="J38" i="28"/>
  <c r="J37" i="28"/>
  <c r="J36" i="28"/>
  <c r="J35" i="28"/>
  <c r="J34" i="28"/>
  <c r="J33" i="28"/>
  <c r="J32" i="28"/>
  <c r="J31" i="28"/>
  <c r="J30" i="28"/>
  <c r="J27" i="28"/>
  <c r="J26" i="28"/>
  <c r="J25" i="28"/>
  <c r="J23" i="28"/>
  <c r="J22" i="28"/>
  <c r="J21" i="28"/>
  <c r="J20" i="28"/>
  <c r="J19" i="28"/>
  <c r="J18" i="28"/>
  <c r="J17" i="28"/>
  <c r="J16" i="28"/>
  <c r="J15" i="28"/>
  <c r="J50" i="28" l="1"/>
  <c r="AC89" i="27"/>
  <c r="AB89" i="27"/>
  <c r="AA89" i="27"/>
  <c r="Z89" i="27"/>
  <c r="Y89" i="27"/>
  <c r="X89" i="27"/>
  <c r="W89" i="27"/>
  <c r="V89" i="27"/>
  <c r="U89" i="27"/>
  <c r="T89" i="27"/>
  <c r="S89" i="27"/>
  <c r="R89" i="27"/>
  <c r="Q89" i="27"/>
  <c r="P89" i="27"/>
  <c r="O89" i="27"/>
  <c r="J88" i="27"/>
  <c r="J87" i="27"/>
  <c r="J86" i="27"/>
  <c r="J84" i="27"/>
  <c r="J83" i="27"/>
  <c r="J82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7" i="27"/>
  <c r="J26" i="27"/>
  <c r="J25" i="27"/>
  <c r="J23" i="27"/>
  <c r="J22" i="27"/>
  <c r="J21" i="27"/>
  <c r="J20" i="27"/>
  <c r="J19" i="27"/>
  <c r="J18" i="27"/>
  <c r="J17" i="27"/>
  <c r="J16" i="27"/>
  <c r="J15" i="27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J61" i="26"/>
  <c r="J60" i="26"/>
  <c r="J58" i="26"/>
  <c r="J57" i="26"/>
  <c r="J56" i="26"/>
  <c r="J55" i="26"/>
  <c r="J54" i="26"/>
  <c r="J53" i="26"/>
  <c r="J52" i="26"/>
  <c r="J51" i="26"/>
  <c r="J50" i="26"/>
  <c r="J49" i="26"/>
  <c r="J48" i="26"/>
  <c r="J47" i="26"/>
  <c r="J45" i="26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7" i="26"/>
  <c r="J26" i="26"/>
  <c r="J25" i="26"/>
  <c r="J23" i="26"/>
  <c r="J22" i="26"/>
  <c r="J21" i="26"/>
  <c r="J20" i="26"/>
  <c r="J19" i="26"/>
  <c r="J18" i="26"/>
  <c r="J17" i="26"/>
  <c r="J16" i="26"/>
  <c r="J15" i="26"/>
  <c r="J62" i="26" l="1"/>
  <c r="J89" i="27"/>
  <c r="AC96" i="25"/>
  <c r="AB96" i="25"/>
  <c r="AA96" i="25"/>
  <c r="Z96" i="25"/>
  <c r="Y96" i="25"/>
  <c r="X96" i="25"/>
  <c r="W96" i="25"/>
  <c r="V96" i="25"/>
  <c r="U96" i="25"/>
  <c r="T96" i="25"/>
  <c r="S96" i="25"/>
  <c r="R96" i="25"/>
  <c r="Q96" i="25"/>
  <c r="P96" i="25"/>
  <c r="O96" i="25"/>
  <c r="J95" i="25"/>
  <c r="J94" i="25"/>
  <c r="J93" i="25"/>
  <c r="J92" i="25"/>
  <c r="J90" i="25"/>
  <c r="J89" i="25"/>
  <c r="J88" i="25"/>
  <c r="J87" i="25"/>
  <c r="J86" i="25"/>
  <c r="J85" i="25"/>
  <c r="J84" i="25"/>
  <c r="J83" i="25"/>
  <c r="J82" i="25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7" i="25"/>
  <c r="J26" i="25"/>
  <c r="J25" i="25"/>
  <c r="J23" i="25"/>
  <c r="J22" i="25"/>
  <c r="J21" i="25"/>
  <c r="J20" i="25"/>
  <c r="J19" i="25"/>
  <c r="J18" i="25"/>
  <c r="J17" i="25"/>
  <c r="J16" i="25"/>
  <c r="J15" i="25"/>
  <c r="J96" i="25" l="1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J66" i="24"/>
  <c r="J65" i="24"/>
  <c r="J63" i="24"/>
  <c r="J62" i="24"/>
  <c r="J61" i="24"/>
  <c r="J60" i="24"/>
  <c r="J59" i="24"/>
  <c r="J58" i="24"/>
  <c r="J57" i="24"/>
  <c r="J56" i="24"/>
  <c r="J55" i="24"/>
  <c r="J54" i="24"/>
  <c r="J53" i="24"/>
  <c r="J52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0" i="24"/>
  <c r="J29" i="24"/>
  <c r="J28" i="24"/>
  <c r="J27" i="24"/>
  <c r="J26" i="24"/>
  <c r="J25" i="24"/>
  <c r="J23" i="24"/>
  <c r="J22" i="24"/>
  <c r="J21" i="24"/>
  <c r="J20" i="24"/>
  <c r="J19" i="24"/>
  <c r="J18" i="24"/>
  <c r="J17" i="24"/>
  <c r="J16" i="24"/>
  <c r="J15" i="24"/>
  <c r="AC76" i="23"/>
  <c r="AB76" i="23"/>
  <c r="AA76" i="23"/>
  <c r="Z76" i="23"/>
  <c r="Y76" i="23"/>
  <c r="X76" i="23"/>
  <c r="W76" i="23"/>
  <c r="V76" i="23"/>
  <c r="U76" i="23"/>
  <c r="T76" i="23"/>
  <c r="S76" i="23"/>
  <c r="R76" i="23"/>
  <c r="Q76" i="23"/>
  <c r="P76" i="23"/>
  <c r="O76" i="23"/>
  <c r="J75" i="23"/>
  <c r="J74" i="23"/>
  <c r="J72" i="23"/>
  <c r="J71" i="23"/>
  <c r="J70" i="23"/>
  <c r="J69" i="23"/>
  <c r="J68" i="23"/>
  <c r="J67" i="23"/>
  <c r="J66" i="23"/>
  <c r="J65" i="23"/>
  <c r="J64" i="23"/>
  <c r="J63" i="23"/>
  <c r="J62" i="23"/>
  <c r="J61" i="23"/>
  <c r="J60" i="23"/>
  <c r="J59" i="23"/>
  <c r="J58" i="23"/>
  <c r="J57" i="23"/>
  <c r="J56" i="23"/>
  <c r="J55" i="23"/>
  <c r="J54" i="23"/>
  <c r="J52" i="23"/>
  <c r="J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0" i="23"/>
  <c r="J29" i="23"/>
  <c r="J28" i="23"/>
  <c r="J27" i="23"/>
  <c r="J26" i="23"/>
  <c r="J25" i="23"/>
  <c r="J23" i="23"/>
  <c r="J22" i="23"/>
  <c r="J21" i="23"/>
  <c r="J20" i="23"/>
  <c r="J19" i="23"/>
  <c r="J18" i="23"/>
  <c r="J17" i="23"/>
  <c r="J16" i="23"/>
  <c r="J15" i="23"/>
  <c r="AC67" i="22"/>
  <c r="AB67" i="22"/>
  <c r="AA67" i="22"/>
  <c r="Z67" i="22"/>
  <c r="Y67" i="22"/>
  <c r="X67" i="22"/>
  <c r="W67" i="22"/>
  <c r="V67" i="22"/>
  <c r="U67" i="22"/>
  <c r="T67" i="22"/>
  <c r="S67" i="22"/>
  <c r="R67" i="22"/>
  <c r="Q67" i="22"/>
  <c r="P67" i="22"/>
  <c r="O67" i="22"/>
  <c r="J66" i="22"/>
  <c r="J65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0" i="22"/>
  <c r="J29" i="22"/>
  <c r="J28" i="22"/>
  <c r="J27" i="22"/>
  <c r="J26" i="22"/>
  <c r="J25" i="22"/>
  <c r="J23" i="22"/>
  <c r="J22" i="22"/>
  <c r="J21" i="22"/>
  <c r="J20" i="22"/>
  <c r="J19" i="22"/>
  <c r="J18" i="22"/>
  <c r="J17" i="22"/>
  <c r="J16" i="22"/>
  <c r="J15" i="22"/>
  <c r="J67" i="22" l="1"/>
  <c r="J67" i="24"/>
  <c r="J76" i="23"/>
  <c r="AC82" i="21"/>
  <c r="AB82" i="21"/>
  <c r="AA82" i="21"/>
  <c r="Z82" i="21"/>
  <c r="Y82" i="21"/>
  <c r="X82" i="21"/>
  <c r="W82" i="21"/>
  <c r="V82" i="21"/>
  <c r="U82" i="21"/>
  <c r="T82" i="21"/>
  <c r="S82" i="21"/>
  <c r="R82" i="21"/>
  <c r="Q82" i="21"/>
  <c r="P82" i="21"/>
  <c r="O82" i="21"/>
  <c r="J81" i="21"/>
  <c r="J80" i="21"/>
  <c r="J79" i="21"/>
  <c r="J78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7" i="21"/>
  <c r="J26" i="21"/>
  <c r="J25" i="21"/>
  <c r="J23" i="21"/>
  <c r="J22" i="21"/>
  <c r="J21" i="21"/>
  <c r="J20" i="21"/>
  <c r="J19" i="21"/>
  <c r="J18" i="21"/>
  <c r="J17" i="21"/>
  <c r="J16" i="21"/>
  <c r="J15" i="21"/>
  <c r="J82" i="21" l="1"/>
  <c r="AC80" i="20"/>
  <c r="AB80" i="20"/>
  <c r="AA80" i="20"/>
  <c r="Z80" i="20"/>
  <c r="Y80" i="20"/>
  <c r="X80" i="20"/>
  <c r="W80" i="20"/>
  <c r="V80" i="20"/>
  <c r="U80" i="20"/>
  <c r="T80" i="20"/>
  <c r="S80" i="20"/>
  <c r="R80" i="20"/>
  <c r="Q80" i="20"/>
  <c r="P80" i="20"/>
  <c r="O80" i="20"/>
  <c r="J79" i="20"/>
  <c r="J78" i="20"/>
  <c r="J77" i="20"/>
  <c r="J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J61" i="20"/>
  <c r="J60" i="20"/>
  <c r="J59" i="20"/>
  <c r="J58" i="20"/>
  <c r="J57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3" i="20"/>
  <c r="J32" i="20"/>
  <c r="J31" i="20"/>
  <c r="J30" i="20"/>
  <c r="J29" i="20"/>
  <c r="J28" i="20"/>
  <c r="J26" i="20"/>
  <c r="J25" i="20"/>
  <c r="J24" i="20"/>
  <c r="J23" i="20"/>
  <c r="J22" i="20"/>
  <c r="J21" i="20"/>
  <c r="J17" i="20"/>
  <c r="J16" i="20"/>
  <c r="J15" i="20"/>
  <c r="AC91" i="18"/>
  <c r="AB91" i="18"/>
  <c r="AA91" i="18"/>
  <c r="Z91" i="18"/>
  <c r="Y91" i="18"/>
  <c r="X91" i="18"/>
  <c r="W91" i="18"/>
  <c r="V91" i="18"/>
  <c r="U91" i="18"/>
  <c r="T91" i="18"/>
  <c r="S91" i="18"/>
  <c r="R91" i="18"/>
  <c r="Q91" i="18"/>
  <c r="P91" i="18"/>
  <c r="O91" i="18"/>
  <c r="J90" i="18"/>
  <c r="J89" i="18"/>
  <c r="J88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3" i="18"/>
  <c r="J32" i="18"/>
  <c r="J31" i="18"/>
  <c r="J30" i="18"/>
  <c r="J29" i="18"/>
  <c r="J28" i="18"/>
  <c r="J27" i="18"/>
  <c r="J26" i="18"/>
  <c r="J25" i="18"/>
  <c r="J23" i="18"/>
  <c r="J22" i="18"/>
  <c r="J21" i="18"/>
  <c r="J20" i="18"/>
  <c r="J19" i="18"/>
  <c r="J18" i="18"/>
  <c r="J17" i="18"/>
  <c r="J16" i="18"/>
  <c r="J15" i="18"/>
  <c r="J80" i="20" l="1"/>
  <c r="J91" i="18"/>
  <c r="AC112" i="17"/>
  <c r="AB112" i="17"/>
  <c r="AA112" i="17"/>
  <c r="Z112" i="17"/>
  <c r="Y112" i="17"/>
  <c r="X112" i="17"/>
  <c r="W112" i="17"/>
  <c r="V112" i="17"/>
  <c r="U112" i="17"/>
  <c r="T112" i="17"/>
  <c r="S112" i="17"/>
  <c r="R112" i="17"/>
  <c r="Q112" i="17"/>
  <c r="P112" i="17"/>
  <c r="O112" i="17"/>
  <c r="J111" i="17"/>
  <c r="J110" i="17"/>
  <c r="J109" i="17"/>
  <c r="J108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3" i="17"/>
  <c r="J32" i="17"/>
  <c r="J31" i="17"/>
  <c r="J30" i="17"/>
  <c r="J29" i="17"/>
  <c r="J28" i="17"/>
  <c r="J27" i="17"/>
  <c r="J26" i="17"/>
  <c r="J25" i="17"/>
  <c r="J23" i="17"/>
  <c r="J22" i="17"/>
  <c r="J21" i="17"/>
  <c r="J20" i="17"/>
  <c r="J19" i="17"/>
  <c r="J18" i="17"/>
  <c r="J17" i="17"/>
  <c r="J16" i="17"/>
  <c r="J15" i="17"/>
  <c r="J112" i="17" l="1"/>
  <c r="AC146" i="16"/>
  <c r="AB146" i="16"/>
  <c r="AA146" i="16"/>
  <c r="Z146" i="16"/>
  <c r="Y146" i="16"/>
  <c r="X146" i="16"/>
  <c r="W146" i="16"/>
  <c r="V146" i="16"/>
  <c r="U146" i="16"/>
  <c r="T146" i="16"/>
  <c r="S146" i="16"/>
  <c r="R146" i="16"/>
  <c r="Q146" i="16"/>
  <c r="P146" i="16"/>
  <c r="O146" i="16"/>
  <c r="J145" i="16"/>
  <c r="J144" i="16"/>
  <c r="J143" i="16"/>
  <c r="J142" i="16"/>
  <c r="J141" i="16"/>
  <c r="J140" i="16"/>
  <c r="J139" i="16"/>
  <c r="J137" i="16"/>
  <c r="J136" i="16"/>
  <c r="J135" i="16"/>
  <c r="J134" i="16"/>
  <c r="J133" i="16"/>
  <c r="J132" i="16"/>
  <c r="J131" i="16"/>
  <c r="J130" i="16"/>
  <c r="J129" i="16"/>
  <c r="J128" i="16"/>
  <c r="J127" i="16"/>
  <c r="J126" i="16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3" i="16"/>
  <c r="J22" i="16"/>
  <c r="J21" i="16"/>
  <c r="J20" i="16"/>
  <c r="J19" i="16"/>
  <c r="J18" i="16"/>
  <c r="J17" i="16"/>
  <c r="J16" i="16"/>
  <c r="J15" i="16"/>
  <c r="J146" i="16" l="1"/>
  <c r="AC90" i="11" l="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J89" i="11"/>
  <c r="J88" i="11"/>
  <c r="J87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5" i="11"/>
  <c r="J34" i="11"/>
  <c r="J33" i="11"/>
  <c r="J32" i="11"/>
  <c r="J31" i="11"/>
  <c r="J30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90" i="11" l="1"/>
  <c r="AC87" i="10"/>
  <c r="AB87" i="10"/>
  <c r="AA87" i="10"/>
  <c r="Z87" i="10"/>
  <c r="Y87" i="10"/>
  <c r="X87" i="10"/>
  <c r="W87" i="10"/>
  <c r="V87" i="10"/>
  <c r="U87" i="10"/>
  <c r="T87" i="10"/>
  <c r="S87" i="10"/>
  <c r="R87" i="10"/>
  <c r="Q87" i="10"/>
  <c r="P87" i="10"/>
  <c r="O87" i="10"/>
  <c r="J86" i="10"/>
  <c r="J85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7" i="10"/>
  <c r="J36" i="10"/>
  <c r="J35" i="10"/>
  <c r="J34" i="10"/>
  <c r="J33" i="10"/>
  <c r="J32" i="10"/>
  <c r="J31" i="10"/>
  <c r="J30" i="10"/>
  <c r="J29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87" i="10" l="1"/>
  <c r="AC100" i="9"/>
  <c r="AB100" i="9"/>
  <c r="AA100" i="9"/>
  <c r="Z100" i="9"/>
  <c r="Y100" i="9"/>
  <c r="X100" i="9"/>
  <c r="W100" i="9"/>
  <c r="V100" i="9"/>
  <c r="U100" i="9"/>
  <c r="T100" i="9"/>
  <c r="S100" i="9"/>
  <c r="R100" i="9"/>
  <c r="Q100" i="9"/>
  <c r="P100" i="9"/>
  <c r="O100" i="9"/>
  <c r="J99" i="9"/>
  <c r="J98" i="9"/>
  <c r="J97" i="9"/>
  <c r="J96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1" i="9"/>
  <c r="J30" i="9"/>
  <c r="J29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00" i="9" l="1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J137" i="8"/>
  <c r="J136" i="8"/>
  <c r="J135" i="8"/>
  <c r="J134" i="8"/>
  <c r="J133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39" i="8"/>
  <c r="J38" i="8"/>
  <c r="J37" i="8"/>
  <c r="J36" i="8"/>
  <c r="J35" i="8"/>
  <c r="J34" i="8"/>
  <c r="J33" i="8"/>
  <c r="J32" i="8"/>
  <c r="J31" i="8"/>
  <c r="J30" i="8"/>
  <c r="J29" i="8"/>
  <c r="J28" i="8"/>
  <c r="J26" i="8"/>
  <c r="J25" i="8"/>
  <c r="J24" i="8"/>
  <c r="J23" i="8"/>
  <c r="J22" i="8"/>
  <c r="J21" i="8"/>
  <c r="J20" i="8"/>
  <c r="J19" i="8"/>
  <c r="J18" i="8"/>
  <c r="J17" i="8"/>
  <c r="J16" i="8"/>
  <c r="J15" i="8"/>
  <c r="J138" i="8" l="1"/>
  <c r="AC98" i="7" l="1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J97" i="7"/>
  <c r="J96" i="7"/>
  <c r="J95" i="7"/>
  <c r="J94" i="7"/>
  <c r="J93" i="7"/>
  <c r="J92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0" i="7"/>
  <c r="J29" i="7"/>
  <c r="J28" i="7"/>
  <c r="J26" i="7"/>
  <c r="J25" i="7"/>
  <c r="J24" i="7"/>
  <c r="J23" i="7"/>
  <c r="J22" i="7"/>
  <c r="J21" i="7"/>
  <c r="J20" i="7"/>
  <c r="J19" i="7"/>
  <c r="J18" i="7"/>
  <c r="J17" i="7"/>
  <c r="J16" i="7"/>
  <c r="J15" i="7"/>
  <c r="J98" i="7" l="1"/>
  <c r="AC101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J100" i="6"/>
  <c r="J99" i="6"/>
  <c r="J98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39" i="6"/>
  <c r="J38" i="6"/>
  <c r="J37" i="6"/>
  <c r="J36" i="6"/>
  <c r="J35" i="6"/>
  <c r="J34" i="6"/>
  <c r="J33" i="6"/>
  <c r="J32" i="6"/>
  <c r="J31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AC94" i="46"/>
  <c r="AB94" i="46"/>
  <c r="AA94" i="46"/>
  <c r="Z94" i="46"/>
  <c r="Y94" i="46"/>
  <c r="X94" i="46"/>
  <c r="W94" i="46"/>
  <c r="V94" i="46"/>
  <c r="U94" i="46"/>
  <c r="T94" i="46"/>
  <c r="S94" i="46"/>
  <c r="R94" i="46"/>
  <c r="Q94" i="46"/>
  <c r="P94" i="46"/>
  <c r="O94" i="46"/>
  <c r="J93" i="46"/>
  <c r="J92" i="46"/>
  <c r="J91" i="46"/>
  <c r="J90" i="46"/>
  <c r="J88" i="46"/>
  <c r="J87" i="46"/>
  <c r="J86" i="46"/>
  <c r="J85" i="46"/>
  <c r="J84" i="46"/>
  <c r="J83" i="46"/>
  <c r="J82" i="46"/>
  <c r="J81" i="46"/>
  <c r="J80" i="46"/>
  <c r="J79" i="46"/>
  <c r="J78" i="46"/>
  <c r="J77" i="46"/>
  <c r="J76" i="46"/>
  <c r="J75" i="46"/>
  <c r="J74" i="46"/>
  <c r="J73" i="46"/>
  <c r="J72" i="46"/>
  <c r="J71" i="46"/>
  <c r="J70" i="46"/>
  <c r="J69" i="46"/>
  <c r="J68" i="46"/>
  <c r="J67" i="46"/>
  <c r="J66" i="46"/>
  <c r="J65" i="46"/>
  <c r="J64" i="46"/>
  <c r="J63" i="46"/>
  <c r="J62" i="46"/>
  <c r="J60" i="46"/>
  <c r="J59" i="46"/>
  <c r="J58" i="46"/>
  <c r="J57" i="46"/>
  <c r="J56" i="46"/>
  <c r="J55" i="46"/>
  <c r="J54" i="46"/>
  <c r="J53" i="46"/>
  <c r="J52" i="46"/>
  <c r="J51" i="46"/>
  <c r="J50" i="46"/>
  <c r="J49" i="46"/>
  <c r="J48" i="46"/>
  <c r="J47" i="46"/>
  <c r="J46" i="46"/>
  <c r="J45" i="46"/>
  <c r="J44" i="46"/>
  <c r="J43" i="46"/>
  <c r="J42" i="46"/>
  <c r="J41" i="46"/>
  <c r="J40" i="46"/>
  <c r="J39" i="46"/>
  <c r="J38" i="46"/>
  <c r="J37" i="46"/>
  <c r="J36" i="46"/>
  <c r="J33" i="46"/>
  <c r="J32" i="46"/>
  <c r="J31" i="46"/>
  <c r="J30" i="46"/>
  <c r="J29" i="46"/>
  <c r="J28" i="46"/>
  <c r="J27" i="46"/>
  <c r="J25" i="46"/>
  <c r="J24" i="46"/>
  <c r="J23" i="46"/>
  <c r="J22" i="46"/>
  <c r="J21" i="46"/>
  <c r="J20" i="46"/>
  <c r="J19" i="46"/>
  <c r="J18" i="46"/>
  <c r="J17" i="46"/>
  <c r="AC127" i="44"/>
  <c r="O127" i="44"/>
  <c r="J126" i="44"/>
  <c r="J125" i="44"/>
  <c r="J124" i="44"/>
  <c r="J123" i="44"/>
  <c r="J122" i="44"/>
  <c r="J121" i="44"/>
  <c r="J120" i="44"/>
  <c r="J118" i="44"/>
  <c r="J117" i="44"/>
  <c r="J116" i="44"/>
  <c r="J115" i="44"/>
  <c r="J114" i="44"/>
  <c r="J113" i="44"/>
  <c r="J112" i="44"/>
  <c r="J111" i="44"/>
  <c r="J110" i="44"/>
  <c r="J109" i="44"/>
  <c r="J108" i="44"/>
  <c r="J107" i="44"/>
  <c r="J106" i="44"/>
  <c r="J105" i="44"/>
  <c r="J104" i="44"/>
  <c r="J103" i="44"/>
  <c r="J102" i="44"/>
  <c r="J101" i="44"/>
  <c r="J100" i="44"/>
  <c r="J99" i="44"/>
  <c r="J98" i="44"/>
  <c r="J97" i="44"/>
  <c r="J96" i="44"/>
  <c r="J95" i="44"/>
  <c r="J94" i="44"/>
  <c r="J93" i="44"/>
  <c r="J92" i="44"/>
  <c r="J91" i="44"/>
  <c r="J90" i="44"/>
  <c r="J89" i="44"/>
  <c r="J88" i="44"/>
  <c r="J87" i="44"/>
  <c r="J86" i="44"/>
  <c r="J85" i="44"/>
  <c r="J84" i="44"/>
  <c r="J83" i="44"/>
  <c r="J82" i="44"/>
  <c r="J81" i="44"/>
  <c r="J80" i="44"/>
  <c r="J79" i="44"/>
  <c r="J78" i="44"/>
  <c r="J76" i="44"/>
  <c r="J75" i="44"/>
  <c r="J74" i="44"/>
  <c r="J73" i="44"/>
  <c r="J72" i="44"/>
  <c r="J71" i="44"/>
  <c r="J70" i="44"/>
  <c r="J69" i="44"/>
  <c r="J68" i="44"/>
  <c r="J67" i="44"/>
  <c r="J66" i="44"/>
  <c r="J65" i="44"/>
  <c r="J64" i="44"/>
  <c r="J63" i="44"/>
  <c r="J62" i="44"/>
  <c r="J61" i="44"/>
  <c r="J60" i="44"/>
  <c r="J59" i="44"/>
  <c r="J58" i="44"/>
  <c r="J57" i="44"/>
  <c r="J56" i="44"/>
  <c r="J55" i="44"/>
  <c r="J54" i="44"/>
  <c r="J53" i="44"/>
  <c r="J52" i="44"/>
  <c r="J51" i="44"/>
  <c r="J50" i="44"/>
  <c r="J49" i="44"/>
  <c r="J48" i="44"/>
  <c r="J47" i="44"/>
  <c r="J46" i="44"/>
  <c r="J45" i="44"/>
  <c r="J44" i="44"/>
  <c r="J43" i="44"/>
  <c r="J42" i="44"/>
  <c r="J41" i="44"/>
  <c r="J40" i="44"/>
  <c r="J39" i="44"/>
  <c r="J38" i="44"/>
  <c r="J37" i="44"/>
  <c r="J36" i="44"/>
  <c r="J35" i="44"/>
  <c r="J34" i="44"/>
  <c r="J33" i="44"/>
  <c r="J32" i="44"/>
  <c r="J31" i="44"/>
  <c r="J30" i="44"/>
  <c r="J27" i="44"/>
  <c r="J26" i="44"/>
  <c r="J25" i="44"/>
  <c r="J23" i="44"/>
  <c r="J22" i="44"/>
  <c r="J21" i="44"/>
  <c r="J20" i="44"/>
  <c r="J19" i="44"/>
  <c r="J18" i="44"/>
  <c r="J17" i="44"/>
  <c r="J16" i="44"/>
  <c r="J15" i="44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J94" i="33"/>
  <c r="J93" i="33"/>
  <c r="J92" i="33"/>
  <c r="J91" i="33"/>
  <c r="J90" i="33"/>
  <c r="J88" i="33"/>
  <c r="J87" i="33"/>
  <c r="J86" i="33"/>
  <c r="J85" i="33"/>
  <c r="J84" i="33"/>
  <c r="J83" i="33"/>
  <c r="J82" i="33"/>
  <c r="J81" i="33"/>
  <c r="J80" i="33"/>
  <c r="J79" i="33"/>
  <c r="J78" i="33"/>
  <c r="J77" i="33"/>
  <c r="J76" i="33"/>
  <c r="J75" i="33"/>
  <c r="J74" i="33"/>
  <c r="J73" i="33"/>
  <c r="J72" i="33"/>
  <c r="J71" i="33"/>
  <c r="J70" i="33"/>
  <c r="J69" i="33"/>
  <c r="J68" i="33"/>
  <c r="J67" i="33"/>
  <c r="J66" i="33"/>
  <c r="J65" i="33"/>
  <c r="J64" i="33"/>
  <c r="J63" i="33"/>
  <c r="J61" i="33"/>
  <c r="J60" i="33"/>
  <c r="J59" i="33"/>
  <c r="J58" i="33"/>
  <c r="J57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J42" i="33"/>
  <c r="J41" i="33"/>
  <c r="J40" i="33"/>
  <c r="J39" i="33"/>
  <c r="J38" i="33"/>
  <c r="J37" i="33"/>
  <c r="J36" i="33"/>
  <c r="J33" i="33"/>
  <c r="J32" i="33"/>
  <c r="J31" i="33"/>
  <c r="J30" i="33"/>
  <c r="J29" i="33"/>
  <c r="J28" i="33"/>
  <c r="J27" i="33"/>
  <c r="J26" i="33"/>
  <c r="J25" i="33"/>
  <c r="J23" i="33"/>
  <c r="J22" i="33"/>
  <c r="J21" i="33"/>
  <c r="J20" i="33"/>
  <c r="J19" i="33"/>
  <c r="J18" i="33"/>
  <c r="J17" i="33"/>
  <c r="J16" i="33"/>
  <c r="J15" i="33"/>
  <c r="J101" i="6" l="1"/>
  <c r="J95" i="33"/>
  <c r="J94" i="46"/>
  <c r="J127" i="44"/>
  <c r="AC97" i="43"/>
  <c r="AB97" i="43"/>
  <c r="AA97" i="43"/>
  <c r="Z97" i="43"/>
  <c r="Y97" i="43"/>
  <c r="X97" i="43"/>
  <c r="W97" i="43"/>
  <c r="V97" i="43"/>
  <c r="U97" i="43"/>
  <c r="T97" i="43"/>
  <c r="S97" i="43"/>
  <c r="R97" i="43"/>
  <c r="Q97" i="43"/>
  <c r="P97" i="43"/>
  <c r="O97" i="43"/>
  <c r="J96" i="43"/>
  <c r="J95" i="43"/>
  <c r="J94" i="43"/>
  <c r="J93" i="43"/>
  <c r="J92" i="43"/>
  <c r="J91" i="43"/>
  <c r="J89" i="43"/>
  <c r="J88" i="43"/>
  <c r="J87" i="43"/>
  <c r="J86" i="43"/>
  <c r="J85" i="43"/>
  <c r="J84" i="43"/>
  <c r="J83" i="43"/>
  <c r="J82" i="43"/>
  <c r="J81" i="43"/>
  <c r="J80" i="43"/>
  <c r="J79" i="43"/>
  <c r="J78" i="43"/>
  <c r="J77" i="43"/>
  <c r="J76" i="43"/>
  <c r="J75" i="43"/>
  <c r="J74" i="43"/>
  <c r="J73" i="43"/>
  <c r="J72" i="43"/>
  <c r="J71" i="43"/>
  <c r="J70" i="43"/>
  <c r="J69" i="43"/>
  <c r="J68" i="43"/>
  <c r="J67" i="43"/>
  <c r="J66" i="43"/>
  <c r="J65" i="43"/>
  <c r="J64" i="43"/>
  <c r="J63" i="43"/>
  <c r="J61" i="43"/>
  <c r="J60" i="43"/>
  <c r="J59" i="43"/>
  <c r="J58" i="43"/>
  <c r="J57" i="43"/>
  <c r="J56" i="43"/>
  <c r="J55" i="43"/>
  <c r="J54" i="43"/>
  <c r="J53" i="43"/>
  <c r="J52" i="43"/>
  <c r="J51" i="43"/>
  <c r="J50" i="43"/>
  <c r="J49" i="43"/>
  <c r="J48" i="43"/>
  <c r="J47" i="43"/>
  <c r="J46" i="43"/>
  <c r="J45" i="43"/>
  <c r="J44" i="43"/>
  <c r="J43" i="43"/>
  <c r="J42" i="43"/>
  <c r="J41" i="43"/>
  <c r="J40" i="43"/>
  <c r="J39" i="43"/>
  <c r="J38" i="43"/>
  <c r="J37" i="43"/>
  <c r="J36" i="43"/>
  <c r="J35" i="43"/>
  <c r="J34" i="43"/>
  <c r="J33" i="43"/>
  <c r="J30" i="43"/>
  <c r="J29" i="43"/>
  <c r="J28" i="43"/>
  <c r="J27" i="43"/>
  <c r="J26" i="43"/>
  <c r="J25" i="43"/>
  <c r="J23" i="43"/>
  <c r="J22" i="43"/>
  <c r="J21" i="43"/>
  <c r="J20" i="43"/>
  <c r="J19" i="43"/>
  <c r="J18" i="43"/>
  <c r="J17" i="43"/>
  <c r="J16" i="43"/>
  <c r="J15" i="43"/>
  <c r="AC131" i="19"/>
  <c r="AB131" i="19"/>
  <c r="AA131" i="19"/>
  <c r="Z131" i="19"/>
  <c r="Y131" i="19"/>
  <c r="X131" i="19"/>
  <c r="W131" i="19"/>
  <c r="V131" i="19"/>
  <c r="U131" i="19"/>
  <c r="T131" i="19"/>
  <c r="S131" i="19"/>
  <c r="R131" i="19"/>
  <c r="Q131" i="19"/>
  <c r="P131" i="19"/>
  <c r="O131" i="19"/>
  <c r="J130" i="19"/>
  <c r="J129" i="19"/>
  <c r="J128" i="19"/>
  <c r="J127" i="19"/>
  <c r="J126" i="19"/>
  <c r="J125" i="19"/>
  <c r="J124" i="19"/>
  <c r="J122" i="19"/>
  <c r="J121" i="19"/>
  <c r="J120" i="19"/>
  <c r="J119" i="19"/>
  <c r="J118" i="19"/>
  <c r="J11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5" i="19"/>
  <c r="J34" i="19"/>
  <c r="J33" i="19"/>
  <c r="J32" i="19"/>
  <c r="J31" i="19"/>
  <c r="J30" i="19"/>
  <c r="J17" i="19"/>
  <c r="J16" i="19"/>
  <c r="J15" i="19"/>
  <c r="J97" i="43" l="1"/>
  <c r="J131" i="19"/>
  <c r="AC77" i="35"/>
  <c r="AB77" i="35"/>
  <c r="AA77" i="35"/>
  <c r="Z77" i="35"/>
  <c r="Y77" i="35"/>
  <c r="X77" i="35"/>
  <c r="W77" i="35"/>
  <c r="V77" i="35"/>
  <c r="U77" i="35"/>
  <c r="T77" i="35"/>
  <c r="S77" i="35"/>
  <c r="R77" i="35"/>
  <c r="Q77" i="35"/>
  <c r="P77" i="35"/>
  <c r="O77" i="35"/>
  <c r="J76" i="35"/>
  <c r="J75" i="35"/>
  <c r="J74" i="35"/>
  <c r="J73" i="35"/>
  <c r="J71" i="35"/>
  <c r="J70" i="35"/>
  <c r="J69" i="35"/>
  <c r="J68" i="35"/>
  <c r="J67" i="35"/>
  <c r="J66" i="35"/>
  <c r="J65" i="35"/>
  <c r="J64" i="35"/>
  <c r="J63" i="35"/>
  <c r="J62" i="35"/>
  <c r="J61" i="35"/>
  <c r="J60" i="35"/>
  <c r="J59" i="35"/>
  <c r="J58" i="35"/>
  <c r="J57" i="35"/>
  <c r="J56" i="35"/>
  <c r="J55" i="35"/>
  <c r="J54" i="35"/>
  <c r="J53" i="35"/>
  <c r="J52" i="35"/>
  <c r="J51" i="35"/>
  <c r="J49" i="35"/>
  <c r="J48" i="35"/>
  <c r="J47" i="35"/>
  <c r="J46" i="35"/>
  <c r="J45" i="35"/>
  <c r="J44" i="35"/>
  <c r="J43" i="35"/>
  <c r="J42" i="35"/>
  <c r="J41" i="35"/>
  <c r="J40" i="35"/>
  <c r="J39" i="35"/>
  <c r="J38" i="35"/>
  <c r="J37" i="35"/>
  <c r="J36" i="35"/>
  <c r="J35" i="35"/>
  <c r="J34" i="35"/>
  <c r="J33" i="35"/>
  <c r="J32" i="35"/>
  <c r="J31" i="35"/>
  <c r="J30" i="35"/>
  <c r="J27" i="35"/>
  <c r="J26" i="35"/>
  <c r="J25" i="35"/>
  <c r="J23" i="35"/>
  <c r="J22" i="35"/>
  <c r="J21" i="35"/>
  <c r="J20" i="35"/>
  <c r="J19" i="35"/>
  <c r="J18" i="35"/>
  <c r="J17" i="35"/>
  <c r="J16" i="35"/>
  <c r="J15" i="35"/>
  <c r="AC85" i="42"/>
  <c r="AB85" i="42"/>
  <c r="AA85" i="42"/>
  <c r="Z85" i="42"/>
  <c r="Y85" i="42"/>
  <c r="X85" i="42"/>
  <c r="W85" i="42"/>
  <c r="V85" i="42"/>
  <c r="U85" i="42"/>
  <c r="T85" i="42"/>
  <c r="S85" i="42"/>
  <c r="R85" i="42"/>
  <c r="Q85" i="42"/>
  <c r="P85" i="42"/>
  <c r="O85" i="42"/>
  <c r="J84" i="42"/>
  <c r="J83" i="42"/>
  <c r="J82" i="42"/>
  <c r="J81" i="42"/>
  <c r="J79" i="42"/>
  <c r="J78" i="42"/>
  <c r="J77" i="42"/>
  <c r="J76" i="42"/>
  <c r="J75" i="42"/>
  <c r="J74" i="42"/>
  <c r="J73" i="42"/>
  <c r="J72" i="42"/>
  <c r="J71" i="42"/>
  <c r="J70" i="42"/>
  <c r="J69" i="42"/>
  <c r="J68" i="42"/>
  <c r="J67" i="42"/>
  <c r="J66" i="42"/>
  <c r="J65" i="42"/>
  <c r="J64" i="42"/>
  <c r="J63" i="42"/>
  <c r="J62" i="42"/>
  <c r="J61" i="42"/>
  <c r="J60" i="42"/>
  <c r="J59" i="42"/>
  <c r="J58" i="42"/>
  <c r="J56" i="42"/>
  <c r="J55" i="42"/>
  <c r="J54" i="42"/>
  <c r="J53" i="42"/>
  <c r="J52" i="42"/>
  <c r="J51" i="42"/>
  <c r="J50" i="42"/>
  <c r="J49" i="42"/>
  <c r="J48" i="42"/>
  <c r="J47" i="42"/>
  <c r="J46" i="42"/>
  <c r="J45" i="42"/>
  <c r="J44" i="42"/>
  <c r="J43" i="42"/>
  <c r="J42" i="42"/>
  <c r="J41" i="42"/>
  <c r="J40" i="42"/>
  <c r="J39" i="42"/>
  <c r="J38" i="42"/>
  <c r="J37" i="42"/>
  <c r="J36" i="42"/>
  <c r="J33" i="42"/>
  <c r="J32" i="42"/>
  <c r="J31" i="42"/>
  <c r="J30" i="42"/>
  <c r="J29" i="42"/>
  <c r="J28" i="42"/>
  <c r="J27" i="42"/>
  <c r="J26" i="42"/>
  <c r="J25" i="42"/>
  <c r="J23" i="42"/>
  <c r="J22" i="42"/>
  <c r="J21" i="42"/>
  <c r="J20" i="42"/>
  <c r="J19" i="42"/>
  <c r="J18" i="42"/>
  <c r="J17" i="42"/>
  <c r="J16" i="42"/>
  <c r="J15" i="42"/>
  <c r="J85" i="42" l="1"/>
  <c r="J77" i="35"/>
  <c r="AC117" i="40"/>
  <c r="AB117" i="40"/>
  <c r="AA117" i="40"/>
  <c r="Z117" i="40"/>
  <c r="Y117" i="40"/>
  <c r="X117" i="40"/>
  <c r="W117" i="40"/>
  <c r="V117" i="40"/>
  <c r="U117" i="40"/>
  <c r="T117" i="40"/>
  <c r="S117" i="40"/>
  <c r="R117" i="40"/>
  <c r="Q117" i="40"/>
  <c r="P117" i="40"/>
  <c r="O117" i="40"/>
  <c r="J115" i="40"/>
  <c r="J114" i="40"/>
  <c r="J113" i="40"/>
  <c r="J112" i="40"/>
  <c r="J111" i="40"/>
  <c r="J109" i="40"/>
  <c r="J108" i="40"/>
  <c r="J107" i="40"/>
  <c r="J106" i="40"/>
  <c r="J105" i="40"/>
  <c r="J104" i="40"/>
  <c r="J103" i="40"/>
  <c r="J102" i="40"/>
  <c r="J101" i="40"/>
  <c r="J100" i="40"/>
  <c r="J99" i="40"/>
  <c r="J98" i="40"/>
  <c r="J97" i="40"/>
  <c r="J96" i="40"/>
  <c r="J95" i="40"/>
  <c r="J94" i="40"/>
  <c r="J93" i="40"/>
  <c r="J92" i="40"/>
  <c r="J91" i="40"/>
  <c r="J90" i="40"/>
  <c r="J89" i="40"/>
  <c r="J88" i="40"/>
  <c r="J87" i="40"/>
  <c r="J86" i="40"/>
  <c r="J85" i="40"/>
  <c r="J84" i="40"/>
  <c r="J83" i="40"/>
  <c r="J82" i="40"/>
  <c r="J81" i="40"/>
  <c r="J80" i="40"/>
  <c r="J79" i="40"/>
  <c r="J78" i="40"/>
  <c r="J77" i="40"/>
  <c r="J76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J61" i="40"/>
  <c r="J60" i="40"/>
  <c r="J59" i="40"/>
  <c r="J58" i="40"/>
  <c r="J57" i="40"/>
  <c r="J56" i="40"/>
  <c r="J55" i="40"/>
  <c r="J54" i="40"/>
  <c r="J53" i="40"/>
  <c r="J52" i="40"/>
  <c r="J51" i="40"/>
  <c r="J50" i="40"/>
  <c r="J49" i="40"/>
  <c r="J48" i="40"/>
  <c r="J47" i="40"/>
  <c r="J46" i="40"/>
  <c r="J45" i="40"/>
  <c r="J44" i="40"/>
  <c r="J43" i="40"/>
  <c r="J42" i="40"/>
  <c r="J41" i="40"/>
  <c r="J40" i="40"/>
  <c r="J39" i="40"/>
  <c r="J38" i="40"/>
  <c r="J37" i="40"/>
  <c r="J36" i="40"/>
  <c r="J33" i="40"/>
  <c r="J32" i="40"/>
  <c r="J31" i="40"/>
  <c r="J30" i="40"/>
  <c r="J29" i="40"/>
  <c r="J28" i="40"/>
  <c r="J27" i="40"/>
  <c r="J26" i="40"/>
  <c r="J25" i="40"/>
  <c r="J23" i="40"/>
  <c r="J22" i="40"/>
  <c r="J21" i="40"/>
  <c r="J20" i="40"/>
  <c r="J19" i="40"/>
  <c r="J18" i="40"/>
  <c r="J17" i="40"/>
  <c r="J16" i="40"/>
  <c r="J15" i="40"/>
  <c r="J117" i="40" l="1"/>
  <c r="AC88" i="31"/>
  <c r="AB88" i="31"/>
  <c r="AA88" i="31"/>
  <c r="Z88" i="31"/>
  <c r="Y88" i="31"/>
  <c r="X88" i="31"/>
  <c r="W88" i="31"/>
  <c r="V88" i="31"/>
  <c r="U88" i="31"/>
  <c r="T88" i="31"/>
  <c r="S88" i="31"/>
  <c r="R88" i="31"/>
  <c r="Q88" i="31"/>
  <c r="P88" i="31"/>
  <c r="O88" i="31"/>
  <c r="J87" i="31"/>
  <c r="J86" i="31"/>
  <c r="J85" i="31"/>
  <c r="J84" i="31"/>
  <c r="J83" i="31"/>
  <c r="J81" i="31"/>
  <c r="J80" i="31"/>
  <c r="J79" i="31"/>
  <c r="J78" i="31"/>
  <c r="J77" i="31"/>
  <c r="J76" i="31"/>
  <c r="J75" i="31"/>
  <c r="J74" i="31"/>
  <c r="J73" i="31"/>
  <c r="J72" i="31"/>
  <c r="J71" i="31"/>
  <c r="J70" i="31"/>
  <c r="J69" i="31"/>
  <c r="J68" i="31"/>
  <c r="J67" i="31"/>
  <c r="J66" i="31"/>
  <c r="J65" i="31"/>
  <c r="J64" i="31"/>
  <c r="J63" i="31"/>
  <c r="J62" i="31"/>
  <c r="J61" i="31"/>
  <c r="J60" i="31"/>
  <c r="J59" i="31"/>
  <c r="J57" i="31"/>
  <c r="J56" i="31"/>
  <c r="J55" i="31"/>
  <c r="J54" i="31"/>
  <c r="J53" i="31"/>
  <c r="J52" i="31"/>
  <c r="J51" i="31"/>
  <c r="J50" i="31"/>
  <c r="J49" i="31"/>
  <c r="J48" i="31"/>
  <c r="J47" i="31"/>
  <c r="J46" i="31"/>
  <c r="J45" i="31"/>
  <c r="J44" i="31"/>
  <c r="J43" i="31"/>
  <c r="J42" i="31"/>
  <c r="J41" i="31"/>
  <c r="J40" i="31"/>
  <c r="J39" i="31"/>
  <c r="J38" i="31"/>
  <c r="J37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0" i="31"/>
  <c r="J19" i="31"/>
  <c r="J18" i="31"/>
  <c r="J17" i="31"/>
  <c r="J16" i="31"/>
  <c r="J15" i="31"/>
  <c r="J88" i="31" l="1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J72" i="5"/>
  <c r="J71" i="5"/>
  <c r="J70" i="5"/>
  <c r="J68" i="5"/>
  <c r="J67" i="5"/>
  <c r="J66" i="5"/>
  <c r="J65" i="5"/>
  <c r="J64" i="5"/>
  <c r="J63" i="5"/>
  <c r="J62" i="5"/>
  <c r="J61" i="5"/>
  <c r="J60" i="5"/>
  <c r="J59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39" i="5"/>
  <c r="J38" i="5"/>
  <c r="J37" i="5"/>
  <c r="J36" i="5"/>
  <c r="J35" i="5"/>
  <c r="J34" i="5"/>
  <c r="J32" i="5"/>
  <c r="J31" i="5"/>
  <c r="J30" i="5"/>
  <c r="J29" i="5"/>
  <c r="J28" i="5"/>
  <c r="J27" i="5"/>
  <c r="J26" i="5"/>
  <c r="J25" i="5"/>
  <c r="J24" i="5"/>
  <c r="J23" i="5"/>
  <c r="J22" i="5"/>
  <c r="J15" i="5"/>
  <c r="AC103" i="15"/>
  <c r="AB103" i="15"/>
  <c r="AA103" i="15"/>
  <c r="Z103" i="15"/>
  <c r="Y103" i="15"/>
  <c r="X103" i="15"/>
  <c r="W103" i="15"/>
  <c r="V103" i="15"/>
  <c r="U103" i="15"/>
  <c r="T103" i="15"/>
  <c r="S103" i="15"/>
  <c r="R103" i="15"/>
  <c r="Q103" i="15"/>
  <c r="P103" i="15"/>
  <c r="O103" i="15"/>
  <c r="J102" i="15"/>
  <c r="J101" i="15"/>
  <c r="J100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3" i="15"/>
  <c r="J22" i="15"/>
  <c r="J21" i="15"/>
  <c r="J20" i="15"/>
  <c r="J19" i="15"/>
  <c r="J18" i="15"/>
  <c r="J17" i="15"/>
  <c r="J16" i="15"/>
  <c r="J15" i="15"/>
  <c r="J103" i="15" l="1"/>
  <c r="J73" i="5"/>
</calcChain>
</file>

<file path=xl/sharedStrings.xml><?xml version="1.0" encoding="utf-8"?>
<sst xmlns="http://schemas.openxmlformats.org/spreadsheetml/2006/main" count="25575" uniqueCount="836">
  <si>
    <t>Gravitációs csatorna NA 150 (420 m)</t>
  </si>
  <si>
    <t>Gravitációs csatorna NA200 (2930m)</t>
  </si>
  <si>
    <t>Nyomott vezeték NA50 (1116m)</t>
  </si>
  <si>
    <t>Nyomott vezeték NA100 (2185m)</t>
  </si>
  <si>
    <t>Gravitációs csatorna NA 150 (490 m)</t>
  </si>
  <si>
    <t>Gravitációs csatorna NA200 (1918m)</t>
  </si>
  <si>
    <t>Nyomott vezeték NA50 (1736m)</t>
  </si>
  <si>
    <t>21-32054-1-046-00-03</t>
  </si>
  <si>
    <t>Zalaegerszeg SZV-II</t>
  </si>
  <si>
    <t xml:space="preserve">Zalaegerszeg-SZV-II.  </t>
  </si>
  <si>
    <t xml:space="preserve">Zalaegerszeg-SZV-III.  </t>
  </si>
  <si>
    <t xml:space="preserve">Zalaegerszeg-SZV-IV.  </t>
  </si>
  <si>
    <t xml:space="preserve">Zalaegerszeg-SZV-V.  </t>
  </si>
  <si>
    <t xml:space="preserve">Zalaegerszeg-SZV-VI.  </t>
  </si>
  <si>
    <t xml:space="preserve">Zalaegerszeg-SZV-VII.  </t>
  </si>
  <si>
    <t xml:space="preserve">Zalaegerszeg-SZV-X.  </t>
  </si>
  <si>
    <t xml:space="preserve">Zalaegerszeg-SZV-XI.  </t>
  </si>
  <si>
    <t xml:space="preserve">Zalaegerszeg-SZV-XII.  </t>
  </si>
  <si>
    <t xml:space="preserve">Zalaegerszeg-SZV-XIII.  </t>
  </si>
  <si>
    <t xml:space="preserve">Zalaegerszeg-SZV-XIV.  </t>
  </si>
  <si>
    <t xml:space="preserve">Zalaegerszeg-SZV-XV.  </t>
  </si>
  <si>
    <t xml:space="preserve">Zalaegerszeg-SZV-XVI.  </t>
  </si>
  <si>
    <t xml:space="preserve">Zalaegerszeg-SZV-XVII.  </t>
  </si>
  <si>
    <t xml:space="preserve">Zalaegerszeg-SZV-XVIII.  </t>
  </si>
  <si>
    <t xml:space="preserve"> Zalaegrszeg-SZV-XIX.</t>
  </si>
  <si>
    <t>Szennyvíz aprító csere</t>
  </si>
  <si>
    <t>Szennyvíz aprító felújítása</t>
  </si>
  <si>
    <t>Vegyszeradagoló felújítása</t>
  </si>
  <si>
    <t>Vegyszeradagoló csere</t>
  </si>
  <si>
    <t>vezérlőszekrény és műszerezés cseréje</t>
  </si>
  <si>
    <t xml:space="preserve">Búcsúszentlászló I. </t>
  </si>
  <si>
    <t>adatátvitel átállítása GPRS-re</t>
  </si>
  <si>
    <t xml:space="preserve">Búcsúszentlászló II. </t>
  </si>
  <si>
    <t xml:space="preserve">Búcsúszentlászló III. </t>
  </si>
  <si>
    <t>Nyomott vezeték NA150 (3243m)</t>
  </si>
  <si>
    <t>Nyomott vezeték NA150  (3243m)</t>
  </si>
  <si>
    <t>Összesen:</t>
  </si>
  <si>
    <t>Épület, építmény</t>
  </si>
  <si>
    <t>Gép, berendezés</t>
  </si>
  <si>
    <t>Irányítástechnika, energiaellátás</t>
  </si>
  <si>
    <t>SZENNYVÍZCSATORNA (GRAVITÁCIÓS)</t>
  </si>
  <si>
    <t>SZENNVÍZVEZETÉKEK (KÉNYSZERÁRAMOLTATÁSÚ)</t>
  </si>
  <si>
    <t>SZENNYVÍZÁTEMELŐK</t>
  </si>
  <si>
    <t>V. Szennyvízelvezetés</t>
  </si>
  <si>
    <t>szakág</t>
  </si>
  <si>
    <t>beruházás megnevezése</t>
  </si>
  <si>
    <t>SZENNYVÍZVEZETÉKEK (KÉNYSZERÁRAMOLTATÁSÚ)</t>
  </si>
  <si>
    <t>HBA</t>
  </si>
  <si>
    <t>Alibánfa I</t>
  </si>
  <si>
    <t>Alibánfa II</t>
  </si>
  <si>
    <t>Egervár X</t>
  </si>
  <si>
    <t>Egervár VIII</t>
  </si>
  <si>
    <t>Egervár IX</t>
  </si>
  <si>
    <t>Gősfa XIII</t>
  </si>
  <si>
    <t>Gősfa II</t>
  </si>
  <si>
    <t>Gősfa III</t>
  </si>
  <si>
    <t>Kemendollár I</t>
  </si>
  <si>
    <t>Kemendollár II</t>
  </si>
  <si>
    <t>Kemendollár III</t>
  </si>
  <si>
    <t xml:space="preserve">Kemendollár IV </t>
  </si>
  <si>
    <t>Kemendollár V</t>
  </si>
  <si>
    <t>Lakhegy IV</t>
  </si>
  <si>
    <t xml:space="preserve">Lakhegy V </t>
  </si>
  <si>
    <t>Lakhegy VI</t>
  </si>
  <si>
    <t>Lakhegy VII</t>
  </si>
  <si>
    <t>Pethőhenye I.</t>
  </si>
  <si>
    <t>Pethőhenye II.</t>
  </si>
  <si>
    <t>Pókaszepetk I.</t>
  </si>
  <si>
    <t>Pókaszepetk II.</t>
  </si>
  <si>
    <t>Pókaszepetk III.</t>
  </si>
  <si>
    <t>Vasboldogasszony I.</t>
  </si>
  <si>
    <t>Vöckönd I.</t>
  </si>
  <si>
    <t>Vöckönd II.</t>
  </si>
  <si>
    <t>Alsónemesapáti I.</t>
  </si>
  <si>
    <t>Alsónemesapáti II.</t>
  </si>
  <si>
    <t>Alsónemesapáti III.</t>
  </si>
  <si>
    <t xml:space="preserve">Nemesapáti I. Reg. </t>
  </si>
  <si>
    <t>Nemesapáti II.</t>
  </si>
  <si>
    <t>Nemesapáti III.</t>
  </si>
  <si>
    <t>Nemesapáti 1.1</t>
  </si>
  <si>
    <t>Nemesapáti 1.2</t>
  </si>
  <si>
    <t>Nemesapáti 2.2</t>
  </si>
  <si>
    <t xml:space="preserve">Nemesapáti 2.1 </t>
  </si>
  <si>
    <t>Kisbucsa I.</t>
  </si>
  <si>
    <t>Kisbucsa II.</t>
  </si>
  <si>
    <t>Kisbucsa 3.0</t>
  </si>
  <si>
    <t>Kisbucsa 4.0</t>
  </si>
  <si>
    <t>Nemeshetés I.</t>
  </si>
  <si>
    <t>Nemeshetés 2.0</t>
  </si>
  <si>
    <t>Nemeshetés 3.0</t>
  </si>
  <si>
    <t>Búcsúszentlászló 0 Reg.</t>
  </si>
  <si>
    <t>Búcsúszentlászló I</t>
  </si>
  <si>
    <t>Búcsúszentlászló II</t>
  </si>
  <si>
    <t>Búcsúszentlászló III</t>
  </si>
  <si>
    <t xml:space="preserve">Nemessándorháza 0 </t>
  </si>
  <si>
    <t>Nemessándorháza I</t>
  </si>
  <si>
    <t xml:space="preserve">Nemesszentandrás 0 </t>
  </si>
  <si>
    <t>Nemesszentandrás I</t>
  </si>
  <si>
    <t>Nemesszentandrás II</t>
  </si>
  <si>
    <t>Kiskutas I</t>
  </si>
  <si>
    <t>Kiskutas II</t>
  </si>
  <si>
    <t>Kispáli I.</t>
  </si>
  <si>
    <t>Kispáli II.</t>
  </si>
  <si>
    <t>Nagypáli I.</t>
  </si>
  <si>
    <t>Nagypáli II.</t>
  </si>
  <si>
    <t>Nagypáli III.</t>
  </si>
  <si>
    <t xml:space="preserve">Nagypáli IV. </t>
  </si>
  <si>
    <t>Nagykutas I.</t>
  </si>
  <si>
    <t>Nagykutas III.</t>
  </si>
  <si>
    <t>Keménfa I.</t>
  </si>
  <si>
    <t>Keménfa II.</t>
  </si>
  <si>
    <t>Salomvár III.</t>
  </si>
  <si>
    <t>Salomvár II.</t>
  </si>
  <si>
    <t>Salomvár I. Reg</t>
  </si>
  <si>
    <t>Kávás I.</t>
  </si>
  <si>
    <t>Bagod I</t>
  </si>
  <si>
    <t>Bagod II</t>
  </si>
  <si>
    <t>Zalaboldogfa I.</t>
  </si>
  <si>
    <t>Zalaboldogfa II.</t>
  </si>
  <si>
    <t>Boncodfölde I.</t>
  </si>
  <si>
    <t>Boncodfölde II.</t>
  </si>
  <si>
    <t>Boncodfölde 3.0</t>
  </si>
  <si>
    <t>Babosdöbréte I</t>
  </si>
  <si>
    <t>Babosdöbréte II</t>
  </si>
  <si>
    <t>Babosdöbréte III</t>
  </si>
  <si>
    <t>Bazita I</t>
  </si>
  <si>
    <t>Bazita II</t>
  </si>
  <si>
    <t>Bazita III</t>
  </si>
  <si>
    <t>Ebergény I</t>
  </si>
  <si>
    <t>Ebergény II</t>
  </si>
  <si>
    <t>Zalaszentmihályfa I</t>
  </si>
  <si>
    <t>Kökényesmindszent I</t>
  </si>
  <si>
    <t>Rám I</t>
  </si>
  <si>
    <t>Rám II</t>
  </si>
  <si>
    <t>Szenterzsébethegy I</t>
  </si>
  <si>
    <t>Szenterzsébethegy II</t>
  </si>
  <si>
    <t>Szenterzsébethegy III</t>
  </si>
  <si>
    <t>Vorhota I</t>
  </si>
  <si>
    <t>Böde I.</t>
  </si>
  <si>
    <t>Böde II.</t>
  </si>
  <si>
    <t>Hottó I.</t>
  </si>
  <si>
    <t>Hottó II.</t>
  </si>
  <si>
    <t>Teskánd I</t>
  </si>
  <si>
    <t>Teskánd II</t>
  </si>
  <si>
    <t>Pusztaszentlászló I Reg.</t>
  </si>
  <si>
    <t xml:space="preserve">Pusztaszentlászló II </t>
  </si>
  <si>
    <t xml:space="preserve">Pusztaszentlászló III </t>
  </si>
  <si>
    <t>Pusztaszentlászló 1.1</t>
  </si>
  <si>
    <t>Pusztaszentlászló 1.2</t>
  </si>
  <si>
    <t>Pusztaszentlászló 1.3</t>
  </si>
  <si>
    <t>Pusztaszentlászló 2.1</t>
  </si>
  <si>
    <t>Pusztaszentlászló 2.2</t>
  </si>
  <si>
    <t>Söjtör I Reg.</t>
  </si>
  <si>
    <t xml:space="preserve">Söjtör II </t>
  </si>
  <si>
    <t xml:space="preserve">Söjtör III </t>
  </si>
  <si>
    <t xml:space="preserve">Söjtör IV </t>
  </si>
  <si>
    <t>Söjtör 1.1</t>
  </si>
  <si>
    <t>Söjtör 2.1</t>
  </si>
  <si>
    <t>Söjtör 3.1</t>
  </si>
  <si>
    <t>Bak 0. Reg.</t>
  </si>
  <si>
    <t xml:space="preserve">Bak I </t>
  </si>
  <si>
    <t>Bak II</t>
  </si>
  <si>
    <t>Bak III</t>
  </si>
  <si>
    <t>Sárhida I.</t>
  </si>
  <si>
    <t>Bocfölde I</t>
  </si>
  <si>
    <t>Bocfölde II</t>
  </si>
  <si>
    <t>Csatár 2. (Régi Csatár I)</t>
  </si>
  <si>
    <t>Csatár 3. (Régi Csatár II)</t>
  </si>
  <si>
    <t xml:space="preserve">Csatár 1. (Régi Csatár Reg.) </t>
  </si>
  <si>
    <t>Csonkahegyhát I Reg.</t>
  </si>
  <si>
    <t>Csonkahegyhát II</t>
  </si>
  <si>
    <t>Csonkahegyhát III</t>
  </si>
  <si>
    <t>Csonkahegyhát IV</t>
  </si>
  <si>
    <t>Csonkahegyhát V</t>
  </si>
  <si>
    <t>Csonkahegyhát VI</t>
  </si>
  <si>
    <t>Németfalu I</t>
  </si>
  <si>
    <t>Németfalu II</t>
  </si>
  <si>
    <t>Dobronhegy I.</t>
  </si>
  <si>
    <t>Dobronhegy II.</t>
  </si>
  <si>
    <t>Dobronhegy III.</t>
  </si>
  <si>
    <t>Vaspör I.</t>
  </si>
  <si>
    <t>Vaspör II.</t>
  </si>
  <si>
    <t>Vaspör III.</t>
  </si>
  <si>
    <t>Ozmánbük I.</t>
  </si>
  <si>
    <t>Ozmánbük II.</t>
  </si>
  <si>
    <t>Hagyárosbörönd I.</t>
  </si>
  <si>
    <t>Hagyárosbörönd II.</t>
  </si>
  <si>
    <t>szennyvíz-bekötővezeték</t>
  </si>
  <si>
    <t>1. Törött szerkezeti elemek cseréje, aknában bekötések körbekenése, folyásfenék újra betonozása, hézag pótlása (vízbetörés javítás)</t>
  </si>
  <si>
    <t xml:space="preserve">Idegenvíz kizárása a csatornadiagnosztikai vizsgálat és a helyszíni ellenőrzés alapján¹ </t>
  </si>
  <si>
    <t>szennyvíz törzshálózati gerincvezeték csere</t>
  </si>
  <si>
    <t>¹ Idegenvíz kizárás munkafolyamatai</t>
  </si>
  <si>
    <t>3. Fedlap és szűkítő csere DN 600 mm, terhelésnek megfelelően, üzemeltető előírása szerint</t>
  </si>
  <si>
    <t>4. Pontszerű hibahelyek javítása gerincvezetéken, és bekötésen</t>
  </si>
  <si>
    <t>2. Vízzáró réteg készítés, hosszútávú korrozíó és szerkezeti védelem (Szulfátálló réteg készítése)</t>
  </si>
  <si>
    <t>?</t>
  </si>
  <si>
    <t>Helyszín</t>
  </si>
  <si>
    <t>szivattyú felújítás</t>
  </si>
  <si>
    <t>szivattyú csere</t>
  </si>
  <si>
    <t>bejáró út felújítás</t>
  </si>
  <si>
    <t>1. kerítés csere</t>
  </si>
  <si>
    <t>2. kapu csere</t>
  </si>
  <si>
    <t>3. aszfaltozás</t>
  </si>
  <si>
    <t>átemelő akna</t>
  </si>
  <si>
    <t>gépészeti akna</t>
  </si>
  <si>
    <r>
      <t>kőfogó akna</t>
    </r>
    <r>
      <rPr>
        <sz val="11"/>
        <rFont val="Calibri"/>
        <family val="2"/>
        <charset val="238"/>
      </rPr>
      <t>¹</t>
    </r>
  </si>
  <si>
    <r>
      <t>gépészeti felújítás</t>
    </r>
    <r>
      <rPr>
        <sz val="11"/>
        <rFont val="Calibri"/>
        <family val="2"/>
        <charset val="238"/>
      </rPr>
      <t>²</t>
    </r>
  </si>
  <si>
    <r>
      <t>védterület</t>
    </r>
    <r>
      <rPr>
        <sz val="11"/>
        <rFont val="Calibri"/>
        <family val="2"/>
        <charset val="238"/>
      </rPr>
      <t>³</t>
    </r>
  </si>
  <si>
    <r>
      <rPr>
        <b/>
        <sz val="11"/>
        <color indexed="8"/>
        <rFont val="Calibri"/>
        <family val="2"/>
        <charset val="238"/>
      </rPr>
      <t>²</t>
    </r>
    <r>
      <rPr>
        <b/>
        <sz val="11"/>
        <color indexed="8"/>
        <rFont val="Times New Roman"/>
        <family val="1"/>
        <charset val="238"/>
      </rPr>
      <t>Gépészeti felújítás</t>
    </r>
  </si>
  <si>
    <t>1. szivattyú talpidon csere</t>
  </si>
  <si>
    <t>2. nyomócső csere</t>
  </si>
  <si>
    <t>3. nadrágidom csere</t>
  </si>
  <si>
    <t>4. visszacsapó szelep csere</t>
  </si>
  <si>
    <t>5. tolózár csere</t>
  </si>
  <si>
    <t>6. vezetőcső csere</t>
  </si>
  <si>
    <r>
      <rPr>
        <b/>
        <sz val="11"/>
        <color indexed="8"/>
        <rFont val="Calibri"/>
        <family val="2"/>
        <charset val="238"/>
      </rPr>
      <t>³</t>
    </r>
    <r>
      <rPr>
        <b/>
        <sz val="11"/>
        <color indexed="8"/>
        <rFont val="Times New Roman"/>
        <family val="1"/>
        <charset val="238"/>
      </rPr>
      <t>Védterület felújítás</t>
    </r>
  </si>
  <si>
    <t>nyomó/légtelenítő akna</t>
  </si>
  <si>
    <t>Arany J u. 28</t>
  </si>
  <si>
    <t>szv bekötés  kiváltás</t>
  </si>
  <si>
    <t>Arany J u. 31</t>
  </si>
  <si>
    <t>Arany J u. 24</t>
  </si>
  <si>
    <t>Dózsa Gy u. 12</t>
  </si>
  <si>
    <t>Gyöngyvirág u. 296 hrsz</t>
  </si>
  <si>
    <t>Gyöngyvirág u. 294/2 hrsz</t>
  </si>
  <si>
    <t>Gyöngyvirág u. 293/2 hrsz</t>
  </si>
  <si>
    <t>Gyöngyvirág u. 297 hrsz</t>
  </si>
  <si>
    <t>Gyöngyvirág u. 294/1 hrsz</t>
  </si>
  <si>
    <t>József A u. 36</t>
  </si>
  <si>
    <t xml:space="preserve">Temető u. 2 </t>
  </si>
  <si>
    <t xml:space="preserve">Mező u. (G-XIII sz. átemelő előtti fedlap) </t>
  </si>
  <si>
    <t>fedlap szintre emelése</t>
  </si>
  <si>
    <t xml:space="preserve">Mező u. 25 </t>
  </si>
  <si>
    <t xml:space="preserve">szv akna felújítása </t>
  </si>
  <si>
    <t>Mező u. 27</t>
  </si>
  <si>
    <t>takart akna szintre emelése</t>
  </si>
  <si>
    <t>Petőfi S u. 17</t>
  </si>
  <si>
    <t>szv bekötés kivaltása</t>
  </si>
  <si>
    <t>Petőfi S u. 19</t>
  </si>
  <si>
    <t>Petőfi S u. 21</t>
  </si>
  <si>
    <t>Vízbetörés javítás</t>
  </si>
  <si>
    <t>Petőfi S u. 32</t>
  </si>
  <si>
    <t>Petőfi S u. 46</t>
  </si>
  <si>
    <t>akna gallér újrabetonozása</t>
  </si>
  <si>
    <t>Petőfi u. 56</t>
  </si>
  <si>
    <t>Petőfi S u. 132</t>
  </si>
  <si>
    <t>Szabadság u. 13</t>
  </si>
  <si>
    <t xml:space="preserve">szv bekötés kiváltása </t>
  </si>
  <si>
    <t>Szabadság u. 24</t>
  </si>
  <si>
    <t>Hunyadi u. 6</t>
  </si>
  <si>
    <t>Hunyadi u. 20</t>
  </si>
  <si>
    <t>Zrínyi u. 28</t>
  </si>
  <si>
    <t>Zrínyi u. 34</t>
  </si>
  <si>
    <t>Zrínyi u. 7</t>
  </si>
  <si>
    <t>Petőfi S u. 1-Kossuth u. kereszteződésig</t>
  </si>
  <si>
    <t xml:space="preserve">2db szv akna  felújítása </t>
  </si>
  <si>
    <t>Petőfi S u. 1</t>
  </si>
  <si>
    <t>Petőfi S u. 18</t>
  </si>
  <si>
    <t xml:space="preserve">szv akna  felújítása </t>
  </si>
  <si>
    <t>Petőfi S u. 35</t>
  </si>
  <si>
    <t>Petőfi S u. 55</t>
  </si>
  <si>
    <t>Vörösmarty M u. 6</t>
  </si>
  <si>
    <t xml:space="preserve">szv bekötés kiváltása  </t>
  </si>
  <si>
    <t>gépészeti akna: vízzárózása</t>
  </si>
  <si>
    <t>bejáró út felújítás: aszfaltozás</t>
  </si>
  <si>
    <t>átemelő akna: régi átemelő akna rekultiválása</t>
  </si>
  <si>
    <t>gépészeti akna: régi gépészeti akna rekultiválása</t>
  </si>
  <si>
    <t>átemelő akna: szulfátálló bevonatolás</t>
  </si>
  <si>
    <t>gépészeti akna: vízzárózás</t>
  </si>
  <si>
    <r>
      <t>gépészeti felújítás</t>
    </r>
    <r>
      <rPr>
        <sz val="11"/>
        <rFont val="Calibri"/>
        <family val="2"/>
        <charset val="238"/>
      </rPr>
      <t>², átfolyásmérő csere</t>
    </r>
  </si>
  <si>
    <r>
      <t>védterület</t>
    </r>
    <r>
      <rPr>
        <sz val="11"/>
        <rFont val="Calibri"/>
        <family val="2"/>
        <charset val="238"/>
      </rPr>
      <t>³: aszfaltozás</t>
    </r>
  </si>
  <si>
    <t>A tervet benyújtó szervezet megnevezése:</t>
  </si>
  <si>
    <t>ellátásért felelős / ellátásért felelősök képviselője / víziközmű-szolgáltató *</t>
  </si>
  <si>
    <t>Víziközmű-szolgáltató megnevezése:</t>
  </si>
  <si>
    <t>Véleményeltérést megfogalmazó érintett fél megnevezése:</t>
  </si>
  <si>
    <t>Víziközmű-rendszer kódja: **</t>
  </si>
  <si>
    <t>Fontossági sorrend</t>
  </si>
  <si>
    <t>Vízjogi létesítési/elvi engedély száma</t>
  </si>
  <si>
    <t>Az érintett ellátásért felelős(ök) megnevezése</t>
  </si>
  <si>
    <t>Tervezett nettó költség</t>
  </si>
  <si>
    <t>Megvalósítás időtartama</t>
  </si>
  <si>
    <t>Tervezett időtáv</t>
  </si>
  <si>
    <t xml:space="preserve">A beruházás ütemezése a tervezési időszak évei szerint </t>
  </si>
  <si>
    <t>(eFt)</t>
  </si>
  <si>
    <t>Kezdés</t>
  </si>
  <si>
    <t>Befejezés</t>
  </si>
  <si>
    <t>(rövid /  közép / hosszú)</t>
  </si>
  <si>
    <t xml:space="preserve">Víziközmű-szolgáltatási ágazat megnevezése: </t>
  </si>
  <si>
    <t>FELÚJÍTÁSOK ÉS PÓTLÁSOK ÖSSZEFOGLALÓ TÁBLÁZATA</t>
  </si>
  <si>
    <t>ÉSZAK ZALAI VÍZ- ÉS CSATORNAMŰ ZÁRTKÖRŰEN MŰKÖDŐ RÉSZVÉNYTÁRSASÁG</t>
  </si>
  <si>
    <t>SZENNYVÍZ ÁGAZAT</t>
  </si>
  <si>
    <t>EGERVÁR</t>
  </si>
  <si>
    <t>ALIBÁNFA</t>
  </si>
  <si>
    <t>GŐSFA</t>
  </si>
  <si>
    <t>1. szivattyú talpidoM csere</t>
  </si>
  <si>
    <t>KEMENDOLLÁR</t>
  </si>
  <si>
    <t>LAKHEGY</t>
  </si>
  <si>
    <t>PETHŐHENYE</t>
  </si>
  <si>
    <t>PÓKASZEPETK</t>
  </si>
  <si>
    <t>VASBOLDOGASSZONY</t>
  </si>
  <si>
    <t>VÖCKÖND</t>
  </si>
  <si>
    <t>HAGYÁROSBÖRÖND</t>
  </si>
  <si>
    <t>OZMÁNBÜK</t>
  </si>
  <si>
    <t>VASPÖR</t>
  </si>
  <si>
    <t>DOBRONHEGY</t>
  </si>
  <si>
    <t>NÉMETFALU</t>
  </si>
  <si>
    <t>CSONKAHEGYHÁT</t>
  </si>
  <si>
    <t>CSATÁR</t>
  </si>
  <si>
    <t>BOCFÖLDE</t>
  </si>
  <si>
    <t>SÁRHIDA</t>
  </si>
  <si>
    <t>BAK</t>
  </si>
  <si>
    <t>SÖJTÖR</t>
  </si>
  <si>
    <t>PUSZTASZENTLÁSZLÓ</t>
  </si>
  <si>
    <t>TESKÁND</t>
  </si>
  <si>
    <t>HOTTÓ</t>
  </si>
  <si>
    <t>BÖDE</t>
  </si>
  <si>
    <t>BABOSDÖBRÉTE</t>
  </si>
  <si>
    <t>BONCODFÖLDE</t>
  </si>
  <si>
    <t>ZALABOLDOGFA</t>
  </si>
  <si>
    <t>BAGOD</t>
  </si>
  <si>
    <t>KÁVÁS</t>
  </si>
  <si>
    <t>SALOMVÁR</t>
  </si>
  <si>
    <t>KEMÉNFA</t>
  </si>
  <si>
    <t>NAGYPÁLI</t>
  </si>
  <si>
    <t>NAGYKUTAS</t>
  </si>
  <si>
    <t>KISPÁLI</t>
  </si>
  <si>
    <t>KISKUTAS</t>
  </si>
  <si>
    <t>NEMESSZENTANDRÁS</t>
  </si>
  <si>
    <t>NEMESSÁNDORHÁZA</t>
  </si>
  <si>
    <t>BÚCSÚSZENTLÁSZLÓ</t>
  </si>
  <si>
    <t>NEMESHETÉS</t>
  </si>
  <si>
    <t>KISBUCSA</t>
  </si>
  <si>
    <t>NEMESAPÁTI</t>
  </si>
  <si>
    <t>ALSÓNEMESAPÁTI</t>
  </si>
  <si>
    <t>Gravitációs csatorna NA 150 (1560 m)</t>
  </si>
  <si>
    <t>Gravitációs csatorna NA200 (2823m)</t>
  </si>
  <si>
    <t>rövid</t>
  </si>
  <si>
    <t>közép</t>
  </si>
  <si>
    <t>hosszú</t>
  </si>
  <si>
    <t>Nyomott vezeték NA100 (2443m)</t>
  </si>
  <si>
    <t>Nyomott vezeték NA125 (1070m)</t>
  </si>
  <si>
    <t>Gravitációs csatorna NA 150 (3580 m)</t>
  </si>
  <si>
    <t>Gravitációs csatorna NA200 (5568m)</t>
  </si>
  <si>
    <t>Nyomott vezeték NA50 (443m)</t>
  </si>
  <si>
    <t>Nyomott vezeték NA80 (3607m)</t>
  </si>
  <si>
    <t>Nyomott vezeték NA150 (3581m)</t>
  </si>
  <si>
    <t>Gravitációs csatorna NA 150 (890 m)</t>
  </si>
  <si>
    <t>Gravitációs csatorna NA200 (1873m)</t>
  </si>
  <si>
    <t>Nyomott vezeték NA50 (1598m)</t>
  </si>
  <si>
    <t>Gravitációs csatorna NA 150 (1810 m)</t>
  </si>
  <si>
    <t>Gravitációs csatorna NA200 (4292m)</t>
  </si>
  <si>
    <t>Nyomott vezeték NA50 (766m)</t>
  </si>
  <si>
    <t>Nyomott vezeték NA80 (960m)</t>
  </si>
  <si>
    <t>Nyomott vezeték NA100 (2981m)</t>
  </si>
  <si>
    <t>Nyomott vezeték NA200 (118m)</t>
  </si>
  <si>
    <t>Gravitációs csatorna NA 150 (1710 m)</t>
  </si>
  <si>
    <t>Gravitációs csatorna NA200 (3383m)</t>
  </si>
  <si>
    <t>Nyomott vezeték NA50 (1143m)</t>
  </si>
  <si>
    <t>Gravitációs csatorna NA 150 (1370 m)</t>
  </si>
  <si>
    <t>Gravitációs csatorna NA200 (3648m)</t>
  </si>
  <si>
    <t>Nyomott vezeték NA50 (936m)</t>
  </si>
  <si>
    <t>Nyomott vezeték NA125 (371m)</t>
  </si>
  <si>
    <t>Nyomott vezeték NA150 (2878m)</t>
  </si>
  <si>
    <t>Gravitációs csatorna NA 150 (3360 m)</t>
  </si>
  <si>
    <t>Gravitációs csatorna NA200 (5696m)</t>
  </si>
  <si>
    <t>Nyomott vezeték NA50 (395m)</t>
  </si>
  <si>
    <t>Nyomott vezeték NA80 (1708m)</t>
  </si>
  <si>
    <t>Gravitációs csatorna NA 150 (1830 m)</t>
  </si>
  <si>
    <t>Gravitációs csatorna NA200 (2400m)</t>
  </si>
  <si>
    <t>Nyomott vezeték NA50 (472m)</t>
  </si>
  <si>
    <t>Nyomott vezeték NA80 (390m)</t>
  </si>
  <si>
    <t>Gravitációs csatorna NA 150 (340 m)</t>
  </si>
  <si>
    <t>Gravitációs csatorna NA200 (619m)</t>
  </si>
  <si>
    <t>Nyomott vezeték NA50 (910m)</t>
  </si>
  <si>
    <t>Gravitációs csatorna NA 150 (2320 m)</t>
  </si>
  <si>
    <t>Gravitációs csatorna NA200 (4957m)</t>
  </si>
  <si>
    <t>Nyomott vezeték NA80 (203m)</t>
  </si>
  <si>
    <t>Nyomott vezeték NA125 (2404m)</t>
  </si>
  <si>
    <t>Nyomott vezeték NA150 (2150m)</t>
  </si>
  <si>
    <t>Gravitációs csatorna NA 150 (1850m)</t>
  </si>
  <si>
    <t>Gravitációs csatorna NA200 (4174m)</t>
  </si>
  <si>
    <t>Nyomott vezeték NA50 (453m)</t>
  </si>
  <si>
    <t>Nyomott vezeték NA80 (830m)</t>
  </si>
  <si>
    <t>Nyomott vezeték NA100 (794m)</t>
  </si>
  <si>
    <t>Nyomott vezeték NA150 (1603m)</t>
  </si>
  <si>
    <t>Gravitációs csatorna NA 150 (1720 m)</t>
  </si>
  <si>
    <t>Gravitációs csatorna NA200 (4137m)</t>
  </si>
  <si>
    <t>Nyomott vezeték NA50 (478m)</t>
  </si>
  <si>
    <t>Nyomott vezeték NA80 (831m)</t>
  </si>
  <si>
    <t>Nyomott vezeték NA125 (2830m)</t>
  </si>
  <si>
    <t>Gravitációs csatorna NA 150 (1320 m)</t>
  </si>
  <si>
    <t>Gravitációs csatorna NA200 (5149m)</t>
  </si>
  <si>
    <t>Nyomott vezeték NA50 (226m)</t>
  </si>
  <si>
    <t>Nyomott vezeték NA80 (466m)</t>
  </si>
  <si>
    <t>Nyomott vezeték NA100 (1835m)</t>
  </si>
  <si>
    <t>Gravitációs csatorna NA 150 (2760 m)</t>
  </si>
  <si>
    <t>Gravitációs csatorna NA200 (5141m)</t>
  </si>
  <si>
    <t>Nyomott vezeték NA50 (613m)</t>
  </si>
  <si>
    <t>Nyomott vezeték NA80 (483m)</t>
  </si>
  <si>
    <t>Nyomott vezeték NA125 (1833m)</t>
  </si>
  <si>
    <t>Nyomott vezeték NA150 (184m)</t>
  </si>
  <si>
    <t>Gravitációs csatorna NA 150 (1350 m)</t>
  </si>
  <si>
    <t>Gravitációs csatorna NA200 (3592m)</t>
  </si>
  <si>
    <t>Nyomott vezeték NA50 (438m)</t>
  </si>
  <si>
    <t>Nyomott vezeték NA80 (614m)</t>
  </si>
  <si>
    <t>Gravitációs csatorna NA 150 (1100 m)</t>
  </si>
  <si>
    <t>Gravitációs csatorna NA200 (3400m)</t>
  </si>
  <si>
    <t>Nyomott vezeték NA50 (879m)</t>
  </si>
  <si>
    <t>Gravitációs csatorna NA 150 (790 m)</t>
  </si>
  <si>
    <t>Gravitációs csatorna NA200 (1596m)</t>
  </si>
  <si>
    <t>Nyomott vezeték NA50 (507m)</t>
  </si>
  <si>
    <t>Nyomott vezeték NA80 (3090m)</t>
  </si>
  <si>
    <t>Gravitációs csatorna NA 150 (1110 m)</t>
  </si>
  <si>
    <t>Gravitációs csatorna NA200 (2045m)</t>
  </si>
  <si>
    <t>Nyomott vezeték NA80 (1681m)</t>
  </si>
  <si>
    <t>Nyomott vezeték NA100 (1318m)</t>
  </si>
  <si>
    <t>Gravitációs csatorna NA 150 (1650m)</t>
  </si>
  <si>
    <t>Gravitációs csatorna NA200 (4398m)</t>
  </si>
  <si>
    <t>Nyomott vezeték NA50 (285m)</t>
  </si>
  <si>
    <t>Nyomott vezeték NA80 (172m)</t>
  </si>
  <si>
    <t>Gravitációs csatorna NA 150 (1680 m)</t>
  </si>
  <si>
    <t>Gravitációs csatorna NA200 (2381m)</t>
  </si>
  <si>
    <t>Nyomott vezeték NA80 (857m)</t>
  </si>
  <si>
    <t>Gravitációs csatorna NA 150 (350 m)</t>
  </si>
  <si>
    <t>Gravitációs csatorna NA200 (1411m)</t>
  </si>
  <si>
    <t>Nyomott vezeték NA100 (1233m)</t>
  </si>
  <si>
    <t>Gravitációs csatorna NA 150 (2070 m)</t>
  </si>
  <si>
    <t>Gravitációs csatorna NA200 (5041m)</t>
  </si>
  <si>
    <t>Nyomott vezeték NA100 (4433m)</t>
  </si>
  <si>
    <t>Gravitációs csatorna NA 150 (850 m)</t>
  </si>
  <si>
    <t>Gravitációs csatorna NA200 (2525m)</t>
  </si>
  <si>
    <t>Nyomott vezeték NA100 (2725m)</t>
  </si>
  <si>
    <t>Gravitációs csatorna NA200 (4078m)</t>
  </si>
  <si>
    <t>Gravitációs csatorna NA200 (5067m)</t>
  </si>
  <si>
    <t>Nyomott vezeték NA50 (6320m)</t>
  </si>
  <si>
    <t>Nyomott vezeték NA80 (2558m)</t>
  </si>
  <si>
    <t>Nyomott vezeték NA100 (1870m)</t>
  </si>
  <si>
    <t>Nyomott vezeték NA150 (4919m)</t>
  </si>
  <si>
    <t>Gravitációs csatorna NA 150 (1070 m)</t>
  </si>
  <si>
    <t>Gravitációs csatorna NA200 (3057m)</t>
  </si>
  <si>
    <t>Nyomott vezeték NA100 (1426m)</t>
  </si>
  <si>
    <t>Gravitációs csatorna NA200 (2985m)</t>
  </si>
  <si>
    <t>Nyomott vezeték NA50 (1030m)</t>
  </si>
  <si>
    <t>Nyomott vezeték NA80 (20m)</t>
  </si>
  <si>
    <t>Nyomott vezeték NA150 (460m)</t>
  </si>
  <si>
    <t>Gravitációs csatorna NA 150 (1690 m)</t>
  </si>
  <si>
    <t>Nyomott vezeték NA50 (2445m)</t>
  </si>
  <si>
    <t>Nyomott vezeték NA80 (4932m)</t>
  </si>
  <si>
    <t>Nyomott vezeték NA100 (2440m)</t>
  </si>
  <si>
    <t>Nyomott vezeték NA150 (137m)</t>
  </si>
  <si>
    <t>Nyomott vezeték NA200 (173m)</t>
  </si>
  <si>
    <t>Gravitációs csatorna NA 150 (970 m)</t>
  </si>
  <si>
    <t>Gravitációs csatorna NA200 (3858m)</t>
  </si>
  <si>
    <t>Nyomott vezeték NA50 (3834m)</t>
  </si>
  <si>
    <t>Gravitációs csatorna NA 150 (1140 m)</t>
  </si>
  <si>
    <t>Gravitációs csatorna NA200 (3629m)</t>
  </si>
  <si>
    <t>Nyomott vezeték NA50 (569m)</t>
  </si>
  <si>
    <t>Nyomott vezeték NA80 (1442m)</t>
  </si>
  <si>
    <t>Nyomott vezeték NA100 (258m)</t>
  </si>
  <si>
    <t>Gravitációs csatorna NA 150 (3690 m)</t>
  </si>
  <si>
    <t>Gravitációs csatorna NA200 (8947m)</t>
  </si>
  <si>
    <t>Nyomott vezeték NA80 (1310m)</t>
  </si>
  <si>
    <t>Nyomott vezeték NA100 (1627m)</t>
  </si>
  <si>
    <t>Gravitációs csatorna NA 150 (2230 m)</t>
  </si>
  <si>
    <t>Gravitációs csatorna NA200 (5188m)</t>
  </si>
  <si>
    <t>Nyomott vezeték NA50 (820m)</t>
  </si>
  <si>
    <t>Nyomott vezeték NA80 (2804m)</t>
  </si>
  <si>
    <t>Gravitációs csatorna NA 150 (4710 m)</t>
  </si>
  <si>
    <t>Gravitációs csatorna NA200 (9648m)</t>
  </si>
  <si>
    <t>Nyomott vezeték NA50 (730m)</t>
  </si>
  <si>
    <t>Nyomott vezeték NA80 (5621m)</t>
  </si>
  <si>
    <t>Nyomott vezeték NA125 (3767m)</t>
  </si>
  <si>
    <t>Gravitációs csatorna NA 150 (5520 m)</t>
  </si>
  <si>
    <t>Gravitációs csatorna NA200 (7099m)</t>
  </si>
  <si>
    <t>Nyomott vezeték NA100 (2174m)</t>
  </si>
  <si>
    <t>Nyomott vezeték NA125 (965m)</t>
  </si>
  <si>
    <t>Nyomott vezeték NA150 (175m)</t>
  </si>
  <si>
    <t>Gravitációs csatorna NA 150 (2260 m)</t>
  </si>
  <si>
    <t>Gravitációs csatorna NA200 (4810m)</t>
  </si>
  <si>
    <t>Nyomott vezeték NA100 (753m)</t>
  </si>
  <si>
    <t>Nyomott vezeték NA150 (1177m)</t>
  </si>
  <si>
    <t>Gravitációs csatorna NA 150 (3820 m)</t>
  </si>
  <si>
    <t>Gravitációs csatorna NA200 (7312m)</t>
  </si>
  <si>
    <t>Nyomott vezeték NA50 (284m)</t>
  </si>
  <si>
    <t>Nyomott vezeték NA100 (530m)</t>
  </si>
  <si>
    <t>Gravitációs csatorna NA 150 (1870 m)</t>
  </si>
  <si>
    <t>Gravitációs csatorna NA200 (3598m)</t>
  </si>
  <si>
    <t>Nyomott vezeték NA50 (158m)</t>
  </si>
  <si>
    <t>Nyomott vezeték NA100 (1552m)</t>
  </si>
  <si>
    <t>Gravitációs csatorna NA 150 (1388 m)</t>
  </si>
  <si>
    <t>Gravitációs csatorna NA200 (2597m)</t>
  </si>
  <si>
    <t>Nyomott vezeték NA50 (2356m)</t>
  </si>
  <si>
    <t>Nyomott vezeték NA80 (1777m)</t>
  </si>
  <si>
    <t>Nyomott vezeték NA100 (3439m)</t>
  </si>
  <si>
    <t>Gravitációs csatorna NA 150 (667 m)</t>
  </si>
  <si>
    <t>Gravitációs csatorna NA200 (2211m)</t>
  </si>
  <si>
    <t>Nyomott vezeték NA50 (252m)</t>
  </si>
  <si>
    <t>Nyomott vezeték NA80 (4051m)</t>
  </si>
  <si>
    <t>Gravitációs csatorna NA 150 (1207 m)</t>
  </si>
  <si>
    <t>Gravitációs csatorna NA200 (4422m)</t>
  </si>
  <si>
    <t>Nyomott vezeték NA50 (1206m)</t>
  </si>
  <si>
    <t>Nyomott vezeték NA80 (329m)</t>
  </si>
  <si>
    <t>átemelő akna : szulfátálló bevonatolás</t>
  </si>
  <si>
    <t>átemelő akna:szulfátálló bevonatolás</t>
  </si>
  <si>
    <t>átemelő akna: szulfátmentes bevonatolás</t>
  </si>
  <si>
    <t>átemelő akna: műanyag tető csere</t>
  </si>
  <si>
    <t>szivattyú csere: Sepex</t>
  </si>
  <si>
    <r>
      <t>gépészeti felújítás</t>
    </r>
    <r>
      <rPr>
        <b/>
        <sz val="11"/>
        <rFont val="Calibri"/>
        <family val="2"/>
        <charset val="238"/>
      </rPr>
      <t>²</t>
    </r>
  </si>
  <si>
    <t>polidómház felújítása</t>
  </si>
  <si>
    <t>macerátor csere</t>
  </si>
  <si>
    <t>Gördülő fejlesztési terv a 2016 - 2030 időszakra</t>
  </si>
  <si>
    <t>Forrás       2016 évre</t>
  </si>
  <si>
    <t>Műszaki állapot felmérés, szükségességi indoklás</t>
  </si>
  <si>
    <t>Jelenlegi műszaki állapot</t>
  </si>
  <si>
    <t>Feladat szükségessége</t>
  </si>
  <si>
    <t>Megvalósítást követő várható műszaki állapot</t>
  </si>
  <si>
    <t>Felujítás és pótlás megnevezése</t>
  </si>
  <si>
    <t>Rendkívüli helyzetből adódó azonnali feladatok (max. 5%)</t>
  </si>
  <si>
    <t>működőképeség biztosítása</t>
  </si>
  <si>
    <t>Rendelkezésre álló források megnevezése</t>
  </si>
  <si>
    <t>Rendelkezésre álló források számszerűsített értéke a teljes ütem tekintetében (eFt)</t>
  </si>
  <si>
    <t>I. ütem</t>
  </si>
  <si>
    <t>II. ütem</t>
  </si>
  <si>
    <t>III. ütem</t>
  </si>
  <si>
    <t>Használati díj (2016)</t>
  </si>
  <si>
    <t>Használati díj (2017-2020)</t>
  </si>
  <si>
    <t>Használati díj (2020-2030)</t>
  </si>
  <si>
    <t>nem megfelelő</t>
  </si>
  <si>
    <t>hatékony üzemeltetés</t>
  </si>
  <si>
    <t>hatékony, korszerű</t>
  </si>
  <si>
    <t>elavult</t>
  </si>
  <si>
    <t>újszerű állapot</t>
  </si>
  <si>
    <t>biztonságos üzemeltetés</t>
  </si>
  <si>
    <t>kezdődő korrozió</t>
  </si>
  <si>
    <t>Statikai stabilitás biztosítása</t>
  </si>
  <si>
    <t>nem vízzáró</t>
  </si>
  <si>
    <t>korrodált</t>
  </si>
  <si>
    <t>hatékony üzemeltethetőség</t>
  </si>
  <si>
    <t>megfelelő megközelíthetőség</t>
  </si>
  <si>
    <t>elhasználodott</t>
  </si>
  <si>
    <t>eseti meghibásodás</t>
  </si>
  <si>
    <t>állagmegóvás</t>
  </si>
  <si>
    <t>megszüntetendő</t>
  </si>
  <si>
    <t>eredeti állapot</t>
  </si>
  <si>
    <t>megszünés</t>
  </si>
  <si>
    <t>megfelelő</t>
  </si>
  <si>
    <t>kezelhetőség</t>
  </si>
  <si>
    <t xml:space="preserve">A tervet benyújtó szervezet megnevezése:  </t>
  </si>
  <si>
    <t>ZALAEGERSZEG</t>
  </si>
  <si>
    <t xml:space="preserve">Víziközmű-szolgáltató megnevezése: </t>
  </si>
  <si>
    <t>V. szennyvízelvezetés</t>
  </si>
  <si>
    <t xml:space="preserve"> szennyvíz vezeték kiváltás</t>
  </si>
  <si>
    <t>szennyvíz vezeték kiváltás</t>
  </si>
  <si>
    <t>Gravitációs csatorna NA 150 (59058 m)</t>
  </si>
  <si>
    <t>Gravitációs csatorna NA 200 (258172 m)</t>
  </si>
  <si>
    <t>Gravitációs csatorna NA 250 (145 m)</t>
  </si>
  <si>
    <t>Gravitációs csatorna NA 300 (32687 m)</t>
  </si>
  <si>
    <t>Gravitációs csatorna NA 400 (3297 m)</t>
  </si>
  <si>
    <t>Gravitációs csatorna NA 500 (3018 m)</t>
  </si>
  <si>
    <t>Gravitációs csatorna NA 600 (1408 m)</t>
  </si>
  <si>
    <t>Gravitációs csatorna NA 800 (621 m)</t>
  </si>
  <si>
    <t>Nyomott vezeték NA 50 (23868 m)</t>
  </si>
  <si>
    <t>Nyomott vezeték NA 80 (12296 m)</t>
  </si>
  <si>
    <t>Nyomott vezeték NA 100 (13907 m)</t>
  </si>
  <si>
    <t>Nyomott vezeték NA 125 (815 m)</t>
  </si>
  <si>
    <t>Nyomott vezeték NA 150 (19297 m)</t>
  </si>
  <si>
    <t>Nyomott vezeték NA 200 (9249 m)</t>
  </si>
  <si>
    <t>Nyomott vezeték NA 250 ( 552m)</t>
  </si>
  <si>
    <t>Nyomott vezeték NA 300 (600 m)</t>
  </si>
  <si>
    <t xml:space="preserve">Andráshida u. </t>
  </si>
  <si>
    <t>kőfogó akna¹</t>
  </si>
  <si>
    <t>védterület³</t>
  </si>
  <si>
    <t>Balatoni u.</t>
  </si>
  <si>
    <t>Báthory u.</t>
  </si>
  <si>
    <t>Berzsenyi u.</t>
  </si>
  <si>
    <t>Csácsi u.</t>
  </si>
  <si>
    <t>Damjanich u.</t>
  </si>
  <si>
    <t>Déli Ipari park</t>
  </si>
  <si>
    <t xml:space="preserve">Jákum u. </t>
  </si>
  <si>
    <t>Kabók L. u.</t>
  </si>
  <si>
    <t>Nefelejcs u.</t>
  </si>
  <si>
    <t>Neszele I</t>
  </si>
  <si>
    <r>
      <t>Régi</t>
    </r>
    <r>
      <rPr>
        <sz val="11"/>
        <rFont val="Times New Roman"/>
        <family val="1"/>
        <charset val="238"/>
      </rPr>
      <t xml:space="preserve"> szennyvíztelep</t>
    </r>
  </si>
  <si>
    <r>
      <t xml:space="preserve">Új </t>
    </r>
    <r>
      <rPr>
        <sz val="11"/>
        <rFont val="Times New Roman"/>
        <family val="1"/>
        <charset val="238"/>
      </rPr>
      <t>szennyvíztelepi átemelő</t>
    </r>
  </si>
  <si>
    <t>TESCO</t>
  </si>
  <si>
    <t>Vágóhid u.</t>
  </si>
  <si>
    <t>Vizmű központ</t>
  </si>
  <si>
    <t>Zala u.</t>
  </si>
  <si>
    <t>Északi Ipari park</t>
  </si>
  <si>
    <t>74-es út menti</t>
  </si>
  <si>
    <t xml:space="preserve">Zrínyi u. I. </t>
  </si>
  <si>
    <t xml:space="preserve">Zrínyi u. II. </t>
  </si>
  <si>
    <t>Zrínyi u. III.</t>
  </si>
  <si>
    <t xml:space="preserve">Kaszaháza I. </t>
  </si>
  <si>
    <t>Lankás u.</t>
  </si>
  <si>
    <t>Fplyondár</t>
  </si>
  <si>
    <t>Szélhordta u.</t>
  </si>
  <si>
    <t>Meredek u.</t>
  </si>
  <si>
    <t>Kishegyi u.</t>
  </si>
  <si>
    <t xml:space="preserve">Vorhota 1.0 </t>
  </si>
  <si>
    <t>Kilátó u. 8.0</t>
  </si>
  <si>
    <t>Kisbük 9.0</t>
  </si>
  <si>
    <t>Majori u.</t>
  </si>
  <si>
    <t>Szőlőhegyi u.</t>
  </si>
  <si>
    <t>Nekeresd I Reg</t>
  </si>
  <si>
    <t xml:space="preserve">Pózva I </t>
  </si>
  <si>
    <t>Pózva 0  Reg.</t>
  </si>
  <si>
    <t>Csácsi-hegy I.</t>
  </si>
  <si>
    <t xml:space="preserve">Nekeresd 2.0 </t>
  </si>
  <si>
    <t>átemelő akna: nem üzemeltetve</t>
  </si>
  <si>
    <t xml:space="preserve">Ságod 0 Reg </t>
  </si>
  <si>
    <t xml:space="preserve">Ságod I. </t>
  </si>
  <si>
    <t xml:space="preserve">Ságod II. </t>
  </si>
  <si>
    <t>Ságod III.</t>
  </si>
  <si>
    <t>Ságod IV.</t>
  </si>
  <si>
    <t xml:space="preserve">Ságod IX. </t>
  </si>
  <si>
    <t xml:space="preserve">Ságod VI. </t>
  </si>
  <si>
    <t xml:space="preserve">Ságod VII. </t>
  </si>
  <si>
    <t>Ságod VIII. .</t>
  </si>
  <si>
    <t xml:space="preserve">Ságod X. </t>
  </si>
  <si>
    <t>Ságod Tó u.</t>
  </si>
  <si>
    <t>Hatháza I</t>
  </si>
  <si>
    <t>Egerszeghegy XIII.</t>
  </si>
  <si>
    <t>Egerszeghegy I.</t>
  </si>
  <si>
    <t>Egerszeghegy 14.1</t>
  </si>
  <si>
    <t>Egerszeghegy 2.1</t>
  </si>
  <si>
    <t>Gálafej I.</t>
  </si>
  <si>
    <t>Gálafej 3.0</t>
  </si>
  <si>
    <t>Gálafej 4.0</t>
  </si>
  <si>
    <t>Gálafej 6.0</t>
  </si>
  <si>
    <t>Gálafej 9.0</t>
  </si>
  <si>
    <t>Bazita 1.1</t>
  </si>
  <si>
    <t>Gógánhegy 1.0</t>
  </si>
  <si>
    <t>Gógánhegy 3.1</t>
  </si>
  <si>
    <t>Gógánhegy 5.1</t>
  </si>
  <si>
    <t>Hatháza 2.1</t>
  </si>
  <si>
    <t>Botfa IV</t>
  </si>
  <si>
    <t>Botfa III</t>
  </si>
  <si>
    <t xml:space="preserve">Botfa I </t>
  </si>
  <si>
    <t xml:space="preserve">Botfa II </t>
  </si>
  <si>
    <t>Gálafej II.</t>
  </si>
  <si>
    <t>Gálafej 5.1</t>
  </si>
  <si>
    <t>Gálafej 2.3</t>
  </si>
  <si>
    <t>Besenyő 1.1</t>
  </si>
  <si>
    <t>Jánkahegy 4.1</t>
  </si>
  <si>
    <t>Jánkahegy 5.1</t>
  </si>
  <si>
    <t>Jánkahegy 9.1</t>
  </si>
  <si>
    <t>Zalaegerszeg és környéke (HBA)</t>
  </si>
  <si>
    <t>átemelő akna: javítás</t>
  </si>
  <si>
    <t>Bíró M. u.</t>
  </si>
  <si>
    <t>Szennyvíz aprító javítás</t>
  </si>
  <si>
    <t>TESCO szivattyú felújítás és csere</t>
  </si>
  <si>
    <t>Folyondár u.</t>
  </si>
  <si>
    <r>
      <t xml:space="preserve">Zalaegerszeg és környéke </t>
    </r>
    <r>
      <rPr>
        <b/>
        <u/>
        <sz val="11"/>
        <rFont val="Times New Roman"/>
        <family val="1"/>
        <charset val="238"/>
      </rPr>
      <t>HBA</t>
    </r>
  </si>
  <si>
    <t>webScada 5-re történő átállás</t>
  </si>
  <si>
    <t>Adatátvitel korszerűsítése</t>
  </si>
  <si>
    <t>UH szintmérő beépítése</t>
  </si>
  <si>
    <t>Nekeresd 2.0</t>
  </si>
  <si>
    <t>frekveciaváltó beépítés</t>
  </si>
  <si>
    <t>VI. Szennyvíztisztítás</t>
  </si>
  <si>
    <t>sorszám</t>
  </si>
  <si>
    <t>SZENNYVÍZTISZTÍTÓ-TELEP</t>
  </si>
  <si>
    <t>Kezelő épület felújítása</t>
  </si>
  <si>
    <t>Iszapgépház felújítása</t>
  </si>
  <si>
    <t>2 db biológi vízzáróvá tétele</t>
  </si>
  <si>
    <t>2 db biológi felújítása</t>
  </si>
  <si>
    <t>Utóülepítők felújítása</t>
  </si>
  <si>
    <t>Elfolyó vályú felújítása illetve lefedése</t>
  </si>
  <si>
    <t>Rothasztó tornyok felújítása</t>
  </si>
  <si>
    <t>Mechanikai tisztító egség felújítása</t>
  </si>
  <si>
    <t>NKÖHSZ szippantott szennyvízfogadó felújítása</t>
  </si>
  <si>
    <t>Csatornaiszapfogadó felújítása</t>
  </si>
  <si>
    <t>Demon medencék felújítása</t>
  </si>
  <si>
    <t>Iszapsűrítők felújítása</t>
  </si>
  <si>
    <t>Gépi rácsok cseréje</t>
  </si>
  <si>
    <t>Homokfogó légfúfóinak cseréje</t>
  </si>
  <si>
    <t>Homokfogó gépészet (zagyszivattyúk, homokfogó híd és vezetékek) cseréje</t>
  </si>
  <si>
    <t>NKÖHSZ szippantott szennyvízfogadó gépészeti felújítása</t>
  </si>
  <si>
    <t>Csatornaiszapfogadó gépészeti felújítása</t>
  </si>
  <si>
    <t>Szabályozó zsilipek cseréje, mennyiségmérők felújítása vagy cseréje</t>
  </si>
  <si>
    <t>4 db Robushi Légfúvó felújítása</t>
  </si>
  <si>
    <t>3 db AERZENER légfúvó cseréje</t>
  </si>
  <si>
    <t>2 db biológián a  levegőztető elemek cseréje</t>
  </si>
  <si>
    <t>Utóülepítők gépészeti felújítása</t>
  </si>
  <si>
    <t>Utószűrő berendezés gépészeti felújítása</t>
  </si>
  <si>
    <t>Vegyszeradagolók cseréje</t>
  </si>
  <si>
    <t>3 db Recirkulációs szivattyú cseréje</t>
  </si>
  <si>
    <t>3 db fölösizsap szivattyú cseréje</t>
  </si>
  <si>
    <t>Iszapsűrítő gépészeti felújítása</t>
  </si>
  <si>
    <t>Macerátorok illetve iszapszűrő cseréje</t>
  </si>
  <si>
    <t>Dobsűrítők és vegyszerbekeverők felújítása</t>
  </si>
  <si>
    <t>Iszapcentrifugák felújítása</t>
  </si>
  <si>
    <t>Rothasztók fütés gépészetének cseréje</t>
  </si>
  <si>
    <t>Rothasztó keringető szivattyúk felújítása</t>
  </si>
  <si>
    <t>Átemelő szivattyúk felújítása és cseréje</t>
  </si>
  <si>
    <t xml:space="preserve"> Iszap szállító csigaszivattyúk felújítása</t>
  </si>
  <si>
    <t>ESCRUSOR felújítása</t>
  </si>
  <si>
    <t>Homogenizáló felújítása</t>
  </si>
  <si>
    <t>Homokosztályozó felújítása</t>
  </si>
  <si>
    <t>Demon technológia gépészeti és vezérlési felújítása</t>
  </si>
  <si>
    <t>On-line analizátorok felújítása illetve cseréje</t>
  </si>
  <si>
    <t>automata mintavevők felújítása</t>
  </si>
  <si>
    <t>Mennyiségmérők cseréje illetve újak beépítése</t>
  </si>
  <si>
    <t>Zalaegerszeg  szennyvíztelep</t>
  </si>
  <si>
    <t>Térvilágítás fejlesztés</t>
  </si>
  <si>
    <t>Erősáramú hálózat, villamos szerelvények felújítása</t>
  </si>
  <si>
    <t>2 db Középfeszültségű transzformátor felújítása</t>
  </si>
  <si>
    <t>Fogyasztásmérőhely fejlesztése, mérő berendezés szekrénybe helyezése</t>
  </si>
  <si>
    <t>Villámvédelmi rendszer fejlesztése, gyengeáramú rendszerek villámvédelmi zónán kívül helyezése</t>
  </si>
  <si>
    <t>Nagyfeszültségű 20 kV hálózat felújítása</t>
  </si>
  <si>
    <t>átemelő akna: műanyag bevonatzosás</t>
  </si>
  <si>
    <t>átemelő akna: műanyag bevonatozás</t>
  </si>
  <si>
    <t xml:space="preserve">erősen korrodált </t>
  </si>
  <si>
    <t>üzembiztonság</t>
  </si>
  <si>
    <r>
      <t>kőfogó akna</t>
    </r>
    <r>
      <rPr>
        <sz val="11"/>
        <rFont val="Calibri"/>
        <family val="2"/>
        <charset val="238"/>
      </rPr>
      <t xml:space="preserve">¹ </t>
    </r>
  </si>
  <si>
    <t>7. átfolyásmérő beépítése</t>
  </si>
  <si>
    <r>
      <t>gépészeti felújítás</t>
    </r>
    <r>
      <rPr>
        <sz val="11"/>
        <rFont val="Calibri"/>
        <family val="2"/>
        <charset val="238"/>
      </rPr>
      <t>²:átfolyásmérő beépítés</t>
    </r>
  </si>
  <si>
    <t>erősen korrodált</t>
  </si>
  <si>
    <t>4. növényzet pótlása</t>
  </si>
  <si>
    <r>
      <t>kőfogó akna</t>
    </r>
    <r>
      <rPr>
        <sz val="11"/>
        <rFont val="Calibri"/>
        <family val="2"/>
        <charset val="238"/>
      </rPr>
      <t>¹: szulfátálló bevonatolása</t>
    </r>
  </si>
  <si>
    <r>
      <t>gépészeti felújítás</t>
    </r>
    <r>
      <rPr>
        <sz val="11"/>
        <rFont val="Calibri"/>
        <family val="2"/>
        <charset val="238"/>
      </rPr>
      <t>²:átfolyásmérő beépítése</t>
    </r>
  </si>
  <si>
    <r>
      <t>kőfogó akna</t>
    </r>
    <r>
      <rPr>
        <sz val="11"/>
        <rFont val="Calibri"/>
        <family val="2"/>
        <charset val="238"/>
      </rPr>
      <t>¹: szulfátálló bevonatolás</t>
    </r>
  </si>
  <si>
    <t>átemelő akna: műanyag bevonatolás</t>
  </si>
  <si>
    <r>
      <t>kőfogó akna</t>
    </r>
    <r>
      <rPr>
        <sz val="11"/>
        <rFont val="Calibri"/>
        <family val="2"/>
        <charset val="238"/>
      </rPr>
      <t>¹: műanyag bevonatozás</t>
    </r>
  </si>
  <si>
    <t>átemelő akna: betongallér helyreállítása</t>
  </si>
  <si>
    <t>töredezett</t>
  </si>
  <si>
    <r>
      <t>kőfogó akna</t>
    </r>
    <r>
      <rPr>
        <sz val="11"/>
        <rFont val="Calibri"/>
        <family val="2"/>
        <charset val="238"/>
      </rPr>
      <t>¹: Szulfátálló bevonatozás</t>
    </r>
  </si>
  <si>
    <r>
      <t>kőfogó akna</t>
    </r>
    <r>
      <rPr>
        <sz val="11"/>
        <rFont val="Calibri"/>
        <family val="2"/>
        <charset val="238"/>
      </rPr>
      <t>¹: szulfátálló bevonatozás</t>
    </r>
  </si>
  <si>
    <r>
      <t>kőfogó akna</t>
    </r>
    <r>
      <rPr>
        <sz val="11"/>
        <rFont val="Calibri"/>
        <family val="2"/>
        <charset val="238"/>
      </rPr>
      <t>¹:szulfátálló bevonatozás</t>
    </r>
  </si>
  <si>
    <r>
      <t>gépészeti felújítás</t>
    </r>
    <r>
      <rPr>
        <sz val="11"/>
        <rFont val="Calibri"/>
        <family val="2"/>
        <charset val="238"/>
      </rPr>
      <t>²: átfolyásmérő beépítése</t>
    </r>
  </si>
  <si>
    <t>kőfogó akna¹: műanyag bevonatozás</t>
  </si>
  <si>
    <t>kőfogó akna¹:szulfátálló bevonatozás</t>
  </si>
  <si>
    <r>
      <t>kőfogó akna</t>
    </r>
    <r>
      <rPr>
        <sz val="11"/>
        <rFont val="Calibri"/>
        <family val="2"/>
        <charset val="238"/>
      </rPr>
      <t>¹: fedlap melett aszfalt helyreállítása</t>
    </r>
  </si>
  <si>
    <t>kőzép</t>
  </si>
  <si>
    <r>
      <t>kőfogó akna</t>
    </r>
    <r>
      <rPr>
        <sz val="11"/>
        <rFont val="Calibri"/>
        <family val="2"/>
        <charset val="238"/>
      </rPr>
      <t>¹: müanyag bevonatozás</t>
    </r>
  </si>
  <si>
    <t>kőfogó akna¹: szulfátálló bevonatozás</t>
  </si>
  <si>
    <r>
      <t>kőfogó akna</t>
    </r>
    <r>
      <rPr>
        <sz val="11"/>
        <rFont val="Calibri"/>
        <family val="2"/>
        <charset val="238"/>
      </rPr>
      <t>¹:műanyag bevonatozás</t>
    </r>
  </si>
  <si>
    <t>átemelő akna:műanyag bevonatozás</t>
  </si>
  <si>
    <r>
      <t>kőfogó akna</t>
    </r>
    <r>
      <rPr>
        <sz val="11"/>
        <rFont val="Calibri"/>
        <family val="2"/>
        <charset val="238"/>
      </rPr>
      <t>¹: fedlap rögzítés</t>
    </r>
  </si>
  <si>
    <r>
      <t>kőfogó akna</t>
    </r>
    <r>
      <rPr>
        <sz val="11"/>
        <rFont val="Calibri"/>
        <family val="2"/>
        <charset val="238"/>
      </rPr>
      <t>¹:müanyag bevonatolás</t>
    </r>
  </si>
  <si>
    <t>bejáró út felújítás: hídfej helyreállítás</t>
  </si>
  <si>
    <t>erőssen korrodált</t>
  </si>
  <si>
    <t>Bíró M. u.(megszünt)</t>
  </si>
  <si>
    <t xml:space="preserve"> szennyvíz vezeték kiváltás(szennyvíz nyomvonal forgatása Hock J. úttól Észak irányban)</t>
  </si>
  <si>
    <t xml:space="preserve">  szennyvíz vezeték kiváltás(szennyvíz nyomvonal forgatása Hock J. úttól Észak irányban)</t>
  </si>
  <si>
    <t>50/75 tojás szelvénü szennyvíz vezeték  bélelése, és ezt megelőzöen csatorna diagnosztika</t>
  </si>
  <si>
    <t>Terveztetés</t>
  </si>
  <si>
    <t>Zalaegerszeg</t>
  </si>
  <si>
    <t xml:space="preserve">Arany J. utca 21 </t>
  </si>
  <si>
    <t xml:space="preserve">Arany J. utca 14 </t>
  </si>
  <si>
    <t xml:space="preserve">Arany J. utca 16 </t>
  </si>
  <si>
    <t xml:space="preserve">Arany J. utca 9 </t>
  </si>
  <si>
    <t>Ady utca 5.</t>
  </si>
  <si>
    <t xml:space="preserve">Ady utca (sz 2 szakasz) 1 </t>
  </si>
  <si>
    <t>Petőfi Sándor utca 6</t>
  </si>
  <si>
    <t>Kossuth Lajos utca 8</t>
  </si>
  <si>
    <t>Kossuth Lajos út 13</t>
  </si>
  <si>
    <t>fedlap csere</t>
  </si>
  <si>
    <t>József Attila út</t>
  </si>
  <si>
    <t>műanyag akna és fedlap csere</t>
  </si>
  <si>
    <t>Arany János út temető mellett</t>
  </si>
  <si>
    <t>Arany János út 14</t>
  </si>
  <si>
    <t>Béke út Hrsz. 60/2. előtt</t>
  </si>
  <si>
    <t>Rákóczi út Hrsz. 97</t>
  </si>
  <si>
    <t>Rákóczi út Hrsz. 93.</t>
  </si>
  <si>
    <t>Petőfi út 10.</t>
  </si>
  <si>
    <t>Petőfi út 55.</t>
  </si>
  <si>
    <t>Petőfi út 57. és 59. között</t>
  </si>
  <si>
    <t>Ady Endre utca 272 hrsz</t>
  </si>
  <si>
    <t>Fedlap csere</t>
  </si>
  <si>
    <t>Rákóczi utca 6. sz. h.</t>
  </si>
  <si>
    <t>Rákóczi utca 54. sz. h.</t>
  </si>
  <si>
    <t>nyomott szennyvíz kiváltása</t>
  </si>
  <si>
    <t>Zalaegerszeg, Radnóti u. (Báthory u.- és Kinizsi u. közötti szakasz), Zalaegerszeg, Kosztolányi tér 2-4. társasház,  Zalaegerszeg, Muskátli u. , Zalaegerszeg, Kinizsi Pál u. (Radnóti és Wlassics u. közötti szakasz),  Zalaegerszeg, Pózva korház magán parkolóból  (Jancsó Bendek utca)</t>
  </si>
  <si>
    <t>Út  felújítás</t>
  </si>
  <si>
    <t>Aszennyvíztelep észak-keleti terület útfelújítás 360 m2 területen 40 tonnás teherbírással KHT rétegrend szerint</t>
  </si>
  <si>
    <t xml:space="preserve">elhasználódott </t>
  </si>
  <si>
    <t>Rács  és homokfogó felület javítás</t>
  </si>
  <si>
    <t>kétsorosédőkorlát cseréje saválló vagy horganyzott 180 fm hosszban</t>
  </si>
  <si>
    <t>Sínpályák melletti betonfelület felújítása kb. 60 m2</t>
  </si>
  <si>
    <t>Iszaptároló tartályok felújítása</t>
  </si>
  <si>
    <r>
      <t xml:space="preserve">Típusa: </t>
    </r>
    <r>
      <rPr>
        <sz val="8"/>
        <color theme="1"/>
        <rFont val="Arial"/>
        <family val="2"/>
        <charset val="238"/>
      </rPr>
      <t>MEVA RS 14-120-3 típusú gépi finomrács EN 1.4307</t>
    </r>
    <r>
      <rPr>
        <sz val="11"/>
        <color theme="1"/>
        <rFont val="Calibri"/>
        <family val="2"/>
        <charset val="238"/>
        <scheme val="minor"/>
      </rPr>
      <t xml:space="preserve"> (berendezés, vezérlés, beépítés)2db</t>
    </r>
  </si>
  <si>
    <t>Rácsszemétprés cseréje</t>
  </si>
  <si>
    <t>MEVA SWP 25-40 típusú mosóvizes préscsiga EN 1.4307</t>
  </si>
  <si>
    <t>Homokfogó híd felújítása</t>
  </si>
  <si>
    <t>gépészeti felújítása</t>
  </si>
  <si>
    <t>2 db ABS szivattyú csere</t>
  </si>
  <si>
    <t>1. biológia levegőztető elemek cseréje</t>
  </si>
  <si>
    <t>medence előkészítés és 4200 db membrán cseréje</t>
  </si>
  <si>
    <t>1. biológia keverők felújítása</t>
  </si>
  <si>
    <t>12 db anoxikus és anaerob keverő felújítása</t>
  </si>
  <si>
    <t>1. biológia oldott oxigénmérő cseréje</t>
  </si>
  <si>
    <t>03QET103 oldott oxigén mérő cseréje telepítéssel</t>
  </si>
  <si>
    <t>biológiai medencék nitrát recirk szivattyú cseréje</t>
  </si>
  <si>
    <t>03PU104  és 03PU204 szivattyú cseréje</t>
  </si>
  <si>
    <t>iszap recirkulációs szivattyú cseréje</t>
  </si>
  <si>
    <t>03PU001 és 03PU003 szivvttyú szárazakanás szivattyúra való cseréje</t>
  </si>
  <si>
    <t>napi meghibásodás</t>
  </si>
  <si>
    <t>Folyamatos üzem biztosítása</t>
  </si>
  <si>
    <t>légfúvók  felújítása</t>
  </si>
  <si>
    <t>08BL008 sz. fúvó cseréje Robushi 100 kW beüzemeléssel</t>
  </si>
  <si>
    <t>08BL008 fúvó vezérlése átalakítása frekvencia váltósra 1db 100kW frekvencia váltó beszerzéssel és beüzemeléssel</t>
  </si>
  <si>
    <t xml:space="preserve"> légfúvók indításkönnyítő szelepek cseréje</t>
  </si>
  <si>
    <t>4 db légfúvó indításkönnyítő szelp csere</t>
  </si>
  <si>
    <t>1.Utóülepítő felújítása</t>
  </si>
  <si>
    <t xml:space="preserve">Terelőlemez vezető görgők pótlása
Híd hajtómű felújítás (lánckerék+lánc, csapágyak, kerekek)
</t>
  </si>
  <si>
    <t>Futófelület visszabontása és újjáépítése vízzáró és kopásállóan 80m2 (betonjavítás+műgyanta)</t>
  </si>
  <si>
    <t>2.Utóülepítő felújítása</t>
  </si>
  <si>
    <t>Centrifuga felújítása</t>
  </si>
  <si>
    <t>2 sz. centrifuga felújítása</t>
  </si>
  <si>
    <t>Dobsüritő iszapfeladó szivattyú felújítása</t>
  </si>
  <si>
    <t>06PU002 Iszapfeladó Seepex szivattyú felújítása</t>
  </si>
  <si>
    <t>macerátor felújítása</t>
  </si>
  <si>
    <t xml:space="preserve">06MC001 Macerátor felújítása </t>
  </si>
  <si>
    <t>Pálcás sűrítő gépészeti felújítása</t>
  </si>
  <si>
    <t>Iszapelvételi osztóakna gépészeti felújítás csőkiváltások illetve iszapelvétel átalakítása</t>
  </si>
  <si>
    <t>állandó dugulások</t>
  </si>
  <si>
    <t>Szivattyú vezérlés felújítása (2db Frekvenciaváltó beépítéssel)</t>
  </si>
  <si>
    <t xml:space="preserve"> iszapfeladó szivattyú cseréje</t>
  </si>
  <si>
    <t>1 db BN35-6LS tipúsú szivattyú beszerzése és beüzemelése</t>
  </si>
  <si>
    <t>Demon technológia felújítása</t>
  </si>
  <si>
    <t>Gépészeti és vezérlési felújítás</t>
  </si>
  <si>
    <t>Rácsszemét kihordó csiga cseréje</t>
  </si>
  <si>
    <t>2. biológia keverők cseréje</t>
  </si>
  <si>
    <t>Fertőtlenítő  berendezés felújítása</t>
  </si>
  <si>
    <t>Iszapcentrifugák cseréje</t>
  </si>
  <si>
    <t>1. biológia vezérlőszekrényeinek felújítása</t>
  </si>
  <si>
    <t>2 db Középfeszültségű transzformátor cseréje</t>
  </si>
  <si>
    <t>Zalaegerszeg,Köztársaság u. 70-72  (DN200 gerinc vezeté 220 fm; DN160 bekötő vezeték 130 fm; 7 db akna)</t>
  </si>
  <si>
    <t>Zalaegerszeg, Perlaki u.(van terv) (DN200 gerinc vezeté 190 fm; DN160 bekötő vezeték 113 fm; 3 db akna)</t>
  </si>
  <si>
    <t>Zalaegerszeg, Falumúzeum  u. (van terv)(DN200 gerinc vezeté 153 fm; DN160 bekötő vezeték 135 fm; 47 db akna)</t>
  </si>
  <si>
    <t>Zalaegerszeg, Rákóczi u. (Szechenyi u  és  Stadion u (Jégcsarnok)közti szakasz) szennyvíz aknák szigetelése, fedlap(önszintező, KHT út) és szükitő csere, használaton kivüli aknák megszüntetése. (DN 50/75 tojásszelvény gerinc vezeté 645 fm; 12 db akna)</t>
  </si>
  <si>
    <t>Zeg., Berzsenyi u. 11-13 szennyvíz vezeték kiváltása(terv van) (DN200 gerinc vezeté 171 fm; DN160 bekötő vezeték 26 fm; 7 db akna)</t>
  </si>
  <si>
    <t>Zalaegerszeg, Kovács K tér 4.- 6.sz. társasházak szennyvíz vezeték kiváltása(terv van)(DN200 gerinc vezeté 2330 fm; DN160 bekötő vezeték 46 fm; 37 db akna)</t>
  </si>
  <si>
    <t>Zalaegerszeg, Landorhegyi u. 13-15-17 (van terv)(DN300 gerinc vezeté 239 fm; DN200 gerinc vezeté 399 fm; DN160 bekötő vezeték 165 fm; 39 db akna)</t>
  </si>
  <si>
    <t>Zalaegerszeg, Gasparich u. 11-25 (van terv)(DN300 gerinc vezeté 196 fm; DN200 gerinc vezeté 536 fm; DN160 bekötő vezeték 217 fm; 66 db akna)</t>
  </si>
  <si>
    <t>Teskánd, Alsómező u.  (D63 KPE 1378 fm; 11 db HBA átkötés)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</si>
</sst>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_F_t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u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C00000"/>
      <name val="Times New Roman"/>
      <family val="1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BF1D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51">
    <xf numFmtId="0" fontId="0" fillId="0" borderId="0" xfId="0"/>
    <xf numFmtId="0" fontId="4" fillId="0" borderId="2" xfId="0" applyFont="1" applyFill="1" applyBorder="1"/>
    <xf numFmtId="164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/>
    <xf numFmtId="164" fontId="4" fillId="0" borderId="2" xfId="1" applyNumberFormat="1" applyFont="1" applyFill="1" applyBorder="1" applyAlignment="1">
      <alignment wrapText="1"/>
    </xf>
    <xf numFmtId="164" fontId="3" fillId="0" borderId="2" xfId="1" applyNumberFormat="1" applyFont="1" applyBorder="1" applyAlignment="1">
      <alignment horizontal="right" vertical="center" wrapText="1"/>
    </xf>
    <xf numFmtId="164" fontId="3" fillId="0" borderId="2" xfId="1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164" fontId="4" fillId="2" borderId="2" xfId="1" applyNumberFormat="1" applyFont="1" applyFill="1" applyBorder="1"/>
    <xf numFmtId="164" fontId="4" fillId="0" borderId="2" xfId="1" applyNumberFormat="1" applyFont="1" applyFill="1" applyBorder="1" applyAlignment="1">
      <alignment horizontal="right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left" vertical="center"/>
    </xf>
    <xf numFmtId="164" fontId="4" fillId="2" borderId="2" xfId="1" applyNumberFormat="1" applyFont="1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/>
    <xf numFmtId="164" fontId="2" fillId="2" borderId="0" xfId="0" applyNumberFormat="1" applyFont="1" applyFill="1"/>
    <xf numFmtId="164" fontId="3" fillId="2" borderId="2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right"/>
    </xf>
    <xf numFmtId="164" fontId="3" fillId="2" borderId="2" xfId="1" applyNumberFormat="1" applyFont="1" applyFill="1" applyBorder="1"/>
    <xf numFmtId="164" fontId="8" fillId="0" borderId="2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/>
    </xf>
    <xf numFmtId="164" fontId="3" fillId="0" borderId="2" xfId="1" applyNumberFormat="1" applyFont="1" applyFill="1" applyBorder="1"/>
    <xf numFmtId="164" fontId="4" fillId="0" borderId="2" xfId="0" applyNumberFormat="1" applyFont="1" applyFill="1" applyBorder="1"/>
    <xf numFmtId="164" fontId="4" fillId="0" borderId="2" xfId="1" applyNumberFormat="1" applyFont="1" applyFill="1" applyBorder="1" applyAlignment="1">
      <alignment horizontal="left"/>
    </xf>
    <xf numFmtId="164" fontId="2" fillId="0" borderId="2" xfId="0" applyNumberFormat="1" applyFont="1" applyFill="1" applyBorder="1"/>
    <xf numFmtId="164" fontId="2" fillId="0" borderId="0" xfId="0" applyNumberFormat="1" applyFont="1" applyFill="1"/>
    <xf numFmtId="164" fontId="4" fillId="0" borderId="0" xfId="1" applyNumberFormat="1" applyFont="1" applyBorder="1"/>
    <xf numFmtId="164" fontId="3" fillId="0" borderId="0" xfId="1" applyNumberFormat="1" applyFont="1" applyBorder="1"/>
    <xf numFmtId="164" fontId="4" fillId="0" borderId="0" xfId="1" applyNumberFormat="1" applyFont="1"/>
    <xf numFmtId="164" fontId="5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5" fillId="0" borderId="0" xfId="0" applyNumberFormat="1" applyFont="1"/>
    <xf numFmtId="164" fontId="4" fillId="2" borderId="2" xfId="0" applyNumberFormat="1" applyFont="1" applyFill="1" applyBorder="1"/>
    <xf numFmtId="164" fontId="4" fillId="0" borderId="4" xfId="1" applyNumberFormat="1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wrapText="1"/>
    </xf>
    <xf numFmtId="164" fontId="2" fillId="0" borderId="2" xfId="0" applyNumberFormat="1" applyFont="1" applyBorder="1" applyAlignment="1">
      <alignment horizontal="left" vertical="center"/>
    </xf>
    <xf numFmtId="164" fontId="4" fillId="3" borderId="2" xfId="0" applyNumberFormat="1" applyFont="1" applyFill="1" applyBorder="1"/>
    <xf numFmtId="164" fontId="4" fillId="0" borderId="2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/>
    <xf numFmtId="6" fontId="3" fillId="0" borderId="2" xfId="1" applyNumberFormat="1" applyFont="1" applyFill="1" applyBorder="1"/>
    <xf numFmtId="164" fontId="4" fillId="4" borderId="2" xfId="1" applyNumberFormat="1" applyFont="1" applyFill="1" applyBorder="1"/>
    <xf numFmtId="164" fontId="3" fillId="4" borderId="2" xfId="1" applyNumberFormat="1" applyFont="1" applyFill="1" applyBorder="1"/>
    <xf numFmtId="164" fontId="3" fillId="0" borderId="2" xfId="1" applyNumberFormat="1" applyFont="1" applyFill="1" applyBorder="1" applyAlignment="1">
      <alignment horizontal="left"/>
    </xf>
    <xf numFmtId="164" fontId="3" fillId="0" borderId="2" xfId="0" applyNumberFormat="1" applyFont="1" applyFill="1" applyBorder="1"/>
    <xf numFmtId="164" fontId="4" fillId="5" borderId="2" xfId="1" applyNumberFormat="1" applyFont="1" applyFill="1" applyBorder="1"/>
    <xf numFmtId="164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11" fillId="0" borderId="0" xfId="0" applyNumberFormat="1" applyFont="1"/>
    <xf numFmtId="164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2" fillId="0" borderId="0" xfId="2" applyNumberFormat="1" applyFont="1"/>
    <xf numFmtId="164" fontId="7" fillId="0" borderId="2" xfId="2" applyNumberFormat="1" applyFont="1" applyBorder="1" applyAlignment="1">
      <alignment horizontal="center" vertical="center" wrapText="1"/>
    </xf>
    <xf numFmtId="164" fontId="11" fillId="0" borderId="0" xfId="2" applyNumberFormat="1" applyFont="1"/>
    <xf numFmtId="164" fontId="5" fillId="0" borderId="0" xfId="2" applyNumberFormat="1" applyFont="1"/>
    <xf numFmtId="164" fontId="3" fillId="0" borderId="11" xfId="1" applyNumberFormat="1" applyFont="1" applyFill="1" applyBorder="1" applyAlignment="1">
      <alignment horizontal="center"/>
    </xf>
    <xf numFmtId="164" fontId="3" fillId="0" borderId="12" xfId="1" applyNumberFormat="1" applyFont="1" applyFill="1" applyBorder="1" applyAlignment="1">
      <alignment horizontal="right"/>
    </xf>
    <xf numFmtId="164" fontId="4" fillId="0" borderId="12" xfId="1" applyNumberFormat="1" applyFont="1" applyFill="1" applyBorder="1"/>
    <xf numFmtId="164" fontId="8" fillId="0" borderId="12" xfId="0" applyNumberFormat="1" applyFont="1" applyBorder="1" applyAlignment="1">
      <alignment vertical="center"/>
    </xf>
    <xf numFmtId="164" fontId="4" fillId="0" borderId="12" xfId="1" applyNumberFormat="1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left" wrapText="1"/>
    </xf>
    <xf numFmtId="164" fontId="4" fillId="0" borderId="12" xfId="0" applyNumberFormat="1" applyFont="1" applyFill="1" applyBorder="1" applyAlignment="1"/>
    <xf numFmtId="164" fontId="3" fillId="0" borderId="12" xfId="1" applyNumberFormat="1" applyFont="1" applyFill="1" applyBorder="1"/>
    <xf numFmtId="164" fontId="8" fillId="0" borderId="12" xfId="0" applyNumberFormat="1" applyFont="1" applyBorder="1" applyAlignment="1">
      <alignment horizontal="center" vertical="center"/>
    </xf>
    <xf numFmtId="3" fontId="0" fillId="6" borderId="12" xfId="0" applyNumberFormat="1" applyFont="1" applyFill="1" applyBorder="1" applyAlignment="1">
      <alignment vertical="center"/>
    </xf>
    <xf numFmtId="3" fontId="0" fillId="7" borderId="12" xfId="0" applyNumberFormat="1" applyFont="1" applyFill="1" applyBorder="1" applyAlignment="1">
      <alignment vertical="center"/>
    </xf>
    <xf numFmtId="3" fontId="0" fillId="8" borderId="12" xfId="0" applyNumberFormat="1" applyFont="1" applyFill="1" applyBorder="1" applyAlignment="1">
      <alignment vertical="center"/>
    </xf>
    <xf numFmtId="3" fontId="0" fillId="8" borderId="10" xfId="0" applyNumberFormat="1" applyFont="1" applyFill="1" applyBorder="1" applyAlignment="1">
      <alignment vertical="center"/>
    </xf>
    <xf numFmtId="3" fontId="0" fillId="6" borderId="2" xfId="0" applyNumberFormat="1" applyFont="1" applyFill="1" applyBorder="1" applyAlignment="1">
      <alignment vertical="center"/>
    </xf>
    <xf numFmtId="3" fontId="0" fillId="7" borderId="2" xfId="0" applyNumberFormat="1" applyFont="1" applyFill="1" applyBorder="1" applyAlignment="1">
      <alignment vertical="center"/>
    </xf>
    <xf numFmtId="3" fontId="0" fillId="8" borderId="2" xfId="0" applyNumberFormat="1" applyFont="1" applyFill="1" applyBorder="1" applyAlignment="1">
      <alignment vertical="center"/>
    </xf>
    <xf numFmtId="3" fontId="0" fillId="8" borderId="9" xfId="0" applyNumberFormat="1" applyFont="1" applyFill="1" applyBorder="1" applyAlignment="1">
      <alignment vertical="center"/>
    </xf>
    <xf numFmtId="164" fontId="3" fillId="0" borderId="19" xfId="1" applyNumberFormat="1" applyFont="1" applyBorder="1"/>
    <xf numFmtId="164" fontId="3" fillId="0" borderId="20" xfId="1" applyNumberFormat="1" applyFont="1" applyBorder="1"/>
    <xf numFmtId="164" fontId="5" fillId="0" borderId="20" xfId="2" applyNumberFormat="1" applyFont="1" applyBorder="1"/>
    <xf numFmtId="3" fontId="13" fillId="6" borderId="20" xfId="0" applyNumberFormat="1" applyFont="1" applyFill="1" applyBorder="1" applyAlignment="1">
      <alignment horizontal="center" vertical="center"/>
    </xf>
    <xf numFmtId="3" fontId="13" fillId="7" borderId="20" xfId="0" applyNumberFormat="1" applyFont="1" applyFill="1" applyBorder="1" applyAlignment="1">
      <alignment horizontal="center" vertical="center"/>
    </xf>
    <xf numFmtId="3" fontId="13" fillId="8" borderId="20" xfId="0" applyNumberFormat="1" applyFont="1" applyFill="1" applyBorder="1" applyAlignment="1">
      <alignment horizontal="center" vertical="center"/>
    </xf>
    <xf numFmtId="3" fontId="13" fillId="8" borderId="21" xfId="0" applyNumberFormat="1" applyFont="1" applyFill="1" applyBorder="1" applyAlignment="1">
      <alignment horizontal="center" vertical="center"/>
    </xf>
    <xf numFmtId="3" fontId="0" fillId="6" borderId="12" xfId="0" applyNumberFormat="1" applyFill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3" fontId="14" fillId="0" borderId="4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3" fontId="14" fillId="0" borderId="2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3" fillId="2" borderId="2" xfId="1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left"/>
    </xf>
    <xf numFmtId="164" fontId="8" fillId="0" borderId="3" xfId="0" applyNumberFormat="1" applyFont="1" applyBorder="1" applyAlignment="1">
      <alignment horizontal="left" vertical="center"/>
    </xf>
    <xf numFmtId="164" fontId="4" fillId="0" borderId="2" xfId="1" applyNumberFormat="1" applyFont="1" applyBorder="1" applyAlignment="1">
      <alignment horizontal="right" vertical="center" wrapText="1"/>
    </xf>
    <xf numFmtId="164" fontId="8" fillId="0" borderId="3" xfId="2" applyNumberFormat="1" applyFont="1" applyBorder="1" applyAlignment="1">
      <alignment horizontal="center" vertical="center"/>
    </xf>
    <xf numFmtId="164" fontId="8" fillId="0" borderId="2" xfId="2" applyNumberFormat="1" applyFont="1" applyBorder="1" applyAlignment="1">
      <alignment vertical="center"/>
    </xf>
    <xf numFmtId="164" fontId="4" fillId="0" borderId="2" xfId="2" applyNumberFormat="1" applyFont="1" applyFill="1" applyBorder="1"/>
    <xf numFmtId="164" fontId="4" fillId="0" borderId="23" xfId="2" applyNumberFormat="1" applyFont="1" applyFill="1" applyBorder="1"/>
    <xf numFmtId="0" fontId="3" fillId="0" borderId="2" xfId="1" applyFont="1" applyFill="1" applyBorder="1" applyAlignment="1">
      <alignment horizontal="center"/>
    </xf>
    <xf numFmtId="0" fontId="4" fillId="0" borderId="2" xfId="2" applyFont="1" applyFill="1" applyBorder="1" applyAlignment="1">
      <alignment horizontal="right"/>
    </xf>
    <xf numFmtId="0" fontId="4" fillId="0" borderId="2" xfId="2" applyFont="1" applyFill="1" applyBorder="1" applyAlignment="1">
      <alignment horizontal="left"/>
    </xf>
    <xf numFmtId="0" fontId="4" fillId="0" borderId="2" xfId="2" applyFont="1" applyFill="1" applyBorder="1"/>
    <xf numFmtId="0" fontId="8" fillId="0" borderId="2" xfId="2" applyFont="1" applyBorder="1" applyAlignment="1">
      <alignment horizontal="center" vertical="center"/>
    </xf>
    <xf numFmtId="0" fontId="2" fillId="0" borderId="0" xfId="2" applyFont="1"/>
    <xf numFmtId="0" fontId="8" fillId="0" borderId="3" xfId="2" applyFont="1" applyBorder="1" applyAlignment="1">
      <alignment horizontal="center" vertical="center"/>
    </xf>
    <xf numFmtId="0" fontId="3" fillId="0" borderId="2" xfId="2" applyFont="1" applyFill="1" applyBorder="1" applyAlignment="1">
      <alignment horizontal="right"/>
    </xf>
    <xf numFmtId="0" fontId="3" fillId="0" borderId="2" xfId="2" applyFont="1" applyFill="1" applyBorder="1" applyAlignment="1">
      <alignment horizontal="left"/>
    </xf>
    <xf numFmtId="0" fontId="4" fillId="2" borderId="2" xfId="2" applyFont="1" applyFill="1" applyBorder="1" applyAlignment="1">
      <alignment horizontal="left"/>
    </xf>
    <xf numFmtId="0" fontId="4" fillId="0" borderId="2" xfId="2" applyFont="1" applyBorder="1" applyAlignment="1">
      <alignment horizontal="right" vertical="center"/>
    </xf>
    <xf numFmtId="0" fontId="4" fillId="0" borderId="2" xfId="2" applyFont="1" applyBorder="1" applyAlignment="1">
      <alignment horizontal="left" vertical="center"/>
    </xf>
    <xf numFmtId="0" fontId="4" fillId="0" borderId="2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left"/>
    </xf>
    <xf numFmtId="0" fontId="4" fillId="3" borderId="2" xfId="2" applyFont="1" applyFill="1" applyBorder="1" applyAlignment="1">
      <alignment horizontal="left"/>
    </xf>
    <xf numFmtId="0" fontId="3" fillId="0" borderId="2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left"/>
    </xf>
    <xf numFmtId="164" fontId="3" fillId="0" borderId="23" xfId="1" applyNumberFormat="1" applyFont="1" applyFill="1" applyBorder="1" applyAlignment="1">
      <alignment horizontal="right"/>
    </xf>
    <xf numFmtId="0" fontId="4" fillId="0" borderId="23" xfId="1" applyFont="1" applyFill="1" applyBorder="1"/>
    <xf numFmtId="164" fontId="4" fillId="0" borderId="23" xfId="1" applyNumberFormat="1" applyFont="1" applyFill="1" applyBorder="1"/>
    <xf numFmtId="164" fontId="2" fillId="0" borderId="0" xfId="2" applyNumberFormat="1" applyFont="1" applyFill="1"/>
    <xf numFmtId="164" fontId="4" fillId="0" borderId="2" xfId="2" applyNumberFormat="1" applyFont="1" applyFill="1" applyBorder="1" applyAlignment="1">
      <alignment horizontal="left"/>
    </xf>
    <xf numFmtId="164" fontId="3" fillId="0" borderId="2" xfId="2" applyNumberFormat="1" applyFont="1" applyFill="1" applyBorder="1" applyAlignment="1">
      <alignment horizontal="left"/>
    </xf>
    <xf numFmtId="164" fontId="3" fillId="0" borderId="2" xfId="2" applyNumberFormat="1" applyFont="1" applyFill="1" applyBorder="1"/>
    <xf numFmtId="164" fontId="3" fillId="0" borderId="23" xfId="2" applyNumberFormat="1" applyFont="1" applyFill="1" applyBorder="1"/>
    <xf numFmtId="164" fontId="4" fillId="0" borderId="4" xfId="1" applyNumberFormat="1" applyFont="1" applyFill="1" applyBorder="1" applyAlignment="1">
      <alignment horizontal="left"/>
    </xf>
    <xf numFmtId="164" fontId="4" fillId="0" borderId="2" xfId="2" applyNumberFormat="1" applyFont="1" applyBorder="1" applyAlignment="1">
      <alignment horizontal="left" vertical="center"/>
    </xf>
    <xf numFmtId="164" fontId="4" fillId="0" borderId="23" xfId="2" applyNumberFormat="1" applyFont="1" applyBorder="1" applyAlignment="1">
      <alignment horizontal="left" vertical="center"/>
    </xf>
    <xf numFmtId="164" fontId="4" fillId="0" borderId="9" xfId="2" applyNumberFormat="1" applyFont="1" applyFill="1" applyBorder="1"/>
    <xf numFmtId="164" fontId="4" fillId="0" borderId="2" xfId="1" applyNumberFormat="1" applyFont="1" applyBorder="1"/>
    <xf numFmtId="164" fontId="3" fillId="0" borderId="3" xfId="1" applyNumberFormat="1" applyFont="1" applyBorder="1"/>
    <xf numFmtId="164" fontId="4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/>
    </xf>
    <xf numFmtId="164" fontId="4" fillId="0" borderId="14" xfId="1" applyNumberFormat="1" applyFont="1" applyFill="1" applyBorder="1"/>
    <xf numFmtId="0" fontId="4" fillId="0" borderId="23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164" fontId="2" fillId="0" borderId="2" xfId="2" applyNumberFormat="1" applyFont="1" applyFill="1" applyBorder="1"/>
    <xf numFmtId="164" fontId="2" fillId="0" borderId="2" xfId="2" applyNumberFormat="1" applyFont="1" applyBorder="1"/>
    <xf numFmtId="164" fontId="3" fillId="0" borderId="4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right"/>
    </xf>
    <xf numFmtId="164" fontId="3" fillId="0" borderId="25" xfId="1" applyNumberFormat="1" applyFont="1" applyFill="1" applyBorder="1" applyAlignment="1">
      <alignment horizontal="center"/>
    </xf>
    <xf numFmtId="164" fontId="3" fillId="0" borderId="25" xfId="1" applyNumberFormat="1" applyFont="1" applyFill="1" applyBorder="1" applyAlignment="1">
      <alignment horizontal="right"/>
    </xf>
    <xf numFmtId="164" fontId="3" fillId="0" borderId="26" xfId="1" applyNumberFormat="1" applyFont="1" applyFill="1" applyBorder="1" applyAlignment="1">
      <alignment horizontal="right"/>
    </xf>
    <xf numFmtId="164" fontId="4" fillId="0" borderId="26" xfId="1" applyNumberFormat="1" applyFont="1" applyFill="1" applyBorder="1"/>
    <xf numFmtId="164" fontId="4" fillId="0" borderId="5" xfId="1" applyNumberFormat="1" applyFont="1" applyFill="1" applyBorder="1"/>
    <xf numFmtId="164" fontId="2" fillId="0" borderId="0" xfId="2" applyNumberFormat="1" applyFont="1" applyBorder="1"/>
    <xf numFmtId="164" fontId="5" fillId="0" borderId="0" xfId="2" applyNumberFormat="1" applyFont="1" applyAlignment="1">
      <alignment wrapText="1"/>
    </xf>
    <xf numFmtId="164" fontId="2" fillId="0" borderId="0" xfId="2" applyNumberFormat="1" applyFont="1" applyAlignment="1">
      <alignment wrapText="1"/>
    </xf>
    <xf numFmtId="164" fontId="17" fillId="0" borderId="2" xfId="1" applyNumberFormat="1" applyFont="1" applyFill="1" applyBorder="1"/>
    <xf numFmtId="164" fontId="6" fillId="0" borderId="2" xfId="0" applyNumberFormat="1" applyFont="1" applyBorder="1" applyAlignment="1">
      <alignment horizontal="center" vertical="center"/>
    </xf>
    <xf numFmtId="3" fontId="18" fillId="6" borderId="2" xfId="0" applyNumberFormat="1" applyFont="1" applyFill="1" applyBorder="1" applyAlignment="1">
      <alignment vertical="center"/>
    </xf>
    <xf numFmtId="3" fontId="18" fillId="7" borderId="2" xfId="0" applyNumberFormat="1" applyFont="1" applyFill="1" applyBorder="1" applyAlignment="1">
      <alignment vertical="center"/>
    </xf>
    <xf numFmtId="3" fontId="18" fillId="8" borderId="2" xfId="0" applyNumberFormat="1" applyFont="1" applyFill="1" applyBorder="1" applyAlignment="1">
      <alignment vertical="center"/>
    </xf>
    <xf numFmtId="3" fontId="18" fillId="8" borderId="9" xfId="0" applyNumberFormat="1" applyFont="1" applyFill="1" applyBorder="1" applyAlignment="1">
      <alignment vertical="center"/>
    </xf>
    <xf numFmtId="164" fontId="4" fillId="0" borderId="0" xfId="0" applyNumberFormat="1" applyFont="1"/>
    <xf numFmtId="164" fontId="7" fillId="0" borderId="2" xfId="2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/>
    </xf>
    <xf numFmtId="164" fontId="7" fillId="0" borderId="2" xfId="2" applyNumberFormat="1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 wrapText="1"/>
    </xf>
    <xf numFmtId="164" fontId="8" fillId="0" borderId="2" xfId="2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horizontal="center"/>
    </xf>
    <xf numFmtId="164" fontId="19" fillId="0" borderId="0" xfId="2" applyNumberFormat="1" applyFont="1"/>
    <xf numFmtId="164" fontId="2" fillId="0" borderId="3" xfId="0" applyNumberFormat="1" applyFont="1" applyBorder="1"/>
    <xf numFmtId="164" fontId="4" fillId="0" borderId="24" xfId="1" applyNumberFormat="1" applyFont="1" applyFill="1" applyBorder="1" applyAlignment="1">
      <alignment wrapText="1"/>
    </xf>
    <xf numFmtId="164" fontId="3" fillId="0" borderId="2" xfId="1" applyNumberFormat="1" applyFont="1" applyFill="1" applyBorder="1" applyAlignment="1">
      <alignment horizontal="right" vertical="center" wrapText="1"/>
    </xf>
    <xf numFmtId="3" fontId="13" fillId="6" borderId="2" xfId="0" applyNumberFormat="1" applyFont="1" applyFill="1" applyBorder="1" applyAlignment="1">
      <alignment vertical="center"/>
    </xf>
    <xf numFmtId="0" fontId="0" fillId="0" borderId="2" xfId="0" applyBorder="1" applyAlignment="1">
      <alignment wrapText="1"/>
    </xf>
    <xf numFmtId="164" fontId="4" fillId="2" borderId="2" xfId="1" applyNumberFormat="1" applyFont="1" applyFill="1" applyBorder="1" applyAlignment="1">
      <alignment wrapText="1"/>
    </xf>
    <xf numFmtId="0" fontId="20" fillId="0" borderId="2" xfId="0" applyFont="1" applyBorder="1" applyAlignment="1">
      <alignment wrapText="1"/>
    </xf>
    <xf numFmtId="164" fontId="2" fillId="0" borderId="2" xfId="2" applyNumberFormat="1" applyFont="1" applyBorder="1" applyAlignment="1">
      <alignment wrapText="1"/>
    </xf>
    <xf numFmtId="164" fontId="5" fillId="0" borderId="2" xfId="2" applyNumberFormat="1" applyFont="1" applyBorder="1"/>
    <xf numFmtId="164" fontId="2" fillId="0" borderId="3" xfId="2" applyNumberFormat="1" applyFont="1" applyBorder="1"/>
    <xf numFmtId="164" fontId="4" fillId="0" borderId="3" xfId="1" applyNumberFormat="1" applyFont="1" applyFill="1" applyBorder="1"/>
    <xf numFmtId="164" fontId="5" fillId="0" borderId="3" xfId="2" applyNumberFormat="1" applyFont="1" applyBorder="1"/>
    <xf numFmtId="3" fontId="13" fillId="6" borderId="3" xfId="0" applyNumberFormat="1" applyFont="1" applyFill="1" applyBorder="1" applyAlignment="1">
      <alignment vertical="center"/>
    </xf>
    <xf numFmtId="3" fontId="0" fillId="7" borderId="3" xfId="0" applyNumberFormat="1" applyFont="1" applyFill="1" applyBorder="1" applyAlignment="1">
      <alignment vertical="center"/>
    </xf>
    <xf numFmtId="3" fontId="0" fillId="8" borderId="3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64" fontId="3" fillId="0" borderId="3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right"/>
    </xf>
    <xf numFmtId="0" fontId="4" fillId="0" borderId="3" xfId="1" applyFont="1" applyFill="1" applyBorder="1" applyAlignment="1">
      <alignment horizontal="left"/>
    </xf>
    <xf numFmtId="164" fontId="4" fillId="0" borderId="3" xfId="1" applyNumberFormat="1" applyFont="1" applyFill="1" applyBorder="1" applyAlignment="1">
      <alignment horizontal="left"/>
    </xf>
    <xf numFmtId="164" fontId="3" fillId="0" borderId="3" xfId="1" applyNumberFormat="1" applyFont="1" applyFill="1" applyBorder="1"/>
    <xf numFmtId="3" fontId="0" fillId="6" borderId="3" xfId="0" applyNumberFormat="1" applyFont="1" applyFill="1" applyBorder="1" applyAlignment="1">
      <alignment vertical="center"/>
    </xf>
    <xf numFmtId="164" fontId="4" fillId="0" borderId="14" xfId="1" applyNumberFormat="1" applyFont="1" applyFill="1" applyBorder="1" applyAlignment="1">
      <alignment wrapText="1"/>
    </xf>
    <xf numFmtId="164" fontId="5" fillId="0" borderId="2" xfId="2" applyNumberFormat="1" applyFont="1" applyFill="1" applyBorder="1"/>
    <xf numFmtId="164" fontId="7" fillId="0" borderId="2" xfId="2" applyNumberFormat="1" applyFont="1" applyBorder="1" applyAlignment="1">
      <alignment horizontal="center" vertical="center" wrapText="1"/>
    </xf>
    <xf numFmtId="164" fontId="7" fillId="0" borderId="4" xfId="2" applyNumberFormat="1" applyFont="1" applyBorder="1" applyAlignment="1">
      <alignment horizontal="center" vertical="center" wrapText="1"/>
    </xf>
    <xf numFmtId="164" fontId="7" fillId="0" borderId="15" xfId="2" applyNumberFormat="1" applyFont="1" applyBorder="1" applyAlignment="1">
      <alignment horizontal="center" vertical="center" wrapText="1"/>
    </xf>
    <xf numFmtId="164" fontId="7" fillId="0" borderId="17" xfId="2" applyNumberFormat="1" applyFont="1" applyBorder="1" applyAlignment="1">
      <alignment horizontal="center" vertical="center" wrapText="1"/>
    </xf>
    <xf numFmtId="164" fontId="7" fillId="0" borderId="18" xfId="2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5" xfId="2" applyNumberFormat="1" applyFont="1" applyBorder="1" applyAlignment="1">
      <alignment horizontal="center" vertical="center" wrapText="1"/>
    </xf>
    <xf numFmtId="164" fontId="7" fillId="0" borderId="14" xfId="2" applyNumberFormat="1" applyFont="1" applyBorder="1" applyAlignment="1">
      <alignment horizontal="center" vertical="center" wrapText="1"/>
    </xf>
    <xf numFmtId="164" fontId="7" fillId="0" borderId="16" xfId="2" applyNumberFormat="1" applyFont="1" applyBorder="1" applyAlignment="1">
      <alignment horizontal="center" vertical="center" wrapText="1"/>
    </xf>
    <xf numFmtId="164" fontId="7" fillId="0" borderId="0" xfId="2" applyNumberFormat="1" applyFont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164" fontId="8" fillId="0" borderId="2" xfId="2" applyNumberFormat="1" applyFont="1" applyBorder="1" applyAlignment="1">
      <alignment horizontal="center" vertical="center"/>
    </xf>
    <xf numFmtId="164" fontId="8" fillId="0" borderId="4" xfId="2" applyNumberFormat="1" applyFont="1" applyBorder="1" applyAlignment="1">
      <alignment horizontal="center" vertical="center"/>
    </xf>
    <xf numFmtId="164" fontId="8" fillId="0" borderId="4" xfId="2" applyNumberFormat="1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164" fontId="7" fillId="0" borderId="9" xfId="2" applyNumberFormat="1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64" fontId="12" fillId="0" borderId="4" xfId="2" applyNumberFormat="1" applyFont="1" applyBorder="1" applyAlignment="1">
      <alignment horizontal="center" vertical="center" wrapText="1"/>
    </xf>
    <xf numFmtId="164" fontId="12" fillId="0" borderId="1" xfId="2" applyNumberFormat="1" applyFont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8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164" fontId="12" fillId="0" borderId="8" xfId="2" applyNumberFormat="1" applyBorder="1" applyAlignment="1">
      <alignment horizontal="left"/>
    </xf>
    <xf numFmtId="164" fontId="12" fillId="0" borderId="2" xfId="2" applyNumberFormat="1" applyBorder="1" applyAlignment="1">
      <alignment horizontal="left"/>
    </xf>
    <xf numFmtId="164" fontId="12" fillId="0" borderId="2" xfId="2" applyNumberFormat="1" applyBorder="1" applyAlignment="1">
      <alignment horizontal="center" wrapText="1"/>
    </xf>
    <xf numFmtId="164" fontId="12" fillId="0" borderId="2" xfId="2" applyNumberFormat="1" applyBorder="1" applyAlignment="1">
      <alignment horizontal="center"/>
    </xf>
    <xf numFmtId="164" fontId="12" fillId="0" borderId="9" xfId="2" applyNumberFormat="1" applyBorder="1" applyAlignment="1">
      <alignment horizontal="center"/>
    </xf>
    <xf numFmtId="164" fontId="12" fillId="0" borderId="11" xfId="2" applyNumberFormat="1" applyBorder="1" applyAlignment="1">
      <alignment horizontal="center"/>
    </xf>
    <xf numFmtId="164" fontId="12" fillId="0" borderId="12" xfId="2" applyNumberFormat="1" applyBorder="1" applyAlignment="1">
      <alignment horizontal="center"/>
    </xf>
    <xf numFmtId="164" fontId="12" fillId="0" borderId="10" xfId="2" applyNumberFormat="1" applyBorder="1" applyAlignment="1">
      <alignment horizontal="center"/>
    </xf>
    <xf numFmtId="164" fontId="7" fillId="0" borderId="8" xfId="2" applyNumberFormat="1" applyFont="1" applyBorder="1" applyAlignment="1">
      <alignment horizontal="center"/>
    </xf>
    <xf numFmtId="164" fontId="7" fillId="0" borderId="2" xfId="2" applyNumberFormat="1" applyFont="1" applyBorder="1" applyAlignment="1">
      <alignment horizontal="center"/>
    </xf>
    <xf numFmtId="164" fontId="7" fillId="0" borderId="9" xfId="2" applyNumberFormat="1" applyFont="1" applyBorder="1" applyAlignment="1">
      <alignment horizontal="center"/>
    </xf>
    <xf numFmtId="164" fontId="12" fillId="0" borderId="8" xfId="2" applyNumberForma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"/>
  <sheetViews>
    <sheetView zoomScale="66" zoomScaleNormal="66" workbookViewId="0">
      <pane xSplit="3" ySplit="11" topLeftCell="D71" activePane="bottomRight" state="frozen"/>
      <selection activeCell="E40" sqref="E39:E40"/>
      <selection pane="topRight" activeCell="E40" sqref="E39:E40"/>
      <selection pane="bottomLeft" activeCell="E40" sqref="E39:E40"/>
      <selection pane="bottomRight" activeCell="K74" sqref="K74"/>
    </sheetView>
  </sheetViews>
  <sheetFormatPr defaultColWidth="9.109375" defaultRowHeight="13.8" x14ac:dyDescent="0.25"/>
  <cols>
    <col min="1" max="1" width="10.33203125" style="9" customWidth="1"/>
    <col min="2" max="2" width="42.6640625" style="9" customWidth="1"/>
    <col min="3" max="3" width="28.6640625" style="9" customWidth="1"/>
    <col min="4" max="4" width="43.332031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20.88671875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291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9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0.05*K73</f>
        <v>112.95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3"/>
    </row>
    <row r="13" spans="1:29" x14ac:dyDescent="0.25">
      <c r="A13" s="18"/>
      <c r="B13" s="98" t="s">
        <v>40</v>
      </c>
      <c r="C13" s="10"/>
      <c r="D13" s="10"/>
      <c r="E13" s="10"/>
      <c r="F13" s="10"/>
      <c r="G13" s="10"/>
      <c r="H13" s="20"/>
      <c r="I13" s="20"/>
      <c r="J13" s="20"/>
      <c r="K13" s="20"/>
      <c r="L13" s="20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x14ac:dyDescent="0.25">
      <c r="A14" s="18"/>
      <c r="B14" s="19" t="s">
        <v>37</v>
      </c>
      <c r="C14" s="10"/>
      <c r="D14" s="10"/>
      <c r="E14" s="10"/>
      <c r="F14" s="10"/>
      <c r="G14" s="10"/>
      <c r="H14" s="20"/>
      <c r="I14" s="20"/>
      <c r="J14" s="20"/>
      <c r="K14" s="20"/>
      <c r="L14" s="20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27.6" x14ac:dyDescent="0.25">
      <c r="A15" s="2">
        <v>1</v>
      </c>
      <c r="B15" s="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1" si="0">SUM(O15:AC15)</f>
        <v>147</v>
      </c>
      <c r="K15" s="7"/>
      <c r="L15" s="6"/>
      <c r="M15" s="7"/>
      <c r="N15" s="22" t="s">
        <v>335</v>
      </c>
      <c r="O15" s="75">
        <v>147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/>
      <c r="B16" s="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/>
      <c r="K16" s="7"/>
      <c r="L16" s="6"/>
      <c r="M16" s="7"/>
      <c r="N16" s="22"/>
      <c r="O16" s="75"/>
      <c r="P16" s="76"/>
      <c r="Q16" s="76"/>
      <c r="R16" s="76"/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/>
      <c r="B17" s="3"/>
      <c r="C17" s="4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/>
      <c r="K17" s="7"/>
      <c r="L17" s="6"/>
      <c r="M17" s="7"/>
      <c r="N17" s="22"/>
      <c r="O17" s="75"/>
      <c r="P17" s="76"/>
      <c r="Q17" s="76"/>
      <c r="R17" s="76"/>
      <c r="S17" s="76"/>
      <c r="T17" s="77"/>
      <c r="U17" s="77"/>
      <c r="V17" s="77"/>
      <c r="W17" s="77"/>
      <c r="X17" s="77"/>
      <c r="Y17" s="77"/>
      <c r="Z17" s="77"/>
      <c r="AA17" s="77"/>
      <c r="AB17" s="77"/>
      <c r="AC17" s="78"/>
    </row>
    <row r="18" spans="1:29" ht="14.4" x14ac:dyDescent="0.25">
      <c r="A18" s="2"/>
      <c r="B18" s="3"/>
      <c r="C18" s="4" t="s">
        <v>752</v>
      </c>
      <c r="D18" s="5" t="s">
        <v>218</v>
      </c>
      <c r="E18" s="5" t="s">
        <v>526</v>
      </c>
      <c r="F18" s="37" t="s">
        <v>527</v>
      </c>
      <c r="G18" s="5" t="s">
        <v>528</v>
      </c>
      <c r="H18" s="6"/>
      <c r="I18" s="7"/>
      <c r="J18" s="4"/>
      <c r="K18" s="7"/>
      <c r="L18" s="6"/>
      <c r="M18" s="7"/>
      <c r="N18" s="22"/>
      <c r="O18" s="75">
        <v>140</v>
      </c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/>
      <c r="B19" s="3"/>
      <c r="C19" s="4" t="s">
        <v>751</v>
      </c>
      <c r="D19" s="5" t="s">
        <v>218</v>
      </c>
      <c r="E19" s="5" t="s">
        <v>526</v>
      </c>
      <c r="F19" s="37" t="s">
        <v>527</v>
      </c>
      <c r="G19" s="5" t="s">
        <v>528</v>
      </c>
      <c r="H19" s="6"/>
      <c r="I19" s="7"/>
      <c r="J19" s="4"/>
      <c r="K19" s="7"/>
      <c r="L19" s="6"/>
      <c r="M19" s="7"/>
      <c r="N19" s="22"/>
      <c r="O19" s="75">
        <v>140</v>
      </c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/>
      <c r="B20" s="3"/>
      <c r="C20" s="4" t="s">
        <v>750</v>
      </c>
      <c r="D20" s="5" t="s">
        <v>218</v>
      </c>
      <c r="E20" s="5" t="s">
        <v>526</v>
      </c>
      <c r="F20" s="37" t="s">
        <v>527</v>
      </c>
      <c r="G20" s="5" t="s">
        <v>528</v>
      </c>
      <c r="H20" s="6"/>
      <c r="I20" s="7"/>
      <c r="J20" s="4"/>
      <c r="K20" s="7"/>
      <c r="L20" s="6"/>
      <c r="M20" s="7"/>
      <c r="N20" s="22"/>
      <c r="O20" s="75">
        <v>140</v>
      </c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8"/>
    </row>
    <row r="21" spans="1:29" ht="14.4" x14ac:dyDescent="0.25">
      <c r="A21" s="2"/>
      <c r="B21" s="3"/>
      <c r="C21" s="4" t="s">
        <v>749</v>
      </c>
      <c r="D21" s="5" t="s">
        <v>218</v>
      </c>
      <c r="E21" s="5" t="s">
        <v>526</v>
      </c>
      <c r="F21" s="37" t="s">
        <v>527</v>
      </c>
      <c r="G21" s="5" t="s">
        <v>528</v>
      </c>
      <c r="H21" s="6"/>
      <c r="I21" s="7"/>
      <c r="J21" s="4"/>
      <c r="K21" s="7"/>
      <c r="L21" s="6"/>
      <c r="M21" s="7"/>
      <c r="N21" s="22"/>
      <c r="O21" s="75">
        <v>140</v>
      </c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3"/>
      <c r="C22" s="4" t="s">
        <v>748</v>
      </c>
      <c r="D22" s="5" t="s">
        <v>218</v>
      </c>
      <c r="E22" s="41" t="s">
        <v>526</v>
      </c>
      <c r="F22" s="37" t="s">
        <v>527</v>
      </c>
      <c r="G22" s="5" t="s">
        <v>528</v>
      </c>
      <c r="H22" s="6"/>
      <c r="I22" s="7"/>
      <c r="J22" s="4">
        <f t="shared" si="0"/>
        <v>1640</v>
      </c>
      <c r="K22" s="7"/>
      <c r="L22" s="6"/>
      <c r="M22" s="7"/>
      <c r="N22" s="22" t="s">
        <v>335</v>
      </c>
      <c r="O22" s="75">
        <v>140</v>
      </c>
      <c r="P22" s="76">
        <v>500</v>
      </c>
      <c r="Q22" s="76">
        <v>500</v>
      </c>
      <c r="R22" s="76">
        <v>500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3"/>
      <c r="C23" s="4" t="s">
        <v>747</v>
      </c>
      <c r="D23" s="5" t="s">
        <v>218</v>
      </c>
      <c r="E23" s="41" t="s">
        <v>526</v>
      </c>
      <c r="F23" s="37" t="s">
        <v>527</v>
      </c>
      <c r="G23" s="5" t="s">
        <v>528</v>
      </c>
      <c r="H23" s="6"/>
      <c r="I23" s="7"/>
      <c r="J23" s="4">
        <f t="shared" si="0"/>
        <v>3640</v>
      </c>
      <c r="K23" s="7"/>
      <c r="L23" s="6"/>
      <c r="M23" s="7"/>
      <c r="N23" s="22" t="s">
        <v>335</v>
      </c>
      <c r="O23" s="75">
        <v>140</v>
      </c>
      <c r="P23" s="76"/>
      <c r="Q23" s="76"/>
      <c r="R23" s="76"/>
      <c r="S23" s="76">
        <v>500</v>
      </c>
      <c r="T23" s="77">
        <v>500</v>
      </c>
      <c r="U23" s="77">
        <v>500</v>
      </c>
      <c r="V23" s="77">
        <v>500</v>
      </c>
      <c r="W23" s="77">
        <v>500</v>
      </c>
      <c r="X23" s="77">
        <v>200</v>
      </c>
      <c r="Y23" s="77">
        <v>200</v>
      </c>
      <c r="Z23" s="77">
        <v>200</v>
      </c>
      <c r="AA23" s="77">
        <v>200</v>
      </c>
      <c r="AB23" s="77">
        <v>200</v>
      </c>
      <c r="AC23" s="78"/>
    </row>
    <row r="24" spans="1:29" ht="15" customHeight="1" x14ac:dyDescent="0.25">
      <c r="A24" s="2">
        <v>1</v>
      </c>
      <c r="B24" s="3"/>
      <c r="C24" s="4" t="s">
        <v>217</v>
      </c>
      <c r="D24" s="4" t="s">
        <v>218</v>
      </c>
      <c r="E24" s="5" t="s">
        <v>526</v>
      </c>
      <c r="F24" s="37" t="s">
        <v>527</v>
      </c>
      <c r="G24" s="5" t="s">
        <v>528</v>
      </c>
      <c r="H24" s="6"/>
      <c r="I24" s="7"/>
      <c r="J24" s="4">
        <f t="shared" si="0"/>
        <v>140</v>
      </c>
      <c r="K24" s="7"/>
      <c r="L24" s="6"/>
      <c r="M24" s="7"/>
      <c r="N24" s="22" t="s">
        <v>335</v>
      </c>
      <c r="O24" s="75">
        <v>140</v>
      </c>
      <c r="P24" s="76"/>
      <c r="Q24" s="76"/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8"/>
    </row>
    <row r="25" spans="1:29" ht="15" customHeight="1" x14ac:dyDescent="0.25">
      <c r="A25" s="2">
        <v>1</v>
      </c>
      <c r="B25" s="3"/>
      <c r="C25" s="4" t="s">
        <v>219</v>
      </c>
      <c r="D25" s="4" t="s">
        <v>218</v>
      </c>
      <c r="E25" s="5" t="s">
        <v>526</v>
      </c>
      <c r="F25" s="37" t="s">
        <v>527</v>
      </c>
      <c r="G25" s="5" t="s">
        <v>528</v>
      </c>
      <c r="H25" s="6"/>
      <c r="I25" s="7"/>
      <c r="J25" s="4">
        <f t="shared" si="0"/>
        <v>140</v>
      </c>
      <c r="K25" s="7"/>
      <c r="L25" s="6"/>
      <c r="M25" s="7"/>
      <c r="N25" s="22" t="s">
        <v>335</v>
      </c>
      <c r="O25" s="75">
        <v>140</v>
      </c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5" customHeight="1" x14ac:dyDescent="0.25">
      <c r="A26" s="2">
        <v>1</v>
      </c>
      <c r="B26" s="3"/>
      <c r="C26" s="4" t="s">
        <v>220</v>
      </c>
      <c r="D26" s="4" t="s">
        <v>218</v>
      </c>
      <c r="E26" s="5" t="s">
        <v>526</v>
      </c>
      <c r="F26" s="37" t="s">
        <v>527</v>
      </c>
      <c r="G26" s="5" t="s">
        <v>528</v>
      </c>
      <c r="H26" s="6"/>
      <c r="I26" s="7"/>
      <c r="J26" s="4">
        <f t="shared" si="0"/>
        <v>140</v>
      </c>
      <c r="K26" s="7"/>
      <c r="L26" s="6"/>
      <c r="M26" s="7"/>
      <c r="N26" s="22" t="s">
        <v>335</v>
      </c>
      <c r="O26" s="75">
        <v>140</v>
      </c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5" customHeight="1" x14ac:dyDescent="0.25">
      <c r="A27" s="2">
        <v>1</v>
      </c>
      <c r="B27" s="3"/>
      <c r="C27" s="4"/>
      <c r="D27" s="21" t="s">
        <v>333</v>
      </c>
      <c r="E27" s="5" t="s">
        <v>526</v>
      </c>
      <c r="F27" s="37" t="s">
        <v>527</v>
      </c>
      <c r="G27" s="5" t="s">
        <v>528</v>
      </c>
      <c r="H27" s="6"/>
      <c r="I27" s="7"/>
      <c r="J27" s="4">
        <f t="shared" si="0"/>
        <v>0</v>
      </c>
      <c r="K27" s="7"/>
      <c r="L27" s="6"/>
      <c r="M27" s="7"/>
      <c r="N27" s="22" t="s">
        <v>335</v>
      </c>
      <c r="O27" s="75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8"/>
    </row>
    <row r="28" spans="1:29" ht="15" customHeight="1" x14ac:dyDescent="0.25">
      <c r="A28" s="2">
        <v>2</v>
      </c>
      <c r="B28" s="3"/>
      <c r="C28" s="4"/>
      <c r="D28" s="21" t="s">
        <v>333</v>
      </c>
      <c r="E28" s="41" t="s">
        <v>529</v>
      </c>
      <c r="F28" s="37" t="s">
        <v>527</v>
      </c>
      <c r="G28" s="5" t="s">
        <v>528</v>
      </c>
      <c r="H28" s="6"/>
      <c r="I28" s="7"/>
      <c r="J28" s="4">
        <f t="shared" si="0"/>
        <v>2000</v>
      </c>
      <c r="K28" s="7"/>
      <c r="L28" s="6"/>
      <c r="M28" s="7"/>
      <c r="N28" s="49" t="s">
        <v>336</v>
      </c>
      <c r="O28" s="75"/>
      <c r="P28" s="76"/>
      <c r="Q28" s="76">
        <v>2000</v>
      </c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5" customHeight="1" x14ac:dyDescent="0.25">
      <c r="A29" s="2">
        <v>3</v>
      </c>
      <c r="B29" s="3"/>
      <c r="C29" s="4"/>
      <c r="D29" s="21" t="s">
        <v>333</v>
      </c>
      <c r="E29" s="41" t="s">
        <v>529</v>
      </c>
      <c r="F29" s="37" t="s">
        <v>527</v>
      </c>
      <c r="G29" s="5" t="s">
        <v>528</v>
      </c>
      <c r="H29" s="6"/>
      <c r="I29" s="7"/>
      <c r="J29" s="4">
        <f t="shared" si="0"/>
        <v>6000</v>
      </c>
      <c r="K29" s="7"/>
      <c r="L29" s="6"/>
      <c r="M29" s="7"/>
      <c r="N29" s="49" t="s">
        <v>337</v>
      </c>
      <c r="O29" s="75"/>
      <c r="P29" s="76"/>
      <c r="Q29" s="76"/>
      <c r="R29" s="76"/>
      <c r="S29" s="76"/>
      <c r="T29" s="77"/>
      <c r="U29" s="77">
        <v>2000</v>
      </c>
      <c r="V29" s="77"/>
      <c r="W29" s="77"/>
      <c r="X29" s="77"/>
      <c r="Y29" s="77">
        <v>2000</v>
      </c>
      <c r="Z29" s="77"/>
      <c r="AA29" s="77"/>
      <c r="AB29" s="77">
        <v>2000</v>
      </c>
      <c r="AC29" s="78"/>
    </row>
    <row r="30" spans="1:29" ht="15" customHeight="1" x14ac:dyDescent="0.25">
      <c r="A30" s="2">
        <v>1</v>
      </c>
      <c r="B30" s="3"/>
      <c r="C30" s="4"/>
      <c r="D30" s="21" t="s">
        <v>334</v>
      </c>
      <c r="E30" s="5" t="s">
        <v>526</v>
      </c>
      <c r="F30" s="37" t="s">
        <v>527</v>
      </c>
      <c r="G30" s="5" t="s">
        <v>528</v>
      </c>
      <c r="H30" s="6"/>
      <c r="I30" s="7"/>
      <c r="J30" s="4">
        <f t="shared" si="0"/>
        <v>0</v>
      </c>
      <c r="K30" s="7"/>
      <c r="L30" s="6"/>
      <c r="M30" s="7"/>
      <c r="N30" s="22" t="s">
        <v>335</v>
      </c>
      <c r="O30" s="75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8"/>
    </row>
    <row r="31" spans="1:29" ht="15" customHeight="1" x14ac:dyDescent="0.25">
      <c r="A31" s="2">
        <v>2</v>
      </c>
      <c r="B31" s="3"/>
      <c r="C31" s="4"/>
      <c r="D31" s="21" t="s">
        <v>334</v>
      </c>
      <c r="E31" s="41" t="s">
        <v>529</v>
      </c>
      <c r="F31" s="37" t="s">
        <v>527</v>
      </c>
      <c r="G31" s="5" t="s">
        <v>528</v>
      </c>
      <c r="H31" s="6"/>
      <c r="I31" s="7"/>
      <c r="J31" s="4">
        <f t="shared" si="0"/>
        <v>10000</v>
      </c>
      <c r="K31" s="7"/>
      <c r="L31" s="6"/>
      <c r="M31" s="7"/>
      <c r="N31" s="49" t="s">
        <v>336</v>
      </c>
      <c r="O31" s="75"/>
      <c r="P31" s="76">
        <v>5000</v>
      </c>
      <c r="Q31" s="76"/>
      <c r="R31" s="76">
        <v>5000</v>
      </c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5" customHeight="1" x14ac:dyDescent="0.25">
      <c r="A32" s="2">
        <v>3</v>
      </c>
      <c r="B32" s="3"/>
      <c r="C32" s="4"/>
      <c r="D32" s="21" t="s">
        <v>334</v>
      </c>
      <c r="E32" s="41" t="s">
        <v>529</v>
      </c>
      <c r="F32" s="37" t="s">
        <v>527</v>
      </c>
      <c r="G32" s="5" t="s">
        <v>528</v>
      </c>
      <c r="H32" s="6"/>
      <c r="I32" s="7"/>
      <c r="J32" s="4">
        <f t="shared" si="0"/>
        <v>15000</v>
      </c>
      <c r="K32" s="7"/>
      <c r="L32" s="6"/>
      <c r="M32" s="7"/>
      <c r="N32" s="49" t="s">
        <v>337</v>
      </c>
      <c r="O32" s="75"/>
      <c r="P32" s="76"/>
      <c r="Q32" s="76"/>
      <c r="R32" s="76"/>
      <c r="S32" s="76"/>
      <c r="T32" s="77">
        <v>5000</v>
      </c>
      <c r="U32" s="77"/>
      <c r="V32" s="77"/>
      <c r="W32" s="77"/>
      <c r="X32" s="77">
        <v>5000</v>
      </c>
      <c r="Y32" s="77"/>
      <c r="Z32" s="77"/>
      <c r="AA32" s="77"/>
      <c r="AB32" s="77">
        <v>5000</v>
      </c>
      <c r="AC32" s="78"/>
    </row>
    <row r="33" spans="1:29" x14ac:dyDescent="0.25">
      <c r="A33" s="98"/>
      <c r="B33" s="98" t="s">
        <v>46</v>
      </c>
      <c r="C33" s="10"/>
      <c r="D33" s="10"/>
      <c r="E33" s="10"/>
      <c r="F33" s="10"/>
      <c r="G33" s="10"/>
      <c r="H33" s="20"/>
      <c r="I33" s="20"/>
      <c r="J33" s="20"/>
      <c r="K33" s="20"/>
      <c r="L33" s="20"/>
      <c r="M33" s="20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4.4" x14ac:dyDescent="0.25">
      <c r="A34" s="2">
        <v>1</v>
      </c>
      <c r="B34" s="23"/>
      <c r="C34" s="4"/>
      <c r="D34" s="21" t="s">
        <v>338</v>
      </c>
      <c r="E34" s="5" t="s">
        <v>526</v>
      </c>
      <c r="F34" s="99" t="s">
        <v>517</v>
      </c>
      <c r="G34" s="41" t="s">
        <v>530</v>
      </c>
      <c r="H34" s="24"/>
      <c r="I34" s="24"/>
      <c r="J34" s="4">
        <f t="shared" si="0"/>
        <v>0</v>
      </c>
      <c r="K34" s="24"/>
      <c r="L34" s="24"/>
      <c r="M34" s="24"/>
      <c r="N34" s="22" t="s">
        <v>335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2">
        <v>2</v>
      </c>
      <c r="B35" s="23"/>
      <c r="C35" s="4"/>
      <c r="D35" s="21" t="s">
        <v>338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3030</v>
      </c>
      <c r="K35" s="24"/>
      <c r="L35" s="24"/>
      <c r="M35" s="24"/>
      <c r="N35" s="49" t="s">
        <v>336</v>
      </c>
      <c r="O35" s="75"/>
      <c r="P35" s="76"/>
      <c r="Q35" s="76">
        <v>3030</v>
      </c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25">
      <c r="A36" s="2">
        <v>3</v>
      </c>
      <c r="B36" s="23"/>
      <c r="C36" s="4"/>
      <c r="D36" s="21" t="s">
        <v>338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8330</v>
      </c>
      <c r="K36" s="24"/>
      <c r="L36" s="24"/>
      <c r="M36" s="24"/>
      <c r="N36" s="49" t="s">
        <v>337</v>
      </c>
      <c r="O36" s="75"/>
      <c r="P36" s="76"/>
      <c r="Q36" s="76"/>
      <c r="R36" s="76"/>
      <c r="S36" s="76"/>
      <c r="T36" s="77"/>
      <c r="U36" s="77">
        <v>3030</v>
      </c>
      <c r="V36" s="77"/>
      <c r="W36" s="77"/>
      <c r="X36" s="77"/>
      <c r="Y36" s="77">
        <v>3030</v>
      </c>
      <c r="Z36" s="77"/>
      <c r="AA36" s="77"/>
      <c r="AB36" s="77">
        <v>2270</v>
      </c>
      <c r="AC36" s="78"/>
    </row>
    <row r="37" spans="1:29" ht="14.4" x14ac:dyDescent="0.25">
      <c r="A37" s="2">
        <v>1</v>
      </c>
      <c r="B37" s="23"/>
      <c r="C37" s="4"/>
      <c r="D37" s="21" t="s">
        <v>339</v>
      </c>
      <c r="E37" s="5" t="s">
        <v>526</v>
      </c>
      <c r="F37" s="99" t="s">
        <v>517</v>
      </c>
      <c r="G37" s="41" t="s">
        <v>530</v>
      </c>
      <c r="H37" s="24"/>
      <c r="I37" s="24"/>
      <c r="J37" s="4">
        <f t="shared" si="0"/>
        <v>0</v>
      </c>
      <c r="K37" s="24"/>
      <c r="L37" s="24"/>
      <c r="M37" s="24"/>
      <c r="N37" s="22" t="s">
        <v>335</v>
      </c>
      <c r="O37" s="75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>
        <v>2</v>
      </c>
      <c r="B38" s="23"/>
      <c r="C38" s="4"/>
      <c r="D38" s="21" t="s">
        <v>339</v>
      </c>
      <c r="E38" s="41" t="s">
        <v>529</v>
      </c>
      <c r="F38" s="99" t="s">
        <v>531</v>
      </c>
      <c r="G38" s="41" t="s">
        <v>530</v>
      </c>
      <c r="H38" s="24"/>
      <c r="I38" s="24"/>
      <c r="J38" s="4">
        <f t="shared" si="0"/>
        <v>0</v>
      </c>
      <c r="K38" s="24"/>
      <c r="L38" s="24"/>
      <c r="M38" s="24"/>
      <c r="N38" s="49" t="s">
        <v>336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25">
      <c r="A39" s="2">
        <v>3</v>
      </c>
      <c r="B39" s="23"/>
      <c r="C39" s="4"/>
      <c r="D39" s="21" t="s">
        <v>339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5500</v>
      </c>
      <c r="K39" s="24"/>
      <c r="L39" s="24"/>
      <c r="M39" s="24"/>
      <c r="N39" s="49" t="s">
        <v>337</v>
      </c>
      <c r="O39" s="75"/>
      <c r="P39" s="76"/>
      <c r="Q39" s="76"/>
      <c r="R39" s="76"/>
      <c r="S39" s="76">
        <v>2200</v>
      </c>
      <c r="T39" s="77"/>
      <c r="U39" s="77"/>
      <c r="V39" s="77"/>
      <c r="W39" s="77"/>
      <c r="X39" s="77"/>
      <c r="Y39" s="77">
        <v>2200</v>
      </c>
      <c r="Z39" s="77"/>
      <c r="AA39" s="77"/>
      <c r="AB39" s="77">
        <v>1100</v>
      </c>
      <c r="AC39" s="78"/>
    </row>
    <row r="40" spans="1:29" x14ac:dyDescent="0.25">
      <c r="A40" s="18"/>
      <c r="B40" s="98" t="s">
        <v>42</v>
      </c>
      <c r="C40" s="10"/>
      <c r="D40" s="10"/>
      <c r="E40" s="10"/>
      <c r="F40" s="10"/>
      <c r="G40" s="10"/>
      <c r="H40" s="20"/>
      <c r="I40" s="20"/>
      <c r="J40" s="20"/>
      <c r="K40" s="20"/>
      <c r="L40" s="20"/>
      <c r="M40" s="20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x14ac:dyDescent="0.25">
      <c r="A41" s="18"/>
      <c r="B41" s="19" t="s">
        <v>37</v>
      </c>
      <c r="C41" s="10"/>
      <c r="D41" s="10"/>
      <c r="E41" s="10"/>
      <c r="F41" s="10"/>
      <c r="G41" s="10"/>
      <c r="H41" s="20"/>
      <c r="I41" s="20"/>
      <c r="J41" s="20"/>
      <c r="K41" s="20"/>
      <c r="L41" s="20"/>
      <c r="M41" s="20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14.4" x14ac:dyDescent="0.25">
      <c r="A42" s="2">
        <v>3</v>
      </c>
      <c r="B42" s="23"/>
      <c r="C42" s="25" t="s">
        <v>48</v>
      </c>
      <c r="D42" s="25" t="s">
        <v>501</v>
      </c>
      <c r="E42" s="26" t="s">
        <v>532</v>
      </c>
      <c r="F42" s="99" t="s">
        <v>533</v>
      </c>
      <c r="G42" s="41" t="s">
        <v>530</v>
      </c>
      <c r="H42" s="24"/>
      <c r="I42" s="24"/>
      <c r="J42" s="4">
        <f t="shared" si="0"/>
        <v>2400</v>
      </c>
      <c r="K42" s="24"/>
      <c r="L42" s="24"/>
      <c r="M42" s="24"/>
      <c r="N42" s="49" t="s">
        <v>337</v>
      </c>
      <c r="O42" s="75"/>
      <c r="P42" s="76"/>
      <c r="Q42" s="76"/>
      <c r="R42" s="76"/>
      <c r="S42" s="76"/>
      <c r="T42" s="77"/>
      <c r="U42" s="77">
        <v>1200</v>
      </c>
      <c r="V42" s="77"/>
      <c r="W42" s="77"/>
      <c r="X42" s="77"/>
      <c r="Y42" s="77"/>
      <c r="Z42" s="77"/>
      <c r="AA42" s="77"/>
      <c r="AB42" s="77"/>
      <c r="AC42" s="77">
        <v>1200</v>
      </c>
    </row>
    <row r="43" spans="1:29" ht="14.4" x14ac:dyDescent="0.25">
      <c r="A43" s="2">
        <v>2</v>
      </c>
      <c r="B43" s="23"/>
      <c r="C43" s="25"/>
      <c r="D43" s="25" t="s">
        <v>262</v>
      </c>
      <c r="E43" s="25" t="s">
        <v>534</v>
      </c>
      <c r="F43" s="99" t="s">
        <v>531</v>
      </c>
      <c r="G43" s="41" t="s">
        <v>530</v>
      </c>
      <c r="H43" s="24"/>
      <c r="I43" s="24"/>
      <c r="J43" s="4">
        <f t="shared" si="0"/>
        <v>150</v>
      </c>
      <c r="K43" s="24"/>
      <c r="L43" s="24"/>
      <c r="M43" s="24"/>
      <c r="N43" s="49" t="s">
        <v>336</v>
      </c>
      <c r="O43" s="75"/>
      <c r="P43" s="76">
        <v>150</v>
      </c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>
        <v>3</v>
      </c>
      <c r="B44" s="23"/>
      <c r="C44" s="25"/>
      <c r="D44" s="25" t="s">
        <v>262</v>
      </c>
      <c r="E44" s="26" t="s">
        <v>529</v>
      </c>
      <c r="F44" s="99" t="s">
        <v>531</v>
      </c>
      <c r="G44" s="41" t="s">
        <v>530</v>
      </c>
      <c r="H44" s="24"/>
      <c r="I44" s="24"/>
      <c r="J44" s="4">
        <f t="shared" si="0"/>
        <v>150</v>
      </c>
      <c r="K44" s="24"/>
      <c r="L44" s="24"/>
      <c r="M44" s="24"/>
      <c r="N44" s="49" t="s">
        <v>337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>
        <v>150</v>
      </c>
      <c r="AC44" s="78"/>
    </row>
    <row r="45" spans="1:29" ht="14.4" x14ac:dyDescent="0.3">
      <c r="A45" s="2">
        <v>2</v>
      </c>
      <c r="B45" s="23"/>
      <c r="C45" s="25"/>
      <c r="D45" s="25" t="s">
        <v>205</v>
      </c>
      <c r="E45" s="25" t="s">
        <v>535</v>
      </c>
      <c r="F45" s="99" t="s">
        <v>536</v>
      </c>
      <c r="G45" s="41" t="s">
        <v>530</v>
      </c>
      <c r="H45" s="24"/>
      <c r="I45" s="24"/>
      <c r="J45" s="4">
        <f t="shared" si="0"/>
        <v>0</v>
      </c>
      <c r="K45" s="24"/>
      <c r="L45" s="24"/>
      <c r="M45" s="24"/>
      <c r="N45" s="49" t="s">
        <v>336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3">
      <c r="A46" s="2">
        <v>3</v>
      </c>
      <c r="B46" s="23"/>
      <c r="C46" s="25"/>
      <c r="D46" s="25" t="s">
        <v>205</v>
      </c>
      <c r="E46" s="26" t="s">
        <v>532</v>
      </c>
      <c r="F46" s="99" t="s">
        <v>536</v>
      </c>
      <c r="G46" s="41" t="s">
        <v>530</v>
      </c>
      <c r="H46" s="24"/>
      <c r="I46" s="24"/>
      <c r="J46" s="4">
        <f t="shared" si="0"/>
        <v>60</v>
      </c>
      <c r="K46" s="24"/>
      <c r="L46" s="24"/>
      <c r="M46" s="24"/>
      <c r="N46" s="49" t="s">
        <v>337</v>
      </c>
      <c r="O46" s="75"/>
      <c r="P46" s="76"/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>
        <v>60</v>
      </c>
      <c r="AB46" s="77"/>
      <c r="AC46" s="78"/>
    </row>
    <row r="47" spans="1:29" ht="14.4" x14ac:dyDescent="0.3">
      <c r="A47" s="2">
        <v>1</v>
      </c>
      <c r="B47" s="23"/>
      <c r="C47" s="25"/>
      <c r="D47" s="25" t="s">
        <v>207</v>
      </c>
      <c r="E47" s="41" t="s">
        <v>529</v>
      </c>
      <c r="F47" s="99" t="s">
        <v>531</v>
      </c>
      <c r="G47" s="41" t="s">
        <v>530</v>
      </c>
      <c r="H47" s="24"/>
      <c r="I47" s="24"/>
      <c r="J47" s="4">
        <f t="shared" si="0"/>
        <v>0</v>
      </c>
      <c r="K47" s="24"/>
      <c r="L47" s="24"/>
      <c r="M47" s="24"/>
      <c r="N47" s="22" t="s">
        <v>335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4.4" x14ac:dyDescent="0.3">
      <c r="A48" s="2">
        <v>3</v>
      </c>
      <c r="B48" s="23"/>
      <c r="C48" s="25"/>
      <c r="D48" s="25" t="s">
        <v>207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300</v>
      </c>
      <c r="K48" s="24"/>
      <c r="L48" s="24"/>
      <c r="M48" s="24"/>
      <c r="N48" s="49" t="s">
        <v>337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>
        <v>300</v>
      </c>
      <c r="AA48" s="77"/>
      <c r="AB48" s="77"/>
      <c r="AC48" s="78"/>
    </row>
    <row r="49" spans="1:29" ht="14.4" x14ac:dyDescent="0.25">
      <c r="A49" s="2">
        <v>3</v>
      </c>
      <c r="B49" s="23"/>
      <c r="C49" s="25"/>
      <c r="D49" s="25" t="s">
        <v>263</v>
      </c>
      <c r="E49" s="41" t="s">
        <v>529</v>
      </c>
      <c r="F49" s="100" t="s">
        <v>537</v>
      </c>
      <c r="G49" s="41" t="s">
        <v>530</v>
      </c>
      <c r="H49" s="24"/>
      <c r="I49" s="24"/>
      <c r="J49" s="4">
        <f t="shared" si="0"/>
        <v>120</v>
      </c>
      <c r="K49" s="24"/>
      <c r="L49" s="24"/>
      <c r="M49" s="24"/>
      <c r="N49" s="49" t="s">
        <v>336</v>
      </c>
      <c r="O49" s="75"/>
      <c r="P49" s="76"/>
      <c r="Q49" s="76">
        <v>120</v>
      </c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s="162" customFormat="1" ht="14.4" x14ac:dyDescent="0.25">
      <c r="A50" s="2">
        <v>3</v>
      </c>
      <c r="B50" s="23"/>
      <c r="C50" s="25" t="s">
        <v>49</v>
      </c>
      <c r="D50" s="25" t="s">
        <v>266</v>
      </c>
      <c r="E50" s="26" t="s">
        <v>532</v>
      </c>
      <c r="F50" s="99" t="s">
        <v>533</v>
      </c>
      <c r="G50" s="41" t="s">
        <v>530</v>
      </c>
      <c r="H50" s="24"/>
      <c r="I50" s="24"/>
      <c r="J50" s="4">
        <f t="shared" si="0"/>
        <v>1200</v>
      </c>
      <c r="K50" s="24"/>
      <c r="L50" s="24"/>
      <c r="M50" s="24"/>
      <c r="N50" s="157" t="s">
        <v>337</v>
      </c>
      <c r="O50" s="158"/>
      <c r="P50" s="159"/>
      <c r="Q50" s="159"/>
      <c r="R50" s="159"/>
      <c r="S50" s="159"/>
      <c r="T50" s="160"/>
      <c r="U50" s="160"/>
      <c r="V50" s="160"/>
      <c r="W50" s="160"/>
      <c r="X50" s="160"/>
      <c r="Y50" s="160">
        <v>1200</v>
      </c>
      <c r="Z50" s="160"/>
      <c r="AA50" s="160"/>
      <c r="AB50" s="160"/>
      <c r="AC50" s="161"/>
    </row>
    <row r="51" spans="1:29" ht="14.4" x14ac:dyDescent="0.25">
      <c r="A51" s="2">
        <v>2</v>
      </c>
      <c r="B51" s="23"/>
      <c r="C51" s="4"/>
      <c r="D51" s="25" t="s">
        <v>262</v>
      </c>
      <c r="E51" s="25" t="s">
        <v>534</v>
      </c>
      <c r="F51" s="99" t="s">
        <v>531</v>
      </c>
      <c r="G51" s="41" t="s">
        <v>530</v>
      </c>
      <c r="H51" s="24"/>
      <c r="I51" s="24"/>
      <c r="J51" s="4">
        <f t="shared" si="0"/>
        <v>150</v>
      </c>
      <c r="K51" s="24"/>
      <c r="L51" s="24"/>
      <c r="M51" s="24"/>
      <c r="N51" s="49" t="s">
        <v>336</v>
      </c>
      <c r="O51" s="75"/>
      <c r="P51" s="76">
        <v>150</v>
      </c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25">
      <c r="A52" s="2">
        <v>3</v>
      </c>
      <c r="B52" s="23"/>
      <c r="C52" s="4"/>
      <c r="D52" s="25" t="s">
        <v>262</v>
      </c>
      <c r="E52" s="26" t="s">
        <v>529</v>
      </c>
      <c r="F52" s="99" t="s">
        <v>531</v>
      </c>
      <c r="G52" s="41" t="s">
        <v>530</v>
      </c>
      <c r="H52" s="24"/>
      <c r="I52" s="24"/>
      <c r="J52" s="4">
        <f t="shared" si="0"/>
        <v>150</v>
      </c>
      <c r="K52" s="24"/>
      <c r="L52" s="24"/>
      <c r="M52" s="24"/>
      <c r="N52" s="49" t="s">
        <v>337</v>
      </c>
      <c r="O52" s="75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>
        <v>150</v>
      </c>
      <c r="AC52" s="78"/>
    </row>
    <row r="53" spans="1:29" ht="14.4" x14ac:dyDescent="0.3">
      <c r="A53" s="2">
        <v>2</v>
      </c>
      <c r="B53" s="23"/>
      <c r="C53" s="4"/>
      <c r="D53" s="25" t="s">
        <v>205</v>
      </c>
      <c r="E53" s="25" t="s">
        <v>535</v>
      </c>
      <c r="F53" s="99" t="s">
        <v>536</v>
      </c>
      <c r="G53" s="41" t="s">
        <v>530</v>
      </c>
      <c r="H53" s="24"/>
      <c r="I53" s="24"/>
      <c r="J53" s="4">
        <f t="shared" si="0"/>
        <v>0</v>
      </c>
      <c r="K53" s="24"/>
      <c r="L53" s="24"/>
      <c r="M53" s="24"/>
      <c r="N53" s="49" t="s">
        <v>336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3">
      <c r="A54" s="2">
        <v>3</v>
      </c>
      <c r="B54" s="23"/>
      <c r="C54" s="156"/>
      <c r="D54" s="25" t="s">
        <v>205</v>
      </c>
      <c r="E54" s="26" t="s">
        <v>532</v>
      </c>
      <c r="F54" s="99" t="s">
        <v>536</v>
      </c>
      <c r="G54" s="41" t="s">
        <v>530</v>
      </c>
      <c r="H54" s="24"/>
      <c r="I54" s="24"/>
      <c r="J54" s="4">
        <f t="shared" si="0"/>
        <v>60</v>
      </c>
      <c r="K54" s="24"/>
      <c r="L54" s="24"/>
      <c r="M54" s="24"/>
      <c r="N54" s="49" t="s">
        <v>337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>
        <v>60</v>
      </c>
      <c r="AB54" s="77"/>
      <c r="AC54" s="78"/>
    </row>
    <row r="55" spans="1:29" ht="14.4" x14ac:dyDescent="0.3">
      <c r="A55" s="2">
        <v>1</v>
      </c>
      <c r="B55" s="23"/>
      <c r="C55" s="4"/>
      <c r="D55" s="25" t="s">
        <v>207</v>
      </c>
      <c r="E55" s="41" t="s">
        <v>529</v>
      </c>
      <c r="F55" s="99" t="s">
        <v>531</v>
      </c>
      <c r="G55" s="41" t="s">
        <v>530</v>
      </c>
      <c r="H55" s="24"/>
      <c r="I55" s="24"/>
      <c r="J55" s="4">
        <f t="shared" si="0"/>
        <v>0</v>
      </c>
      <c r="K55" s="24"/>
      <c r="L55" s="24"/>
      <c r="M55" s="24"/>
      <c r="N55" s="22" t="s">
        <v>335</v>
      </c>
      <c r="O55" s="75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3">
      <c r="A56" s="2">
        <v>3</v>
      </c>
      <c r="B56" s="23"/>
      <c r="C56" s="4"/>
      <c r="D56" s="25" t="s">
        <v>207</v>
      </c>
      <c r="E56" s="41" t="s">
        <v>529</v>
      </c>
      <c r="F56" s="99" t="s">
        <v>531</v>
      </c>
      <c r="G56" s="41" t="s">
        <v>530</v>
      </c>
      <c r="H56" s="24"/>
      <c r="I56" s="24"/>
      <c r="J56" s="4">
        <f t="shared" si="0"/>
        <v>250</v>
      </c>
      <c r="K56" s="24"/>
      <c r="L56" s="24"/>
      <c r="M56" s="24"/>
      <c r="N56" s="49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>
        <v>250</v>
      </c>
      <c r="AA56" s="77"/>
      <c r="AB56" s="77"/>
      <c r="AC56" s="78"/>
    </row>
    <row r="57" spans="1:29" ht="14.4" x14ac:dyDescent="0.25">
      <c r="A57" s="2">
        <v>2</v>
      </c>
      <c r="B57" s="23"/>
      <c r="C57" s="4"/>
      <c r="D57" s="25" t="s">
        <v>263</v>
      </c>
      <c r="E57" s="41" t="s">
        <v>529</v>
      </c>
      <c r="F57" s="100" t="s">
        <v>537</v>
      </c>
      <c r="G57" s="41" t="s">
        <v>530</v>
      </c>
      <c r="H57" s="24"/>
      <c r="I57" s="24"/>
      <c r="J57" s="4">
        <f t="shared" si="0"/>
        <v>144</v>
      </c>
      <c r="K57" s="24"/>
      <c r="L57" s="24"/>
      <c r="M57" s="24"/>
      <c r="N57" s="49" t="s">
        <v>336</v>
      </c>
      <c r="O57" s="75"/>
      <c r="P57" s="76"/>
      <c r="Q57" s="76">
        <v>144</v>
      </c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x14ac:dyDescent="0.25">
      <c r="A58" s="18"/>
      <c r="B58" s="19" t="s">
        <v>38</v>
      </c>
      <c r="C58" s="10"/>
      <c r="D58" s="10"/>
      <c r="E58" s="10"/>
      <c r="F58" s="10"/>
      <c r="G58" s="10"/>
      <c r="H58" s="20"/>
      <c r="I58" s="20"/>
      <c r="J58" s="20"/>
      <c r="K58" s="20"/>
      <c r="L58" s="20"/>
      <c r="M58" s="20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14.4" x14ac:dyDescent="0.25">
      <c r="A59" s="2">
        <v>1</v>
      </c>
      <c r="B59" s="11"/>
      <c r="C59" s="25" t="s">
        <v>48</v>
      </c>
      <c r="D59" s="26" t="s">
        <v>197</v>
      </c>
      <c r="E59" s="41" t="s">
        <v>538</v>
      </c>
      <c r="F59" s="101" t="s">
        <v>517</v>
      </c>
      <c r="G59" s="41" t="s">
        <v>528</v>
      </c>
      <c r="H59" s="24"/>
      <c r="I59" s="24"/>
      <c r="J59" s="4">
        <f t="shared" si="0"/>
        <v>225</v>
      </c>
      <c r="K59" s="24"/>
      <c r="L59" s="24"/>
      <c r="M59" s="24"/>
      <c r="N59" s="22" t="s">
        <v>335</v>
      </c>
      <c r="O59" s="75">
        <v>225</v>
      </c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25">
      <c r="A60" s="2">
        <v>2</v>
      </c>
      <c r="B60" s="11"/>
      <c r="C60" s="25"/>
      <c r="D60" s="26" t="s">
        <v>197</v>
      </c>
      <c r="E60" s="100" t="s">
        <v>539</v>
      </c>
      <c r="F60" s="100" t="s">
        <v>531</v>
      </c>
      <c r="G60" s="41" t="s">
        <v>528</v>
      </c>
      <c r="H60" s="24"/>
      <c r="I60" s="24"/>
      <c r="J60" s="4">
        <f t="shared" si="0"/>
        <v>1100</v>
      </c>
      <c r="K60" s="24"/>
      <c r="L60" s="24"/>
      <c r="M60" s="24"/>
      <c r="N60" s="49" t="s">
        <v>336</v>
      </c>
      <c r="O60" s="75"/>
      <c r="P60" s="76">
        <v>550</v>
      </c>
      <c r="Q60" s="76"/>
      <c r="R60" s="76">
        <v>550</v>
      </c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>
        <v>3</v>
      </c>
      <c r="B61" s="11"/>
      <c r="C61" s="25"/>
      <c r="D61" s="26" t="s">
        <v>197</v>
      </c>
      <c r="E61" s="100" t="s">
        <v>539</v>
      </c>
      <c r="F61" s="100" t="s">
        <v>531</v>
      </c>
      <c r="G61" s="41" t="s">
        <v>528</v>
      </c>
      <c r="H61" s="24"/>
      <c r="I61" s="24"/>
      <c r="J61" s="4">
        <f t="shared" si="0"/>
        <v>2750</v>
      </c>
      <c r="K61" s="24"/>
      <c r="L61" s="24"/>
      <c r="M61" s="24"/>
      <c r="N61" s="49" t="s">
        <v>337</v>
      </c>
      <c r="O61" s="75"/>
      <c r="P61" s="76"/>
      <c r="Q61" s="76"/>
      <c r="R61" s="76"/>
      <c r="S61" s="76"/>
      <c r="T61" s="77">
        <v>550</v>
      </c>
      <c r="U61" s="77"/>
      <c r="V61" s="77">
        <v>550</v>
      </c>
      <c r="W61" s="77">
        <v>550</v>
      </c>
      <c r="X61" s="77"/>
      <c r="Y61" s="77"/>
      <c r="Z61" s="77"/>
      <c r="AA61" s="77">
        <v>550</v>
      </c>
      <c r="AB61" s="77">
        <v>550</v>
      </c>
      <c r="AC61" s="78"/>
    </row>
    <row r="62" spans="1:29" ht="14.4" x14ac:dyDescent="0.25">
      <c r="A62" s="2">
        <v>3</v>
      </c>
      <c r="B62" s="11"/>
      <c r="C62" s="25"/>
      <c r="D62" s="26" t="s">
        <v>198</v>
      </c>
      <c r="E62" s="100" t="s">
        <v>539</v>
      </c>
      <c r="F62" s="100" t="s">
        <v>531</v>
      </c>
      <c r="G62" s="41" t="s">
        <v>530</v>
      </c>
      <c r="H62" s="24"/>
      <c r="I62" s="24"/>
      <c r="J62" s="4">
        <f t="shared" si="0"/>
        <v>1500</v>
      </c>
      <c r="K62" s="24"/>
      <c r="L62" s="24"/>
      <c r="M62" s="24"/>
      <c r="N62" s="49" t="s">
        <v>337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>
        <v>1500</v>
      </c>
      <c r="Z62" s="77"/>
      <c r="AA62" s="77"/>
      <c r="AB62" s="77"/>
      <c r="AC62" s="78"/>
    </row>
    <row r="63" spans="1:29" ht="14.4" x14ac:dyDescent="0.3">
      <c r="A63" s="2">
        <v>3</v>
      </c>
      <c r="B63" s="11"/>
      <c r="C63" s="25"/>
      <c r="D63" s="26" t="s">
        <v>715</v>
      </c>
      <c r="E63" s="26" t="s">
        <v>532</v>
      </c>
      <c r="F63" s="100" t="s">
        <v>531</v>
      </c>
      <c r="G63" s="41" t="s">
        <v>530</v>
      </c>
      <c r="H63" s="24"/>
      <c r="I63" s="24"/>
      <c r="J63" s="4">
        <f t="shared" si="0"/>
        <v>1200</v>
      </c>
      <c r="K63" s="24"/>
      <c r="L63" s="24"/>
      <c r="M63" s="24"/>
      <c r="N63" s="49" t="s">
        <v>335</v>
      </c>
      <c r="O63" s="75">
        <v>450</v>
      </c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7">
        <v>750</v>
      </c>
    </row>
    <row r="64" spans="1:29" ht="14.4" x14ac:dyDescent="0.25">
      <c r="A64" s="2">
        <v>1</v>
      </c>
      <c r="B64" s="11"/>
      <c r="C64" s="25" t="s">
        <v>49</v>
      </c>
      <c r="D64" s="26" t="s">
        <v>197</v>
      </c>
      <c r="E64" s="41" t="s">
        <v>538</v>
      </c>
      <c r="F64" s="101" t="s">
        <v>517</v>
      </c>
      <c r="G64" s="41" t="s">
        <v>528</v>
      </c>
      <c r="H64" s="24"/>
      <c r="I64" s="24"/>
      <c r="J64" s="4">
        <f t="shared" si="0"/>
        <v>0</v>
      </c>
      <c r="K64" s="24"/>
      <c r="L64" s="24"/>
      <c r="M64" s="24"/>
      <c r="N64" s="22" t="s">
        <v>335</v>
      </c>
      <c r="O64" s="75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>
        <v>2</v>
      </c>
      <c r="B65" s="11"/>
      <c r="C65" s="25"/>
      <c r="D65" s="26" t="s">
        <v>197</v>
      </c>
      <c r="E65" s="100" t="s">
        <v>539</v>
      </c>
      <c r="F65" s="100" t="s">
        <v>531</v>
      </c>
      <c r="G65" s="41" t="s">
        <v>528</v>
      </c>
      <c r="H65" s="24"/>
      <c r="I65" s="24"/>
      <c r="J65" s="4">
        <f t="shared" si="0"/>
        <v>500</v>
      </c>
      <c r="K65" s="24"/>
      <c r="L65" s="24"/>
      <c r="M65" s="24"/>
      <c r="N65" s="49" t="s">
        <v>336</v>
      </c>
      <c r="O65" s="75"/>
      <c r="P65" s="76">
        <v>250</v>
      </c>
      <c r="Q65" s="76"/>
      <c r="R65" s="76">
        <v>250</v>
      </c>
      <c r="S65" s="76"/>
      <c r="T65" s="77"/>
      <c r="U65" s="77"/>
      <c r="V65" s="77"/>
      <c r="W65" s="77"/>
      <c r="X65" s="77"/>
      <c r="Y65" s="77"/>
      <c r="Z65" s="77"/>
      <c r="AA65" s="77"/>
      <c r="AB65" s="77"/>
      <c r="AC65" s="78"/>
    </row>
    <row r="66" spans="1:29" ht="14.4" x14ac:dyDescent="0.25">
      <c r="A66" s="2">
        <v>3</v>
      </c>
      <c r="B66" s="11"/>
      <c r="C66" s="25"/>
      <c r="D66" s="26" t="s">
        <v>197</v>
      </c>
      <c r="E66" s="100" t="s">
        <v>539</v>
      </c>
      <c r="F66" s="100" t="s">
        <v>531</v>
      </c>
      <c r="G66" s="41" t="s">
        <v>528</v>
      </c>
      <c r="H66" s="24"/>
      <c r="I66" s="24"/>
      <c r="J66" s="4">
        <f t="shared" si="0"/>
        <v>1250</v>
      </c>
      <c r="K66" s="24"/>
      <c r="L66" s="24"/>
      <c r="M66" s="24"/>
      <c r="N66" s="49" t="s">
        <v>337</v>
      </c>
      <c r="O66" s="75"/>
      <c r="P66" s="76"/>
      <c r="Q66" s="76"/>
      <c r="R66" s="76"/>
      <c r="S66" s="76"/>
      <c r="T66" s="77">
        <v>250</v>
      </c>
      <c r="U66" s="77"/>
      <c r="V66" s="77">
        <v>250</v>
      </c>
      <c r="W66" s="77">
        <v>250</v>
      </c>
      <c r="X66" s="77"/>
      <c r="Y66" s="77"/>
      <c r="Z66" s="77"/>
      <c r="AA66" s="77">
        <v>250</v>
      </c>
      <c r="AB66" s="77">
        <v>250</v>
      </c>
      <c r="AC66" s="78"/>
    </row>
    <row r="67" spans="1:29" ht="14.4" x14ac:dyDescent="0.25">
      <c r="A67" s="2">
        <v>3</v>
      </c>
      <c r="B67" s="23"/>
      <c r="C67" s="4"/>
      <c r="D67" s="26" t="s">
        <v>198</v>
      </c>
      <c r="E67" s="100" t="s">
        <v>539</v>
      </c>
      <c r="F67" s="100" t="s">
        <v>531</v>
      </c>
      <c r="G67" s="41" t="s">
        <v>530</v>
      </c>
      <c r="H67" s="24"/>
      <c r="I67" s="24"/>
      <c r="J67" s="4">
        <f t="shared" si="0"/>
        <v>1500</v>
      </c>
      <c r="K67" s="24"/>
      <c r="L67" s="24"/>
      <c r="M67" s="24"/>
      <c r="N67" s="49" t="s">
        <v>337</v>
      </c>
      <c r="O67" s="75"/>
      <c r="P67" s="76"/>
      <c r="Q67" s="76"/>
      <c r="R67" s="76"/>
      <c r="S67" s="76"/>
      <c r="T67" s="77"/>
      <c r="U67" s="77"/>
      <c r="V67" s="77"/>
      <c r="W67" s="77"/>
      <c r="X67" s="77"/>
      <c r="Y67" s="77">
        <v>1500</v>
      </c>
      <c r="Z67" s="77"/>
      <c r="AA67" s="77"/>
      <c r="AB67" s="77"/>
      <c r="AC67" s="78"/>
    </row>
    <row r="68" spans="1:29" ht="14.4" x14ac:dyDescent="0.3">
      <c r="A68" s="2">
        <v>3</v>
      </c>
      <c r="B68" s="23"/>
      <c r="C68" s="4"/>
      <c r="D68" s="26" t="s">
        <v>206</v>
      </c>
      <c r="E68" s="26" t="s">
        <v>532</v>
      </c>
      <c r="F68" s="100" t="s">
        <v>531</v>
      </c>
      <c r="G68" s="41" t="s">
        <v>530</v>
      </c>
      <c r="H68" s="24"/>
      <c r="I68" s="24"/>
      <c r="J68" s="4">
        <f t="shared" si="0"/>
        <v>700</v>
      </c>
      <c r="K68" s="24"/>
      <c r="L68" s="24"/>
      <c r="M68" s="24"/>
      <c r="N68" s="49" t="s">
        <v>337</v>
      </c>
      <c r="O68" s="75"/>
      <c r="P68" s="76"/>
      <c r="Q68" s="76"/>
      <c r="R68" s="76"/>
      <c r="S68" s="76"/>
      <c r="T68" s="77"/>
      <c r="U68" s="77"/>
      <c r="V68" s="77"/>
      <c r="W68" s="77"/>
      <c r="X68" s="77"/>
      <c r="Y68" s="77">
        <v>700</v>
      </c>
      <c r="Z68" s="77"/>
      <c r="AA68" s="77"/>
      <c r="AB68" s="77"/>
      <c r="AC68" s="78"/>
    </row>
    <row r="69" spans="1:29" x14ac:dyDescent="0.25">
      <c r="A69" s="18"/>
      <c r="B69" s="19" t="s">
        <v>39</v>
      </c>
      <c r="C69" s="10"/>
      <c r="D69" s="10"/>
      <c r="E69" s="10"/>
      <c r="F69" s="10"/>
      <c r="G69" s="10"/>
      <c r="H69" s="20"/>
      <c r="I69" s="20"/>
      <c r="J69" s="20"/>
      <c r="K69" s="20"/>
      <c r="L69" s="20"/>
      <c r="M69" s="20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:29" s="28" customFormat="1" ht="14.4" x14ac:dyDescent="0.25">
      <c r="A70" s="2">
        <v>3</v>
      </c>
      <c r="B70" s="23"/>
      <c r="C70" s="25" t="s">
        <v>48</v>
      </c>
      <c r="D70" s="26" t="s">
        <v>29</v>
      </c>
      <c r="E70" s="41" t="s">
        <v>538</v>
      </c>
      <c r="F70" s="99" t="s">
        <v>531</v>
      </c>
      <c r="G70" s="41" t="s">
        <v>530</v>
      </c>
      <c r="H70" s="24"/>
      <c r="I70" s="24"/>
      <c r="J70" s="4">
        <f t="shared" si="0"/>
        <v>2000</v>
      </c>
      <c r="K70" s="24"/>
      <c r="L70" s="24"/>
      <c r="M70" s="24"/>
      <c r="N70" s="49" t="s">
        <v>337</v>
      </c>
      <c r="O70" s="75"/>
      <c r="P70" s="76"/>
      <c r="Q70" s="76"/>
      <c r="R70" s="76"/>
      <c r="S70" s="76">
        <v>2000</v>
      </c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s="28" customFormat="1" ht="14.4" x14ac:dyDescent="0.25">
      <c r="A71" s="2">
        <v>1</v>
      </c>
      <c r="B71" s="23"/>
      <c r="C71" s="25" t="s">
        <v>49</v>
      </c>
      <c r="D71" s="26" t="s">
        <v>29</v>
      </c>
      <c r="E71" s="41" t="s">
        <v>538</v>
      </c>
      <c r="F71" s="99" t="s">
        <v>531</v>
      </c>
      <c r="G71" s="41" t="s">
        <v>530</v>
      </c>
      <c r="H71" s="24"/>
      <c r="I71" s="24"/>
      <c r="J71" s="4">
        <f t="shared" si="0"/>
        <v>0</v>
      </c>
      <c r="K71" s="24"/>
      <c r="L71" s="24"/>
      <c r="M71" s="24"/>
      <c r="N71" s="22" t="s">
        <v>335</v>
      </c>
      <c r="O71" s="75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8"/>
    </row>
    <row r="72" spans="1:29" s="28" customFormat="1" ht="15" thickBot="1" x14ac:dyDescent="0.3">
      <c r="A72" s="2">
        <v>3</v>
      </c>
      <c r="B72" s="23"/>
      <c r="C72" s="25" t="s">
        <v>49</v>
      </c>
      <c r="D72" s="26" t="s">
        <v>29</v>
      </c>
      <c r="E72" s="41" t="s">
        <v>538</v>
      </c>
      <c r="F72" s="99" t="s">
        <v>531</v>
      </c>
      <c r="G72" s="41" t="s">
        <v>530</v>
      </c>
      <c r="H72" s="24"/>
      <c r="I72" s="24"/>
      <c r="J72" s="4">
        <f>SUM(O72:AC72)</f>
        <v>2000</v>
      </c>
      <c r="K72" s="24"/>
      <c r="L72" s="24"/>
      <c r="M72" s="24"/>
      <c r="N72" s="49" t="s">
        <v>337</v>
      </c>
      <c r="O72" s="75"/>
      <c r="P72" s="76"/>
      <c r="Q72" s="76"/>
      <c r="R72" s="76"/>
      <c r="S72" s="76"/>
      <c r="T72" s="77"/>
      <c r="U72" s="77"/>
      <c r="V72" s="77"/>
      <c r="W72" s="77"/>
      <c r="X72" s="77">
        <v>2000</v>
      </c>
      <c r="Y72" s="77"/>
      <c r="Z72" s="77"/>
      <c r="AA72" s="77"/>
      <c r="AB72" s="77"/>
      <c r="AC72" s="78"/>
    </row>
    <row r="73" spans="1:29" s="61" customFormat="1" ht="15" thickBot="1" x14ac:dyDescent="0.3">
      <c r="A73" s="79"/>
      <c r="B73" s="80" t="s">
        <v>36</v>
      </c>
      <c r="C73" s="80"/>
      <c r="D73" s="80"/>
      <c r="E73" s="80"/>
      <c r="F73" s="80"/>
      <c r="G73" s="80"/>
      <c r="H73" s="80"/>
      <c r="I73" s="80"/>
      <c r="J73" s="80">
        <f>SUM(J13:J72)</f>
        <v>75566</v>
      </c>
      <c r="K73" s="80">
        <v>2259</v>
      </c>
      <c r="L73" s="80"/>
      <c r="M73" s="80"/>
      <c r="N73" s="81"/>
      <c r="O73" s="82">
        <f t="shared" ref="O73:AC73" si="1">SUM(O12:O72)</f>
        <v>2194.9499999999998</v>
      </c>
      <c r="P73" s="83">
        <f t="shared" si="1"/>
        <v>6600</v>
      </c>
      <c r="Q73" s="83">
        <f t="shared" si="1"/>
        <v>5794</v>
      </c>
      <c r="R73" s="83">
        <f t="shared" si="1"/>
        <v>6300</v>
      </c>
      <c r="S73" s="83">
        <f t="shared" si="1"/>
        <v>4700</v>
      </c>
      <c r="T73" s="84">
        <f t="shared" si="1"/>
        <v>6300</v>
      </c>
      <c r="U73" s="84">
        <f t="shared" si="1"/>
        <v>6730</v>
      </c>
      <c r="V73" s="84">
        <f t="shared" si="1"/>
        <v>1300</v>
      </c>
      <c r="W73" s="84">
        <f t="shared" si="1"/>
        <v>1300</v>
      </c>
      <c r="X73" s="84">
        <f t="shared" si="1"/>
        <v>7200</v>
      </c>
      <c r="Y73" s="84">
        <f t="shared" si="1"/>
        <v>12330</v>
      </c>
      <c r="Z73" s="84">
        <f t="shared" si="1"/>
        <v>750</v>
      </c>
      <c r="AA73" s="84">
        <f t="shared" si="1"/>
        <v>1120</v>
      </c>
      <c r="AB73" s="84">
        <f t="shared" si="1"/>
        <v>11670</v>
      </c>
      <c r="AC73" s="85">
        <f t="shared" si="1"/>
        <v>1950</v>
      </c>
    </row>
    <row r="74" spans="1:29" ht="15.6" x14ac:dyDescent="0.3">
      <c r="A74" s="29"/>
      <c r="B74" s="30"/>
      <c r="C74" s="30"/>
      <c r="D74" s="30"/>
      <c r="E74" s="30"/>
      <c r="F74" s="30"/>
      <c r="G74" s="30"/>
      <c r="H74" s="30"/>
      <c r="I74" s="31"/>
      <c r="K74" s="53"/>
    </row>
    <row r="75" spans="1:29" s="58" customFormat="1" ht="15.6" x14ac:dyDescent="0.3">
      <c r="K75" s="60"/>
    </row>
    <row r="76" spans="1:29" s="58" customFormat="1" ht="43.2" x14ac:dyDescent="0.3">
      <c r="A76" s="87"/>
      <c r="B76" s="88" t="s">
        <v>518</v>
      </c>
      <c r="C76" s="89" t="s">
        <v>519</v>
      </c>
      <c r="K76" s="60"/>
      <c r="O76" s="171"/>
    </row>
    <row r="77" spans="1:29" s="58" customFormat="1" ht="15.6" x14ac:dyDescent="0.3">
      <c r="A77" s="90" t="s">
        <v>520</v>
      </c>
      <c r="B77" s="91" t="s">
        <v>523</v>
      </c>
      <c r="C77" s="92">
        <v>2259</v>
      </c>
      <c r="K77" s="60"/>
    </row>
    <row r="78" spans="1:29" s="58" customFormat="1" ht="15.6" x14ac:dyDescent="0.3">
      <c r="A78" s="90" t="s">
        <v>521</v>
      </c>
      <c r="B78" s="91" t="s">
        <v>524</v>
      </c>
      <c r="C78" s="92">
        <f>C77*4</f>
        <v>9036</v>
      </c>
      <c r="K78" s="60"/>
    </row>
    <row r="79" spans="1:29" s="58" customFormat="1" ht="15" thickBot="1" x14ac:dyDescent="0.3">
      <c r="A79" s="93" t="s">
        <v>522</v>
      </c>
      <c r="B79" s="94" t="s">
        <v>525</v>
      </c>
      <c r="C79" s="95">
        <f>C77*10</f>
        <v>22590</v>
      </c>
    </row>
    <row r="80" spans="1:29" s="58" customFormat="1" ht="14.4" x14ac:dyDescent="0.25">
      <c r="A80" s="96"/>
      <c r="B80" s="97"/>
      <c r="C80" s="97"/>
    </row>
    <row r="83" spans="2:2" x14ac:dyDescent="0.25">
      <c r="B83" s="32" t="s">
        <v>191</v>
      </c>
    </row>
    <row r="84" spans="2:2" ht="41.4" x14ac:dyDescent="0.25">
      <c r="B84" s="33" t="s">
        <v>188</v>
      </c>
    </row>
    <row r="85" spans="2:2" ht="27.6" x14ac:dyDescent="0.25">
      <c r="B85" s="33" t="s">
        <v>194</v>
      </c>
    </row>
    <row r="86" spans="2:2" ht="41.4" x14ac:dyDescent="0.25">
      <c r="B86" s="33" t="s">
        <v>192</v>
      </c>
    </row>
    <row r="87" spans="2:2" ht="27.6" x14ac:dyDescent="0.25">
      <c r="B87" s="33" t="s">
        <v>193</v>
      </c>
    </row>
    <row r="89" spans="2:2" ht="14.4" x14ac:dyDescent="0.3">
      <c r="B89" s="34" t="s">
        <v>208</v>
      </c>
    </row>
    <row r="90" spans="2:2" x14ac:dyDescent="0.25">
      <c r="B90" s="9" t="s">
        <v>209</v>
      </c>
    </row>
    <row r="91" spans="2:2" x14ac:dyDescent="0.25">
      <c r="B91" s="9" t="s">
        <v>210</v>
      </c>
    </row>
    <row r="92" spans="2:2" x14ac:dyDescent="0.25">
      <c r="B92" s="9" t="s">
        <v>211</v>
      </c>
    </row>
    <row r="93" spans="2:2" x14ac:dyDescent="0.25">
      <c r="B93" s="9" t="s">
        <v>212</v>
      </c>
    </row>
    <row r="94" spans="2:2" x14ac:dyDescent="0.25">
      <c r="B94" s="9" t="s">
        <v>213</v>
      </c>
    </row>
    <row r="95" spans="2:2" x14ac:dyDescent="0.25">
      <c r="B95" s="9" t="s">
        <v>214</v>
      </c>
    </row>
    <row r="96" spans="2:2" x14ac:dyDescent="0.25">
      <c r="B96" s="9" t="s">
        <v>714</v>
      </c>
    </row>
    <row r="97" spans="2:2" ht="14.4" x14ac:dyDescent="0.3">
      <c r="B97" s="34" t="s">
        <v>215</v>
      </c>
    </row>
    <row r="98" spans="2:2" x14ac:dyDescent="0.25">
      <c r="B98" s="9" t="s">
        <v>200</v>
      </c>
    </row>
    <row r="99" spans="2:2" x14ac:dyDescent="0.25">
      <c r="B99" s="9" t="s">
        <v>201</v>
      </c>
    </row>
    <row r="100" spans="2:2" x14ac:dyDescent="0.25">
      <c r="B100" s="9" t="s">
        <v>202</v>
      </c>
    </row>
  </sheetData>
  <mergeCells count="48">
    <mergeCell ref="A5:J5"/>
    <mergeCell ref="K5:Q5"/>
    <mergeCell ref="R5:AC5"/>
    <mergeCell ref="A1:AC1"/>
    <mergeCell ref="A2:AC2"/>
    <mergeCell ref="A3:J3"/>
    <mergeCell ref="K3:Q3"/>
    <mergeCell ref="R3:AC3"/>
    <mergeCell ref="A4:J4"/>
    <mergeCell ref="K4:Q4"/>
    <mergeCell ref="R4:AC4"/>
    <mergeCell ref="A8:AC8"/>
    <mergeCell ref="R6:AC6"/>
    <mergeCell ref="A7:J7"/>
    <mergeCell ref="K7:Q7"/>
    <mergeCell ref="R7:AC7"/>
    <mergeCell ref="A6:J6"/>
    <mergeCell ref="K6:Q6"/>
    <mergeCell ref="Z10:Z11"/>
    <mergeCell ref="L9:M9"/>
    <mergeCell ref="AA10:AA11"/>
    <mergeCell ref="AB10:AB11"/>
    <mergeCell ref="O9:AC9"/>
    <mergeCell ref="O10:O11"/>
    <mergeCell ref="X10:X11"/>
    <mergeCell ref="W10:W11"/>
    <mergeCell ref="M10:M11"/>
    <mergeCell ref="N10:N11"/>
    <mergeCell ref="Y10:Y11"/>
    <mergeCell ref="AC10:AC11"/>
    <mergeCell ref="V10:V11"/>
    <mergeCell ref="U10:U11"/>
    <mergeCell ref="T10:T11"/>
    <mergeCell ref="S10:S11"/>
    <mergeCell ref="R10:R11"/>
    <mergeCell ref="Q10:Q11"/>
    <mergeCell ref="P10:P11"/>
    <mergeCell ref="L10:L11"/>
    <mergeCell ref="J10:J11"/>
    <mergeCell ref="K9:K11"/>
    <mergeCell ref="I9:I11"/>
    <mergeCell ref="H9:H11"/>
    <mergeCell ref="A9:A11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3"/>
  <sheetViews>
    <sheetView topLeftCell="C70" zoomScale="66" zoomScaleNormal="66" workbookViewId="0">
      <selection activeCell="K98" sqref="K98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7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306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22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0.05*K97</f>
        <v>75.3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8" si="0">SUM(O15:AC15)</f>
        <v>305</v>
      </c>
      <c r="K15" s="7"/>
      <c r="L15" s="6"/>
      <c r="M15" s="7"/>
      <c r="N15" s="22" t="s">
        <v>335</v>
      </c>
      <c r="O15" s="75">
        <v>305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1746</v>
      </c>
      <c r="K16" s="7"/>
      <c r="L16" s="6"/>
      <c r="M16" s="7"/>
      <c r="N16" s="51" t="s">
        <v>336</v>
      </c>
      <c r="O16" s="75"/>
      <c r="P16" s="76">
        <v>582</v>
      </c>
      <c r="Q16" s="76">
        <v>582</v>
      </c>
      <c r="R16" s="76">
        <v>582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3492</v>
      </c>
      <c r="K17" s="7"/>
      <c r="L17" s="6"/>
      <c r="M17" s="7"/>
      <c r="N17" s="51" t="s">
        <v>337</v>
      </c>
      <c r="O17" s="75"/>
      <c r="P17" s="76"/>
      <c r="Q17" s="76"/>
      <c r="R17" s="76"/>
      <c r="S17" s="76">
        <v>582</v>
      </c>
      <c r="T17" s="77"/>
      <c r="U17" s="77">
        <v>582</v>
      </c>
      <c r="V17" s="77"/>
      <c r="W17" s="77">
        <v>582</v>
      </c>
      <c r="X17" s="77"/>
      <c r="Y17" s="77">
        <v>582</v>
      </c>
      <c r="Z17" s="77"/>
      <c r="AA17" s="77">
        <v>582</v>
      </c>
      <c r="AB17" s="77">
        <v>582</v>
      </c>
      <c r="AC17" s="78"/>
    </row>
    <row r="18" spans="1:29" ht="14.4" x14ac:dyDescent="0.25">
      <c r="A18" s="2">
        <v>1</v>
      </c>
      <c r="B18" s="23"/>
      <c r="C18" s="5"/>
      <c r="D18" s="21" t="s">
        <v>484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>SUM(P18:AC18)</f>
        <v>1170</v>
      </c>
      <c r="K18" s="7"/>
      <c r="L18" s="6"/>
      <c r="M18" s="7"/>
      <c r="N18" s="22" t="s">
        <v>335</v>
      </c>
      <c r="O18" s="75"/>
      <c r="P18" s="76">
        <v>390</v>
      </c>
      <c r="Q18" s="76"/>
      <c r="R18" s="76">
        <v>390</v>
      </c>
      <c r="S18" s="76"/>
      <c r="T18" s="77"/>
      <c r="U18" s="77"/>
      <c r="V18" s="77">
        <v>390</v>
      </c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484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2000</v>
      </c>
      <c r="K19" s="7"/>
      <c r="L19" s="6"/>
      <c r="M19" s="7"/>
      <c r="N19" s="51" t="s">
        <v>336</v>
      </c>
      <c r="O19" s="75"/>
      <c r="P19" s="76"/>
      <c r="Q19" s="76">
        <v>2000</v>
      </c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484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8000</v>
      </c>
      <c r="K20" s="7"/>
      <c r="L20" s="6"/>
      <c r="M20" s="7"/>
      <c r="N20" s="51" t="s">
        <v>337</v>
      </c>
      <c r="O20" s="75"/>
      <c r="P20" s="76"/>
      <c r="Q20" s="76"/>
      <c r="R20" s="76"/>
      <c r="S20" s="76">
        <v>2000</v>
      </c>
      <c r="T20" s="77"/>
      <c r="U20" s="77"/>
      <c r="V20" s="77">
        <v>2000</v>
      </c>
      <c r="W20" s="77"/>
      <c r="X20" s="77"/>
      <c r="Y20" s="77">
        <v>2000</v>
      </c>
      <c r="Z20" s="77"/>
      <c r="AA20" s="77"/>
      <c r="AB20" s="77">
        <v>2000</v>
      </c>
      <c r="AC20" s="78"/>
    </row>
    <row r="21" spans="1:29" ht="14.4" x14ac:dyDescent="0.25">
      <c r="A21" s="2">
        <v>1</v>
      </c>
      <c r="B21" s="23"/>
      <c r="C21" s="5"/>
      <c r="D21" s="21" t="s">
        <v>485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485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6400</v>
      </c>
      <c r="K22" s="7"/>
      <c r="L22" s="6"/>
      <c r="M22" s="7"/>
      <c r="N22" s="51" t="s">
        <v>336</v>
      </c>
      <c r="O22" s="75"/>
      <c r="P22" s="76">
        <v>3200</v>
      </c>
      <c r="Q22" s="76"/>
      <c r="R22" s="76">
        <v>3200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485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12800</v>
      </c>
      <c r="K23" s="7"/>
      <c r="L23" s="6"/>
      <c r="M23" s="7"/>
      <c r="N23" s="51" t="s">
        <v>337</v>
      </c>
      <c r="O23" s="75"/>
      <c r="P23" s="76"/>
      <c r="Q23" s="76"/>
      <c r="R23" s="76"/>
      <c r="S23" s="76"/>
      <c r="T23" s="77">
        <v>3200</v>
      </c>
      <c r="U23" s="77"/>
      <c r="V23" s="77"/>
      <c r="W23" s="77">
        <v>3200</v>
      </c>
      <c r="X23" s="77"/>
      <c r="Y23" s="77">
        <v>3200</v>
      </c>
      <c r="Z23" s="77"/>
      <c r="AA23" s="77">
        <v>3200</v>
      </c>
      <c r="AB23" s="77"/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486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486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1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486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600</v>
      </c>
      <c r="K27" s="24"/>
      <c r="L27" s="24"/>
      <c r="M27" s="24"/>
      <c r="N27" s="51" t="s">
        <v>337</v>
      </c>
      <c r="O27" s="75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>
        <v>600</v>
      </c>
      <c r="AC27" s="78"/>
    </row>
    <row r="28" spans="1:29" ht="14.4" x14ac:dyDescent="0.25">
      <c r="A28" s="2">
        <v>1</v>
      </c>
      <c r="B28" s="23"/>
      <c r="C28" s="4"/>
      <c r="D28" s="21" t="s">
        <v>487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487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2400</v>
      </c>
      <c r="K29" s="24"/>
      <c r="L29" s="24"/>
      <c r="M29" s="24"/>
      <c r="N29" s="51" t="s">
        <v>336</v>
      </c>
      <c r="O29" s="75"/>
      <c r="P29" s="76"/>
      <c r="Q29" s="76"/>
      <c r="R29" s="76">
        <v>2400</v>
      </c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487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4800</v>
      </c>
      <c r="K30" s="24"/>
      <c r="L30" s="24"/>
      <c r="M30" s="24"/>
      <c r="N30" s="51" t="s">
        <v>337</v>
      </c>
      <c r="O30" s="75"/>
      <c r="P30" s="76"/>
      <c r="Q30" s="76"/>
      <c r="R30" s="76"/>
      <c r="S30" s="76"/>
      <c r="T30" s="77"/>
      <c r="U30" s="77"/>
      <c r="V30" s="77"/>
      <c r="W30" s="77">
        <v>2400</v>
      </c>
      <c r="X30" s="77"/>
      <c r="Y30" s="77"/>
      <c r="Z30" s="77"/>
      <c r="AA30" s="77"/>
      <c r="AB30" s="77">
        <v>2400</v>
      </c>
      <c r="AC30" s="78"/>
    </row>
    <row r="31" spans="1:29" x14ac:dyDescent="0.25">
      <c r="A31" s="18"/>
      <c r="B31" s="20" t="s">
        <v>42</v>
      </c>
      <c r="C31" s="10"/>
      <c r="D31" s="10"/>
      <c r="E31" s="10"/>
      <c r="F31" s="10"/>
      <c r="G31" s="10"/>
      <c r="H31" s="20"/>
      <c r="I31" s="20"/>
      <c r="J31" s="4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x14ac:dyDescent="0.25">
      <c r="A32" s="18"/>
      <c r="B32" s="19" t="s">
        <v>37</v>
      </c>
      <c r="C32" s="10"/>
      <c r="D32" s="10"/>
      <c r="E32" s="10"/>
      <c r="F32" s="10"/>
      <c r="G32" s="10"/>
      <c r="H32" s="20"/>
      <c r="I32" s="20"/>
      <c r="J32" s="4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14.4" x14ac:dyDescent="0.25">
      <c r="A33" s="2">
        <v>3</v>
      </c>
      <c r="B33" s="23"/>
      <c r="C33" s="27" t="s">
        <v>166</v>
      </c>
      <c r="D33" s="25" t="s">
        <v>266</v>
      </c>
      <c r="E33" s="26" t="s">
        <v>532</v>
      </c>
      <c r="F33" s="99" t="s">
        <v>533</v>
      </c>
      <c r="G33" s="41" t="s">
        <v>530</v>
      </c>
      <c r="H33" s="24"/>
      <c r="I33" s="24"/>
      <c r="J33" s="4">
        <f t="shared" si="0"/>
        <v>1300</v>
      </c>
      <c r="K33" s="24"/>
      <c r="L33" s="24"/>
      <c r="M33" s="24"/>
      <c r="N33" s="51" t="s">
        <v>337</v>
      </c>
      <c r="O33" s="75"/>
      <c r="P33" s="76"/>
      <c r="Q33" s="76"/>
      <c r="R33" s="76"/>
      <c r="S33" s="76"/>
      <c r="T33" s="77">
        <v>1300</v>
      </c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25">
      <c r="A34" s="2">
        <v>2</v>
      </c>
      <c r="B34" s="23"/>
      <c r="C34" s="27"/>
      <c r="D34" s="25" t="s">
        <v>262</v>
      </c>
      <c r="E34" s="25" t="s">
        <v>534</v>
      </c>
      <c r="F34" s="99" t="s">
        <v>531</v>
      </c>
      <c r="G34" s="41" t="s">
        <v>530</v>
      </c>
      <c r="H34" s="24"/>
      <c r="I34" s="24"/>
      <c r="J34" s="4">
        <f t="shared" si="0"/>
        <v>150</v>
      </c>
      <c r="K34" s="24"/>
      <c r="L34" s="24"/>
      <c r="M34" s="24"/>
      <c r="N34" s="51" t="s">
        <v>336</v>
      </c>
      <c r="O34" s="75"/>
      <c r="P34" s="76"/>
      <c r="Q34" s="76">
        <v>150</v>
      </c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2">
        <v>3</v>
      </c>
      <c r="B35" s="23"/>
      <c r="C35" s="27"/>
      <c r="D35" s="25" t="s">
        <v>262</v>
      </c>
      <c r="E35" s="26" t="s">
        <v>529</v>
      </c>
      <c r="F35" s="99" t="s">
        <v>531</v>
      </c>
      <c r="G35" s="41" t="s">
        <v>530</v>
      </c>
      <c r="H35" s="24"/>
      <c r="I35" s="24"/>
      <c r="J35" s="4">
        <f t="shared" si="0"/>
        <v>150</v>
      </c>
      <c r="K35" s="24"/>
      <c r="L35" s="24"/>
      <c r="M35" s="24"/>
      <c r="N35" s="51" t="s">
        <v>337</v>
      </c>
      <c r="O35" s="75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>
        <v>150</v>
      </c>
      <c r="AA35" s="77"/>
      <c r="AB35" s="77"/>
      <c r="AC35" s="78"/>
    </row>
    <row r="36" spans="1:29" ht="14.4" x14ac:dyDescent="0.3">
      <c r="A36" s="2">
        <v>1</v>
      </c>
      <c r="B36" s="23"/>
      <c r="C36" s="27"/>
      <c r="D36" s="25" t="s">
        <v>205</v>
      </c>
      <c r="E36" s="25" t="s">
        <v>535</v>
      </c>
      <c r="F36" s="99" t="s">
        <v>536</v>
      </c>
      <c r="G36" s="41" t="s">
        <v>530</v>
      </c>
      <c r="H36" s="24"/>
      <c r="I36" s="24"/>
      <c r="J36" s="4">
        <f t="shared" si="0"/>
        <v>0</v>
      </c>
      <c r="K36" s="24"/>
      <c r="L36" s="24"/>
      <c r="M36" s="24"/>
      <c r="N36" s="22" t="s">
        <v>335</v>
      </c>
      <c r="O36" s="75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3">
      <c r="A37" s="2">
        <v>3</v>
      </c>
      <c r="B37" s="23"/>
      <c r="C37" s="27"/>
      <c r="D37" s="25" t="s">
        <v>205</v>
      </c>
      <c r="E37" s="26" t="s">
        <v>532</v>
      </c>
      <c r="F37" s="99" t="s">
        <v>536</v>
      </c>
      <c r="G37" s="41" t="s">
        <v>530</v>
      </c>
      <c r="H37" s="24"/>
      <c r="I37" s="24"/>
      <c r="J37" s="4">
        <f t="shared" si="0"/>
        <v>60</v>
      </c>
      <c r="K37" s="24"/>
      <c r="L37" s="24"/>
      <c r="M37" s="24"/>
      <c r="N37" s="51" t="s">
        <v>337</v>
      </c>
      <c r="O37" s="75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>
        <v>60</v>
      </c>
      <c r="AA37" s="77"/>
      <c r="AB37" s="77"/>
      <c r="AC37" s="78"/>
    </row>
    <row r="38" spans="1:29" ht="14.4" x14ac:dyDescent="0.3">
      <c r="A38" s="2">
        <v>2</v>
      </c>
      <c r="B38" s="23"/>
      <c r="C38" s="27"/>
      <c r="D38" s="25" t="s">
        <v>207</v>
      </c>
      <c r="E38" s="41" t="s">
        <v>529</v>
      </c>
      <c r="F38" s="99" t="s">
        <v>531</v>
      </c>
      <c r="G38" s="41" t="s">
        <v>530</v>
      </c>
      <c r="H38" s="24"/>
      <c r="I38" s="24"/>
      <c r="J38" s="4">
        <f t="shared" si="0"/>
        <v>250</v>
      </c>
      <c r="K38" s="24"/>
      <c r="L38" s="24"/>
      <c r="M38" s="24"/>
      <c r="N38" s="51" t="s">
        <v>336</v>
      </c>
      <c r="O38" s="75"/>
      <c r="P38" s="76"/>
      <c r="Q38" s="76"/>
      <c r="R38" s="76">
        <v>250</v>
      </c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3">
      <c r="A39" s="2">
        <v>3</v>
      </c>
      <c r="B39" s="23"/>
      <c r="C39" s="27"/>
      <c r="D39" s="25" t="s">
        <v>207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350</v>
      </c>
      <c r="K39" s="24"/>
      <c r="L39" s="24"/>
      <c r="M39" s="24"/>
      <c r="N39" s="51" t="s">
        <v>337</v>
      </c>
      <c r="O39" s="75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>
        <v>350</v>
      </c>
      <c r="AB39" s="77"/>
      <c r="AC39" s="78"/>
    </row>
    <row r="40" spans="1:29" ht="14.4" x14ac:dyDescent="0.25">
      <c r="A40" s="2">
        <v>3</v>
      </c>
      <c r="B40" s="23"/>
      <c r="C40" s="27"/>
      <c r="D40" s="25" t="s">
        <v>199</v>
      </c>
      <c r="E40" s="41" t="s">
        <v>529</v>
      </c>
      <c r="F40" s="100" t="s">
        <v>537</v>
      </c>
      <c r="G40" s="5" t="s">
        <v>528</v>
      </c>
      <c r="H40" s="24"/>
      <c r="I40" s="24"/>
      <c r="J40" s="4">
        <f t="shared" si="0"/>
        <v>250</v>
      </c>
      <c r="K40" s="24"/>
      <c r="L40" s="24"/>
      <c r="M40" s="24"/>
      <c r="N40" s="51" t="s">
        <v>337</v>
      </c>
      <c r="O40" s="75"/>
      <c r="P40" s="76"/>
      <c r="Q40" s="76"/>
      <c r="R40" s="76"/>
      <c r="S40" s="76">
        <v>250</v>
      </c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>
        <v>3</v>
      </c>
      <c r="B41" s="23"/>
      <c r="C41" s="27"/>
      <c r="D41" s="25" t="s">
        <v>199</v>
      </c>
      <c r="E41" s="41" t="s">
        <v>529</v>
      </c>
      <c r="F41" s="100" t="s">
        <v>537</v>
      </c>
      <c r="G41" s="5" t="s">
        <v>528</v>
      </c>
      <c r="H41" s="24"/>
      <c r="I41" s="24"/>
      <c r="J41" s="4">
        <f t="shared" si="0"/>
        <v>600</v>
      </c>
      <c r="K41" s="24"/>
      <c r="L41" s="24"/>
      <c r="M41" s="24"/>
      <c r="N41" s="51" t="s">
        <v>337</v>
      </c>
      <c r="O41" s="75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>
        <v>600</v>
      </c>
      <c r="AC41" s="78"/>
    </row>
    <row r="42" spans="1:29" ht="14.4" x14ac:dyDescent="0.25">
      <c r="A42" s="2">
        <v>3</v>
      </c>
      <c r="B42" s="23"/>
      <c r="C42" s="27" t="s">
        <v>167</v>
      </c>
      <c r="D42" s="25" t="s">
        <v>266</v>
      </c>
      <c r="E42" s="26" t="s">
        <v>532</v>
      </c>
      <c r="F42" s="99" t="s">
        <v>533</v>
      </c>
      <c r="G42" s="41" t="s">
        <v>530</v>
      </c>
      <c r="H42" s="24"/>
      <c r="I42" s="24"/>
      <c r="J42" s="4">
        <f t="shared" si="0"/>
        <v>1300</v>
      </c>
      <c r="K42" s="24"/>
      <c r="L42" s="24"/>
      <c r="M42" s="24"/>
      <c r="N42" s="51" t="s">
        <v>337</v>
      </c>
      <c r="O42" s="75"/>
      <c r="P42" s="76"/>
      <c r="Q42" s="76"/>
      <c r="R42" s="76"/>
      <c r="S42" s="76"/>
      <c r="T42" s="77"/>
      <c r="U42" s="77">
        <v>1300</v>
      </c>
      <c r="V42" s="77"/>
      <c r="W42" s="77"/>
      <c r="X42" s="77"/>
      <c r="Y42" s="77"/>
      <c r="Z42" s="77"/>
      <c r="AA42" s="77"/>
      <c r="AB42" s="77"/>
      <c r="AC42" s="78"/>
    </row>
    <row r="43" spans="1:29" ht="14.4" x14ac:dyDescent="0.25">
      <c r="A43" s="2">
        <v>2</v>
      </c>
      <c r="B43" s="23"/>
      <c r="C43" s="27"/>
      <c r="D43" s="25" t="s">
        <v>262</v>
      </c>
      <c r="E43" s="25" t="s">
        <v>534</v>
      </c>
      <c r="F43" s="99" t="s">
        <v>531</v>
      </c>
      <c r="G43" s="41" t="s">
        <v>530</v>
      </c>
      <c r="H43" s="24"/>
      <c r="I43" s="24"/>
      <c r="J43" s="4">
        <f t="shared" si="0"/>
        <v>0</v>
      </c>
      <c r="K43" s="24"/>
      <c r="L43" s="24"/>
      <c r="M43" s="24"/>
      <c r="N43" s="51" t="s">
        <v>336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>
        <v>3</v>
      </c>
      <c r="B44" s="23"/>
      <c r="C44" s="27"/>
      <c r="D44" s="25" t="s">
        <v>262</v>
      </c>
      <c r="E44" s="26" t="s">
        <v>529</v>
      </c>
      <c r="F44" s="99" t="s">
        <v>531</v>
      </c>
      <c r="G44" s="41" t="s">
        <v>530</v>
      </c>
      <c r="H44" s="24"/>
      <c r="I44" s="24"/>
      <c r="J44" s="4">
        <f t="shared" si="0"/>
        <v>150</v>
      </c>
      <c r="K44" s="24"/>
      <c r="L44" s="24"/>
      <c r="M44" s="24"/>
      <c r="N44" s="51" t="s">
        <v>337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>
        <v>150</v>
      </c>
      <c r="AA44" s="77"/>
      <c r="AB44" s="77"/>
      <c r="AC44" s="78"/>
    </row>
    <row r="45" spans="1:29" ht="14.4" x14ac:dyDescent="0.3">
      <c r="A45" s="2">
        <v>1</v>
      </c>
      <c r="B45" s="23"/>
      <c r="C45" s="27"/>
      <c r="D45" s="25" t="s">
        <v>205</v>
      </c>
      <c r="E45" s="25" t="s">
        <v>535</v>
      </c>
      <c r="F45" s="99" t="s">
        <v>536</v>
      </c>
      <c r="G45" s="41" t="s">
        <v>530</v>
      </c>
      <c r="H45" s="24"/>
      <c r="I45" s="24"/>
      <c r="J45" s="4">
        <f t="shared" si="0"/>
        <v>0</v>
      </c>
      <c r="K45" s="24"/>
      <c r="L45" s="24"/>
      <c r="M45" s="24"/>
      <c r="N45" s="22" t="s">
        <v>335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3">
      <c r="A46" s="2">
        <v>3</v>
      </c>
      <c r="B46" s="23"/>
      <c r="C46" s="27"/>
      <c r="D46" s="25" t="s">
        <v>205</v>
      </c>
      <c r="E46" s="26" t="s">
        <v>532</v>
      </c>
      <c r="F46" s="99" t="s">
        <v>536</v>
      </c>
      <c r="G46" s="41" t="s">
        <v>530</v>
      </c>
      <c r="H46" s="24"/>
      <c r="I46" s="24"/>
      <c r="J46" s="4">
        <f t="shared" si="0"/>
        <v>60</v>
      </c>
      <c r="K46" s="24"/>
      <c r="L46" s="24"/>
      <c r="M46" s="24"/>
      <c r="N46" s="51" t="s">
        <v>337</v>
      </c>
      <c r="O46" s="75"/>
      <c r="P46" s="76"/>
      <c r="Q46" s="76"/>
      <c r="R46" s="76"/>
      <c r="S46" s="76"/>
      <c r="T46" s="77"/>
      <c r="U46" s="77"/>
      <c r="V46" s="77"/>
      <c r="W46" s="77"/>
      <c r="X46" s="77"/>
      <c r="Y46" s="77"/>
      <c r="Z46" s="77">
        <v>60</v>
      </c>
      <c r="AA46" s="77"/>
      <c r="AB46" s="77"/>
      <c r="AC46" s="78"/>
    </row>
    <row r="47" spans="1:29" ht="14.4" x14ac:dyDescent="0.3">
      <c r="A47" s="2">
        <v>2</v>
      </c>
      <c r="B47" s="23"/>
      <c r="C47" s="27"/>
      <c r="D47" s="25" t="s">
        <v>207</v>
      </c>
      <c r="E47" s="41" t="s">
        <v>529</v>
      </c>
      <c r="F47" s="99" t="s">
        <v>531</v>
      </c>
      <c r="G47" s="41" t="s">
        <v>530</v>
      </c>
      <c r="H47" s="24"/>
      <c r="I47" s="24"/>
      <c r="J47" s="4">
        <f t="shared" si="0"/>
        <v>150</v>
      </c>
      <c r="K47" s="24"/>
      <c r="L47" s="24"/>
      <c r="M47" s="24"/>
      <c r="N47" s="51" t="s">
        <v>336</v>
      </c>
      <c r="O47" s="75"/>
      <c r="P47" s="76"/>
      <c r="Q47" s="76"/>
      <c r="R47" s="76">
        <v>150</v>
      </c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4.4" x14ac:dyDescent="0.3">
      <c r="A48" s="2">
        <v>3</v>
      </c>
      <c r="B48" s="23"/>
      <c r="C48" s="27"/>
      <c r="D48" s="25" t="s">
        <v>207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300</v>
      </c>
      <c r="K48" s="24"/>
      <c r="L48" s="24"/>
      <c r="M48" s="24"/>
      <c r="N48" s="51" t="s">
        <v>337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>
        <v>300</v>
      </c>
      <c r="AB48" s="77"/>
      <c r="AC48" s="78"/>
    </row>
    <row r="49" spans="1:29" ht="14.4" x14ac:dyDescent="0.25">
      <c r="A49" s="2">
        <v>3</v>
      </c>
      <c r="B49" s="23"/>
      <c r="C49" s="27"/>
      <c r="D49" s="25" t="s">
        <v>199</v>
      </c>
      <c r="E49" s="41" t="s">
        <v>529</v>
      </c>
      <c r="F49" s="100" t="s">
        <v>537</v>
      </c>
      <c r="G49" s="5" t="s">
        <v>528</v>
      </c>
      <c r="H49" s="24"/>
      <c r="I49" s="24"/>
      <c r="J49" s="4">
        <f t="shared" si="0"/>
        <v>400</v>
      </c>
      <c r="K49" s="24"/>
      <c r="L49" s="24"/>
      <c r="M49" s="24"/>
      <c r="N49" s="51" t="s">
        <v>337</v>
      </c>
      <c r="O49" s="75"/>
      <c r="P49" s="76"/>
      <c r="Q49" s="76"/>
      <c r="R49" s="76"/>
      <c r="S49" s="76">
        <v>400</v>
      </c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>
        <v>3</v>
      </c>
      <c r="B50" s="23"/>
      <c r="C50" s="27"/>
      <c r="D50" s="25" t="s">
        <v>199</v>
      </c>
      <c r="E50" s="41" t="s">
        <v>529</v>
      </c>
      <c r="F50" s="100" t="s">
        <v>537</v>
      </c>
      <c r="G50" s="5" t="s">
        <v>528</v>
      </c>
      <c r="H50" s="24"/>
      <c r="I50" s="24"/>
      <c r="J50" s="4">
        <f t="shared" si="0"/>
        <v>600</v>
      </c>
      <c r="K50" s="24"/>
      <c r="L50" s="24"/>
      <c r="M50" s="24"/>
      <c r="N50" s="51" t="s">
        <v>337</v>
      </c>
      <c r="O50" s="75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>
        <v>600</v>
      </c>
      <c r="AC50" s="78"/>
    </row>
    <row r="51" spans="1:29" ht="14.4" x14ac:dyDescent="0.25">
      <c r="A51" s="2">
        <v>3</v>
      </c>
      <c r="B51" s="23"/>
      <c r="C51" s="27" t="s">
        <v>168</v>
      </c>
      <c r="D51" s="25" t="s">
        <v>266</v>
      </c>
      <c r="E51" s="26" t="s">
        <v>532</v>
      </c>
      <c r="F51" s="99" t="s">
        <v>533</v>
      </c>
      <c r="G51" s="41" t="s">
        <v>530</v>
      </c>
      <c r="H51" s="24"/>
      <c r="I51" s="24"/>
      <c r="J51" s="4">
        <f t="shared" si="0"/>
        <v>1400</v>
      </c>
      <c r="K51" s="24"/>
      <c r="L51" s="24"/>
      <c r="M51" s="24"/>
      <c r="N51" s="51" t="s">
        <v>337</v>
      </c>
      <c r="O51" s="75"/>
      <c r="P51" s="76"/>
      <c r="Q51" s="76"/>
      <c r="R51" s="76"/>
      <c r="S51" s="76"/>
      <c r="T51" s="77"/>
      <c r="U51" s="77"/>
      <c r="V51" s="77">
        <v>1400</v>
      </c>
      <c r="W51" s="77"/>
      <c r="X51" s="77"/>
      <c r="Y51" s="77"/>
      <c r="Z51" s="77"/>
      <c r="AA51" s="77"/>
      <c r="AB51" s="77"/>
      <c r="AC51" s="78"/>
    </row>
    <row r="52" spans="1:29" ht="14.4" x14ac:dyDescent="0.25">
      <c r="A52" s="2">
        <v>2</v>
      </c>
      <c r="B52" s="23"/>
      <c r="C52" s="4"/>
      <c r="D52" s="25" t="s">
        <v>262</v>
      </c>
      <c r="E52" s="25" t="s">
        <v>534</v>
      </c>
      <c r="F52" s="99" t="s">
        <v>531</v>
      </c>
      <c r="G52" s="41" t="s">
        <v>530</v>
      </c>
      <c r="H52" s="24"/>
      <c r="I52" s="24"/>
      <c r="J52" s="4">
        <f t="shared" si="0"/>
        <v>0</v>
      </c>
      <c r="K52" s="24"/>
      <c r="L52" s="24"/>
      <c r="M52" s="24"/>
      <c r="N52" s="51" t="s">
        <v>336</v>
      </c>
      <c r="O52" s="75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>
        <v>3</v>
      </c>
      <c r="B53" s="23"/>
      <c r="C53" s="4"/>
      <c r="D53" s="25" t="s">
        <v>262</v>
      </c>
      <c r="E53" s="26" t="s">
        <v>529</v>
      </c>
      <c r="F53" s="99" t="s">
        <v>531</v>
      </c>
      <c r="G53" s="41" t="s">
        <v>530</v>
      </c>
      <c r="H53" s="24"/>
      <c r="I53" s="24"/>
      <c r="J53" s="4">
        <f t="shared" si="0"/>
        <v>150</v>
      </c>
      <c r="K53" s="24"/>
      <c r="L53" s="24"/>
      <c r="M53" s="24"/>
      <c r="N53" s="51" t="s">
        <v>337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>
        <v>150</v>
      </c>
      <c r="AA53" s="77"/>
      <c r="AB53" s="77"/>
      <c r="AC53" s="78"/>
    </row>
    <row r="54" spans="1:29" ht="14.4" x14ac:dyDescent="0.3">
      <c r="A54" s="2">
        <v>1</v>
      </c>
      <c r="B54" s="23"/>
      <c r="C54" s="4"/>
      <c r="D54" s="25" t="s">
        <v>205</v>
      </c>
      <c r="E54" s="25" t="s">
        <v>535</v>
      </c>
      <c r="F54" s="99" t="s">
        <v>536</v>
      </c>
      <c r="G54" s="41" t="s">
        <v>530</v>
      </c>
      <c r="H54" s="24"/>
      <c r="I54" s="24"/>
      <c r="J54" s="4">
        <f t="shared" si="0"/>
        <v>0</v>
      </c>
      <c r="K54" s="24"/>
      <c r="L54" s="24"/>
      <c r="M54" s="24"/>
      <c r="N54" s="22" t="s">
        <v>335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3">
      <c r="A55" s="2">
        <v>3</v>
      </c>
      <c r="B55" s="23"/>
      <c r="C55" s="4"/>
      <c r="D55" s="25" t="s">
        <v>205</v>
      </c>
      <c r="E55" s="26" t="s">
        <v>532</v>
      </c>
      <c r="F55" s="99" t="s">
        <v>536</v>
      </c>
      <c r="G55" s="41" t="s">
        <v>530</v>
      </c>
      <c r="H55" s="24"/>
      <c r="I55" s="24"/>
      <c r="J55" s="4">
        <f t="shared" si="0"/>
        <v>60</v>
      </c>
      <c r="K55" s="24"/>
      <c r="L55" s="24"/>
      <c r="M55" s="24"/>
      <c r="N55" s="51" t="s">
        <v>337</v>
      </c>
      <c r="O55" s="75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>
        <v>60</v>
      </c>
      <c r="AA55" s="77"/>
      <c r="AB55" s="77"/>
      <c r="AC55" s="78"/>
    </row>
    <row r="56" spans="1:29" ht="14.4" x14ac:dyDescent="0.3">
      <c r="A56" s="2">
        <v>2</v>
      </c>
      <c r="B56" s="23"/>
      <c r="C56" s="4"/>
      <c r="D56" s="25" t="s">
        <v>207</v>
      </c>
      <c r="E56" s="41" t="s">
        <v>529</v>
      </c>
      <c r="F56" s="99" t="s">
        <v>531</v>
      </c>
      <c r="G56" s="41" t="s">
        <v>530</v>
      </c>
      <c r="H56" s="24"/>
      <c r="I56" s="24"/>
      <c r="J56" s="4">
        <f t="shared" si="0"/>
        <v>250</v>
      </c>
      <c r="K56" s="24"/>
      <c r="L56" s="24"/>
      <c r="M56" s="24"/>
      <c r="N56" s="51" t="s">
        <v>336</v>
      </c>
      <c r="O56" s="75"/>
      <c r="P56" s="76"/>
      <c r="Q56" s="76">
        <v>250</v>
      </c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8"/>
    </row>
    <row r="57" spans="1:29" ht="14.4" x14ac:dyDescent="0.3">
      <c r="A57" s="2">
        <v>3</v>
      </c>
      <c r="B57" s="23"/>
      <c r="C57" s="4"/>
      <c r="D57" s="25" t="s">
        <v>207</v>
      </c>
      <c r="E57" s="41" t="s">
        <v>529</v>
      </c>
      <c r="F57" s="99" t="s">
        <v>531</v>
      </c>
      <c r="G57" s="41" t="s">
        <v>530</v>
      </c>
      <c r="H57" s="24"/>
      <c r="I57" s="24"/>
      <c r="J57" s="4">
        <f t="shared" si="0"/>
        <v>350</v>
      </c>
      <c r="K57" s="24"/>
      <c r="L57" s="24"/>
      <c r="M57" s="24"/>
      <c r="N57" s="51" t="s">
        <v>337</v>
      </c>
      <c r="O57" s="75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>
        <v>350</v>
      </c>
      <c r="AB57" s="77"/>
      <c r="AC57" s="78"/>
    </row>
    <row r="58" spans="1:29" ht="14.4" x14ac:dyDescent="0.25">
      <c r="A58" s="2">
        <v>2</v>
      </c>
      <c r="B58" s="23"/>
      <c r="C58" s="4"/>
      <c r="D58" s="25" t="s">
        <v>199</v>
      </c>
      <c r="E58" s="41" t="s">
        <v>529</v>
      </c>
      <c r="F58" s="100" t="s">
        <v>537</v>
      </c>
      <c r="G58" s="5" t="s">
        <v>528</v>
      </c>
      <c r="H58" s="24"/>
      <c r="I58" s="24"/>
      <c r="J58" s="4">
        <f t="shared" si="0"/>
        <v>400</v>
      </c>
      <c r="K58" s="24"/>
      <c r="L58" s="24"/>
      <c r="M58" s="24"/>
      <c r="N58" s="51" t="s">
        <v>336</v>
      </c>
      <c r="O58" s="75"/>
      <c r="P58" s="76"/>
      <c r="Q58" s="76"/>
      <c r="R58" s="76">
        <v>400</v>
      </c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>
        <v>3</v>
      </c>
      <c r="B59" s="23"/>
      <c r="C59" s="4"/>
      <c r="D59" s="25" t="s">
        <v>199</v>
      </c>
      <c r="E59" s="41" t="s">
        <v>529</v>
      </c>
      <c r="F59" s="100" t="s">
        <v>537</v>
      </c>
      <c r="G59" s="5" t="s">
        <v>528</v>
      </c>
      <c r="H59" s="24"/>
      <c r="I59" s="24"/>
      <c r="J59" s="4">
        <f t="shared" si="0"/>
        <v>800</v>
      </c>
      <c r="K59" s="24"/>
      <c r="L59" s="24"/>
      <c r="M59" s="24"/>
      <c r="N59" s="51" t="s">
        <v>337</v>
      </c>
      <c r="O59" s="75"/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>
        <v>800</v>
      </c>
      <c r="AC59" s="78"/>
    </row>
    <row r="60" spans="1:29" ht="14.4" x14ac:dyDescent="0.25">
      <c r="A60" s="2">
        <v>2</v>
      </c>
      <c r="B60" s="23"/>
      <c r="C60" s="4" t="s">
        <v>47</v>
      </c>
      <c r="D60" s="25" t="s">
        <v>203</v>
      </c>
      <c r="E60" s="26" t="s">
        <v>529</v>
      </c>
      <c r="F60" s="99" t="s">
        <v>531</v>
      </c>
      <c r="G60" s="41" t="s">
        <v>530</v>
      </c>
      <c r="H60" s="24"/>
      <c r="I60" s="24"/>
      <c r="J60" s="4">
        <f t="shared" si="0"/>
        <v>120</v>
      </c>
      <c r="K60" s="24"/>
      <c r="L60" s="24"/>
      <c r="M60" s="24"/>
      <c r="N60" s="51" t="s">
        <v>336</v>
      </c>
      <c r="O60" s="75"/>
      <c r="P60" s="76"/>
      <c r="Q60" s="76">
        <v>120</v>
      </c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>
        <v>3</v>
      </c>
      <c r="B61" s="23"/>
      <c r="C61" s="4"/>
      <c r="D61" s="25" t="s">
        <v>203</v>
      </c>
      <c r="E61" s="26" t="s">
        <v>529</v>
      </c>
      <c r="F61" s="99" t="s">
        <v>531</v>
      </c>
      <c r="G61" s="41" t="s">
        <v>530</v>
      </c>
      <c r="H61" s="24"/>
      <c r="I61" s="24"/>
      <c r="J61" s="4">
        <f t="shared" si="0"/>
        <v>480</v>
      </c>
      <c r="K61" s="24"/>
      <c r="L61" s="24"/>
      <c r="M61" s="24"/>
      <c r="N61" s="51" t="s">
        <v>337</v>
      </c>
      <c r="O61" s="75"/>
      <c r="P61" s="76"/>
      <c r="Q61" s="76"/>
      <c r="R61" s="76"/>
      <c r="S61" s="76">
        <v>120</v>
      </c>
      <c r="T61" s="77"/>
      <c r="U61" s="77">
        <v>120</v>
      </c>
      <c r="V61" s="77"/>
      <c r="W61" s="77"/>
      <c r="X61" s="77"/>
      <c r="Y61" s="77"/>
      <c r="Z61" s="77">
        <v>120</v>
      </c>
      <c r="AA61" s="77"/>
      <c r="AB61" s="77">
        <v>120</v>
      </c>
      <c r="AC61" s="78"/>
    </row>
    <row r="62" spans="1:29" x14ac:dyDescent="0.25">
      <c r="A62" s="18"/>
      <c r="B62" s="19" t="s">
        <v>38</v>
      </c>
      <c r="C62" s="10"/>
      <c r="D62" s="10"/>
      <c r="E62" s="10"/>
      <c r="F62" s="10"/>
      <c r="G62" s="10"/>
      <c r="H62" s="20"/>
      <c r="I62" s="20"/>
      <c r="J62" s="43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ht="14.4" x14ac:dyDescent="0.25">
      <c r="A63" s="2">
        <v>1</v>
      </c>
      <c r="B63" s="23"/>
      <c r="C63" s="27" t="s">
        <v>166</v>
      </c>
      <c r="D63" s="26" t="s">
        <v>197</v>
      </c>
      <c r="E63" s="100" t="s">
        <v>539</v>
      </c>
      <c r="F63" s="100" t="s">
        <v>531</v>
      </c>
      <c r="G63" s="41" t="s">
        <v>528</v>
      </c>
      <c r="H63" s="24"/>
      <c r="I63" s="24"/>
      <c r="J63" s="4">
        <f t="shared" si="0"/>
        <v>0</v>
      </c>
      <c r="K63" s="24"/>
      <c r="L63" s="24"/>
      <c r="M63" s="24"/>
      <c r="N63" s="22" t="s">
        <v>335</v>
      </c>
      <c r="O63" s="75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>
        <v>2</v>
      </c>
      <c r="B64" s="23"/>
      <c r="C64" s="27"/>
      <c r="D64" s="26" t="s">
        <v>197</v>
      </c>
      <c r="E64" s="100" t="s">
        <v>539</v>
      </c>
      <c r="F64" s="100" t="s">
        <v>531</v>
      </c>
      <c r="G64" s="41" t="s">
        <v>528</v>
      </c>
      <c r="H64" s="24"/>
      <c r="I64" s="24"/>
      <c r="J64" s="4">
        <f t="shared" si="0"/>
        <v>100</v>
      </c>
      <c r="K64" s="24"/>
      <c r="L64" s="24"/>
      <c r="M64" s="24"/>
      <c r="N64" s="51" t="s">
        <v>336</v>
      </c>
      <c r="O64" s="75"/>
      <c r="P64" s="76"/>
      <c r="Q64" s="76">
        <v>100</v>
      </c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>
        <v>3</v>
      </c>
      <c r="B65" s="23"/>
      <c r="C65" s="27"/>
      <c r="D65" s="26" t="s">
        <v>197</v>
      </c>
      <c r="E65" s="100" t="s">
        <v>539</v>
      </c>
      <c r="F65" s="100" t="s">
        <v>531</v>
      </c>
      <c r="G65" s="41" t="s">
        <v>528</v>
      </c>
      <c r="H65" s="24"/>
      <c r="I65" s="24"/>
      <c r="J65" s="4">
        <f t="shared" si="0"/>
        <v>500</v>
      </c>
      <c r="K65" s="24"/>
      <c r="L65" s="24"/>
      <c r="M65" s="24"/>
      <c r="N65" s="51" t="s">
        <v>337</v>
      </c>
      <c r="O65" s="75"/>
      <c r="P65" s="76"/>
      <c r="Q65" s="76"/>
      <c r="R65" s="76"/>
      <c r="S65" s="76"/>
      <c r="T65" s="77">
        <v>100</v>
      </c>
      <c r="U65" s="77"/>
      <c r="V65" s="77">
        <v>100</v>
      </c>
      <c r="W65" s="77"/>
      <c r="X65" s="77">
        <v>100</v>
      </c>
      <c r="Y65" s="77"/>
      <c r="Z65" s="77">
        <v>100</v>
      </c>
      <c r="AA65" s="77"/>
      <c r="AB65" s="77">
        <v>100</v>
      </c>
      <c r="AC65" s="78"/>
    </row>
    <row r="66" spans="1:29" ht="14.4" x14ac:dyDescent="0.25">
      <c r="A66" s="2">
        <v>3</v>
      </c>
      <c r="B66" s="23"/>
      <c r="C66" s="27"/>
      <c r="D66" s="26" t="s">
        <v>198</v>
      </c>
      <c r="E66" s="100" t="s">
        <v>539</v>
      </c>
      <c r="F66" s="100" t="s">
        <v>531</v>
      </c>
      <c r="G66" s="41" t="s">
        <v>530</v>
      </c>
      <c r="H66" s="24"/>
      <c r="I66" s="24"/>
      <c r="J66" s="4">
        <f t="shared" si="0"/>
        <v>1500</v>
      </c>
      <c r="K66" s="24"/>
      <c r="L66" s="24"/>
      <c r="M66" s="24"/>
      <c r="N66" s="51" t="s">
        <v>337</v>
      </c>
      <c r="O66" s="75"/>
      <c r="P66" s="76"/>
      <c r="Q66" s="76"/>
      <c r="R66" s="76">
        <v>1500</v>
      </c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>
        <v>3</v>
      </c>
      <c r="B67" s="23"/>
      <c r="C67" s="27"/>
      <c r="D67" s="26" t="s">
        <v>198</v>
      </c>
      <c r="E67" s="100" t="s">
        <v>539</v>
      </c>
      <c r="F67" s="100" t="s">
        <v>531</v>
      </c>
      <c r="G67" s="41" t="s">
        <v>530</v>
      </c>
      <c r="H67" s="24"/>
      <c r="I67" s="24"/>
      <c r="J67" s="4">
        <f t="shared" si="0"/>
        <v>1500</v>
      </c>
      <c r="K67" s="24"/>
      <c r="L67" s="24"/>
      <c r="M67" s="24"/>
      <c r="N67" s="51" t="s">
        <v>337</v>
      </c>
      <c r="O67" s="75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>
        <v>1500</v>
      </c>
      <c r="AB67" s="77"/>
      <c r="AC67" s="78"/>
    </row>
    <row r="68" spans="1:29" ht="14.4" x14ac:dyDescent="0.3">
      <c r="A68" s="2">
        <v>3</v>
      </c>
      <c r="B68" s="23"/>
      <c r="C68" s="27"/>
      <c r="D68" s="26" t="s">
        <v>206</v>
      </c>
      <c r="E68" s="26" t="s">
        <v>532</v>
      </c>
      <c r="F68" s="100" t="s">
        <v>531</v>
      </c>
      <c r="G68" s="41" t="s">
        <v>530</v>
      </c>
      <c r="H68" s="24"/>
      <c r="I68" s="24"/>
      <c r="J68" s="4">
        <f t="shared" si="0"/>
        <v>700</v>
      </c>
      <c r="K68" s="24"/>
      <c r="L68" s="24"/>
      <c r="M68" s="24"/>
      <c r="N68" s="51" t="s">
        <v>337</v>
      </c>
      <c r="O68" s="75"/>
      <c r="P68" s="76"/>
      <c r="Q68" s="76"/>
      <c r="R68" s="76"/>
      <c r="S68" s="76"/>
      <c r="T68" s="77">
        <v>700</v>
      </c>
      <c r="U68" s="77"/>
      <c r="V68" s="77"/>
      <c r="W68" s="77"/>
      <c r="X68" s="77"/>
      <c r="Y68" s="77"/>
      <c r="Z68" s="77"/>
      <c r="AA68" s="77"/>
      <c r="AB68" s="77"/>
      <c r="AC68" s="78"/>
    </row>
    <row r="69" spans="1:29" ht="14.4" x14ac:dyDescent="0.25">
      <c r="A69" s="2">
        <v>1</v>
      </c>
      <c r="B69" s="23"/>
      <c r="C69" s="27" t="s">
        <v>167</v>
      </c>
      <c r="D69" s="26" t="s">
        <v>197</v>
      </c>
      <c r="E69" s="100" t="s">
        <v>539</v>
      </c>
      <c r="F69" s="100" t="s">
        <v>531</v>
      </c>
      <c r="G69" s="41" t="s">
        <v>528</v>
      </c>
      <c r="H69" s="24"/>
      <c r="I69" s="24"/>
      <c r="J69" s="4">
        <f t="shared" si="0"/>
        <v>0</v>
      </c>
      <c r="K69" s="24"/>
      <c r="L69" s="24"/>
      <c r="M69" s="24"/>
      <c r="N69" s="22" t="s">
        <v>335</v>
      </c>
      <c r="O69" s="75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>
        <v>2</v>
      </c>
      <c r="B70" s="23"/>
      <c r="C70" s="27"/>
      <c r="D70" s="26" t="s">
        <v>197</v>
      </c>
      <c r="E70" s="100" t="s">
        <v>539</v>
      </c>
      <c r="F70" s="100" t="s">
        <v>531</v>
      </c>
      <c r="G70" s="41" t="s">
        <v>528</v>
      </c>
      <c r="H70" s="24"/>
      <c r="I70" s="24"/>
      <c r="J70" s="4">
        <f t="shared" si="0"/>
        <v>300</v>
      </c>
      <c r="K70" s="24"/>
      <c r="L70" s="24"/>
      <c r="M70" s="24"/>
      <c r="N70" s="51" t="s">
        <v>336</v>
      </c>
      <c r="O70" s="75"/>
      <c r="P70" s="76">
        <v>150</v>
      </c>
      <c r="Q70" s="76"/>
      <c r="R70" s="76">
        <v>150</v>
      </c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>
        <v>3</v>
      </c>
      <c r="B71" s="23"/>
      <c r="C71" s="27"/>
      <c r="D71" s="26" t="s">
        <v>197</v>
      </c>
      <c r="E71" s="100" t="s">
        <v>539</v>
      </c>
      <c r="F71" s="100" t="s">
        <v>531</v>
      </c>
      <c r="G71" s="41" t="s">
        <v>528</v>
      </c>
      <c r="H71" s="24"/>
      <c r="I71" s="24"/>
      <c r="J71" s="4">
        <f t="shared" si="0"/>
        <v>600</v>
      </c>
      <c r="K71" s="24"/>
      <c r="L71" s="24"/>
      <c r="M71" s="24"/>
      <c r="N71" s="51" t="s">
        <v>337</v>
      </c>
      <c r="O71" s="75"/>
      <c r="P71" s="76"/>
      <c r="Q71" s="76"/>
      <c r="R71" s="76"/>
      <c r="S71" s="76"/>
      <c r="T71" s="77">
        <v>150</v>
      </c>
      <c r="U71" s="77"/>
      <c r="V71" s="77">
        <v>150</v>
      </c>
      <c r="W71" s="77"/>
      <c r="X71" s="77">
        <v>150</v>
      </c>
      <c r="Y71" s="77"/>
      <c r="Z71" s="77">
        <v>150</v>
      </c>
      <c r="AA71" s="77"/>
      <c r="AB71" s="77"/>
      <c r="AC71" s="78"/>
    </row>
    <row r="72" spans="1:29" ht="14.4" x14ac:dyDescent="0.25">
      <c r="A72" s="2">
        <v>3</v>
      </c>
      <c r="B72" s="23"/>
      <c r="C72" s="27"/>
      <c r="D72" s="26" t="s">
        <v>198</v>
      </c>
      <c r="E72" s="100" t="s">
        <v>539</v>
      </c>
      <c r="F72" s="100" t="s">
        <v>531</v>
      </c>
      <c r="G72" s="41" t="s">
        <v>530</v>
      </c>
      <c r="H72" s="24"/>
      <c r="I72" s="24"/>
      <c r="J72" s="4">
        <f t="shared" si="0"/>
        <v>2200</v>
      </c>
      <c r="K72" s="24"/>
      <c r="L72" s="24"/>
      <c r="M72" s="24"/>
      <c r="N72" s="51" t="s">
        <v>337</v>
      </c>
      <c r="O72" s="75"/>
      <c r="P72" s="76"/>
      <c r="Q72" s="76"/>
      <c r="R72" s="76"/>
      <c r="S72" s="76">
        <v>2200</v>
      </c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25">
      <c r="A73" s="2">
        <v>3</v>
      </c>
      <c r="B73" s="23"/>
      <c r="C73" s="27"/>
      <c r="D73" s="26" t="s">
        <v>198</v>
      </c>
      <c r="E73" s="100" t="s">
        <v>539</v>
      </c>
      <c r="F73" s="100" t="s">
        <v>531</v>
      </c>
      <c r="G73" s="41" t="s">
        <v>530</v>
      </c>
      <c r="H73" s="24"/>
      <c r="I73" s="24"/>
      <c r="J73" s="4">
        <f t="shared" si="0"/>
        <v>2200</v>
      </c>
      <c r="K73" s="24"/>
      <c r="L73" s="24"/>
      <c r="M73" s="24"/>
      <c r="N73" s="51" t="s">
        <v>337</v>
      </c>
      <c r="O73" s="75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>
        <v>2200</v>
      </c>
      <c r="AC73" s="78"/>
    </row>
    <row r="74" spans="1:29" ht="14.4" x14ac:dyDescent="0.3">
      <c r="A74" s="2">
        <v>3</v>
      </c>
      <c r="B74" s="23"/>
      <c r="C74" s="27"/>
      <c r="D74" s="26" t="s">
        <v>206</v>
      </c>
      <c r="E74" s="26" t="s">
        <v>532</v>
      </c>
      <c r="F74" s="100" t="s">
        <v>531</v>
      </c>
      <c r="G74" s="41" t="s">
        <v>530</v>
      </c>
      <c r="H74" s="24"/>
      <c r="I74" s="24"/>
      <c r="J74" s="4">
        <f t="shared" si="0"/>
        <v>700</v>
      </c>
      <c r="K74" s="24"/>
      <c r="L74" s="24"/>
      <c r="M74" s="24"/>
      <c r="N74" s="51" t="s">
        <v>337</v>
      </c>
      <c r="O74" s="75"/>
      <c r="P74" s="76"/>
      <c r="Q74" s="76"/>
      <c r="R74" s="76"/>
      <c r="S74" s="76"/>
      <c r="T74" s="77"/>
      <c r="U74" s="77">
        <v>700</v>
      </c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25">
      <c r="A75" s="2">
        <v>1</v>
      </c>
      <c r="B75" s="23"/>
      <c r="C75" s="27" t="s">
        <v>168</v>
      </c>
      <c r="D75" s="26" t="s">
        <v>197</v>
      </c>
      <c r="E75" s="100" t="s">
        <v>539</v>
      </c>
      <c r="F75" s="100" t="s">
        <v>531</v>
      </c>
      <c r="G75" s="41" t="s">
        <v>528</v>
      </c>
      <c r="H75" s="24"/>
      <c r="I75" s="24"/>
      <c r="J75" s="4">
        <f t="shared" si="0"/>
        <v>0</v>
      </c>
      <c r="K75" s="24"/>
      <c r="L75" s="24"/>
      <c r="M75" s="24"/>
      <c r="N75" s="22" t="s">
        <v>335</v>
      </c>
      <c r="O75" s="75"/>
      <c r="P75" s="76"/>
      <c r="Q75" s="76"/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8"/>
    </row>
    <row r="76" spans="1:29" ht="14.4" x14ac:dyDescent="0.25">
      <c r="A76" s="2">
        <v>2</v>
      </c>
      <c r="B76" s="23"/>
      <c r="C76" s="27"/>
      <c r="D76" s="26" t="s">
        <v>197</v>
      </c>
      <c r="E76" s="100" t="s">
        <v>539</v>
      </c>
      <c r="F76" s="100" t="s">
        <v>531</v>
      </c>
      <c r="G76" s="41" t="s">
        <v>528</v>
      </c>
      <c r="H76" s="24"/>
      <c r="I76" s="24"/>
      <c r="J76" s="4">
        <f t="shared" si="0"/>
        <v>300</v>
      </c>
      <c r="K76" s="24"/>
      <c r="L76" s="24"/>
      <c r="M76" s="24"/>
      <c r="N76" s="51" t="s">
        <v>336</v>
      </c>
      <c r="O76" s="75"/>
      <c r="P76" s="76">
        <v>150</v>
      </c>
      <c r="Q76" s="76"/>
      <c r="R76" s="76">
        <v>150</v>
      </c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8"/>
    </row>
    <row r="77" spans="1:29" ht="14.4" x14ac:dyDescent="0.25">
      <c r="A77" s="2">
        <v>3</v>
      </c>
      <c r="B77" s="23"/>
      <c r="C77" s="27"/>
      <c r="D77" s="26" t="s">
        <v>197</v>
      </c>
      <c r="E77" s="100" t="s">
        <v>539</v>
      </c>
      <c r="F77" s="100" t="s">
        <v>531</v>
      </c>
      <c r="G77" s="41" t="s">
        <v>528</v>
      </c>
      <c r="H77" s="24"/>
      <c r="I77" s="24"/>
      <c r="J77" s="4">
        <f t="shared" si="0"/>
        <v>600</v>
      </c>
      <c r="K77" s="24"/>
      <c r="L77" s="24"/>
      <c r="M77" s="24"/>
      <c r="N77" s="51" t="s">
        <v>337</v>
      </c>
      <c r="O77" s="75"/>
      <c r="P77" s="76"/>
      <c r="Q77" s="76"/>
      <c r="R77" s="76"/>
      <c r="S77" s="76"/>
      <c r="T77" s="77">
        <v>150</v>
      </c>
      <c r="U77" s="77"/>
      <c r="V77" s="77">
        <v>150</v>
      </c>
      <c r="W77" s="77"/>
      <c r="X77" s="77">
        <v>150</v>
      </c>
      <c r="Y77" s="77"/>
      <c r="Z77" s="77">
        <v>150</v>
      </c>
      <c r="AA77" s="77"/>
      <c r="AB77" s="77"/>
      <c r="AC77" s="78"/>
    </row>
    <row r="78" spans="1:29" ht="14.4" x14ac:dyDescent="0.25">
      <c r="A78" s="2">
        <v>3</v>
      </c>
      <c r="B78" s="23"/>
      <c r="C78" s="27"/>
      <c r="D78" s="26" t="s">
        <v>198</v>
      </c>
      <c r="E78" s="100" t="s">
        <v>539</v>
      </c>
      <c r="F78" s="100" t="s">
        <v>531</v>
      </c>
      <c r="G78" s="41" t="s">
        <v>530</v>
      </c>
      <c r="H78" s="24"/>
      <c r="I78" s="24"/>
      <c r="J78" s="4">
        <f t="shared" si="0"/>
        <v>2200</v>
      </c>
      <c r="K78" s="24"/>
      <c r="L78" s="24"/>
      <c r="M78" s="24"/>
      <c r="N78" s="51" t="s">
        <v>337</v>
      </c>
      <c r="O78" s="75"/>
      <c r="P78" s="76"/>
      <c r="Q78" s="76"/>
      <c r="R78" s="76"/>
      <c r="S78" s="76">
        <v>2200</v>
      </c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25">
      <c r="A79" s="2">
        <v>3</v>
      </c>
      <c r="B79" s="23"/>
      <c r="C79" s="27"/>
      <c r="D79" s="26" t="s">
        <v>198</v>
      </c>
      <c r="E79" s="100" t="s">
        <v>539</v>
      </c>
      <c r="F79" s="100" t="s">
        <v>531</v>
      </c>
      <c r="G79" s="41" t="s">
        <v>530</v>
      </c>
      <c r="H79" s="24"/>
      <c r="I79" s="24"/>
      <c r="J79" s="4">
        <f t="shared" ref="J79:J95" si="1">SUM(O79:AC79)</f>
        <v>2200</v>
      </c>
      <c r="K79" s="24"/>
      <c r="L79" s="24"/>
      <c r="M79" s="24"/>
      <c r="N79" s="51" t="s">
        <v>337</v>
      </c>
      <c r="O79" s="75"/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>
        <v>2200</v>
      </c>
      <c r="AC79" s="78"/>
    </row>
    <row r="80" spans="1:29" ht="14.4" x14ac:dyDescent="0.3">
      <c r="A80" s="2">
        <v>3</v>
      </c>
      <c r="B80" s="23"/>
      <c r="C80" s="27"/>
      <c r="D80" s="26" t="s">
        <v>206</v>
      </c>
      <c r="E80" s="26" t="s">
        <v>532</v>
      </c>
      <c r="F80" s="100" t="s">
        <v>531</v>
      </c>
      <c r="G80" s="41" t="s">
        <v>530</v>
      </c>
      <c r="H80" s="24"/>
      <c r="I80" s="24"/>
      <c r="J80" s="4">
        <f t="shared" si="1"/>
        <v>800</v>
      </c>
      <c r="K80" s="24"/>
      <c r="L80" s="24"/>
      <c r="M80" s="24"/>
      <c r="N80" s="51" t="s">
        <v>337</v>
      </c>
      <c r="O80" s="75"/>
      <c r="P80" s="76"/>
      <c r="Q80" s="76"/>
      <c r="R80" s="76"/>
      <c r="S80" s="76"/>
      <c r="T80" s="77"/>
      <c r="U80" s="77"/>
      <c r="V80" s="77">
        <v>800</v>
      </c>
      <c r="W80" s="77"/>
      <c r="X80" s="77"/>
      <c r="Y80" s="77"/>
      <c r="Z80" s="77"/>
      <c r="AA80" s="77"/>
      <c r="AB80" s="77"/>
      <c r="AC80" s="78"/>
    </row>
    <row r="81" spans="1:29" ht="14.4" x14ac:dyDescent="0.25">
      <c r="A81" s="2">
        <v>1</v>
      </c>
      <c r="B81" s="23"/>
      <c r="C81" s="27" t="s">
        <v>47</v>
      </c>
      <c r="D81" s="26" t="s">
        <v>197</v>
      </c>
      <c r="E81" s="100" t="s">
        <v>539</v>
      </c>
      <c r="F81" s="100" t="s">
        <v>531</v>
      </c>
      <c r="G81" s="41" t="s">
        <v>528</v>
      </c>
      <c r="H81" s="24"/>
      <c r="I81" s="24"/>
      <c r="J81" s="4">
        <f t="shared" si="1"/>
        <v>0</v>
      </c>
      <c r="K81" s="24"/>
      <c r="L81" s="24"/>
      <c r="M81" s="24"/>
      <c r="N81" s="22" t="s">
        <v>335</v>
      </c>
      <c r="O81" s="75"/>
      <c r="P81" s="76"/>
      <c r="Q81" s="76"/>
      <c r="R81" s="76"/>
      <c r="S81" s="76"/>
      <c r="T81" s="77"/>
      <c r="U81" s="77"/>
      <c r="V81" s="77"/>
      <c r="W81" s="77"/>
      <c r="X81" s="77"/>
      <c r="Y81" s="77"/>
      <c r="Z81" s="77"/>
      <c r="AA81" s="77"/>
      <c r="AB81" s="77"/>
      <c r="AC81" s="78"/>
    </row>
    <row r="82" spans="1:29" ht="14.4" x14ac:dyDescent="0.25">
      <c r="A82" s="2">
        <v>2</v>
      </c>
      <c r="B82" s="23"/>
      <c r="C82" s="27"/>
      <c r="D82" s="26" t="s">
        <v>197</v>
      </c>
      <c r="E82" s="100" t="s">
        <v>539</v>
      </c>
      <c r="F82" s="100" t="s">
        <v>531</v>
      </c>
      <c r="G82" s="41" t="s">
        <v>528</v>
      </c>
      <c r="H82" s="24"/>
      <c r="I82" s="24"/>
      <c r="J82" s="4">
        <f t="shared" si="1"/>
        <v>65</v>
      </c>
      <c r="K82" s="24"/>
      <c r="L82" s="24"/>
      <c r="M82" s="24"/>
      <c r="N82" s="51" t="s">
        <v>336</v>
      </c>
      <c r="O82" s="75"/>
      <c r="P82" s="76"/>
      <c r="Q82" s="76">
        <v>65</v>
      </c>
      <c r="R82" s="76"/>
      <c r="S82" s="76"/>
      <c r="T82" s="77"/>
      <c r="U82" s="77"/>
      <c r="V82" s="77"/>
      <c r="W82" s="77"/>
      <c r="X82" s="77"/>
      <c r="Y82" s="77"/>
      <c r="Z82" s="77"/>
      <c r="AA82" s="77"/>
      <c r="AB82" s="77"/>
      <c r="AC82" s="78"/>
    </row>
    <row r="83" spans="1:29" ht="14.4" x14ac:dyDescent="0.25">
      <c r="A83" s="2">
        <v>3</v>
      </c>
      <c r="B83" s="23"/>
      <c r="C83" s="27"/>
      <c r="D83" s="26" t="s">
        <v>197</v>
      </c>
      <c r="E83" s="100" t="s">
        <v>539</v>
      </c>
      <c r="F83" s="100" t="s">
        <v>531</v>
      </c>
      <c r="G83" s="41" t="s">
        <v>528</v>
      </c>
      <c r="H83" s="24"/>
      <c r="I83" s="24"/>
      <c r="J83" s="4">
        <f t="shared" si="1"/>
        <v>325</v>
      </c>
      <c r="K83" s="24"/>
      <c r="L83" s="24"/>
      <c r="M83" s="24"/>
      <c r="N83" s="51" t="s">
        <v>337</v>
      </c>
      <c r="O83" s="75"/>
      <c r="P83" s="76"/>
      <c r="Q83" s="76"/>
      <c r="R83" s="76"/>
      <c r="S83" s="76"/>
      <c r="T83" s="77">
        <v>65</v>
      </c>
      <c r="U83" s="77"/>
      <c r="V83" s="77">
        <v>65</v>
      </c>
      <c r="W83" s="77"/>
      <c r="X83" s="77">
        <v>65</v>
      </c>
      <c r="Y83" s="77"/>
      <c r="Z83" s="77">
        <v>65</v>
      </c>
      <c r="AA83" s="77"/>
      <c r="AB83" s="77">
        <v>65</v>
      </c>
      <c r="AC83" s="78"/>
    </row>
    <row r="84" spans="1:29" ht="14.4" x14ac:dyDescent="0.25">
      <c r="A84" s="2">
        <v>1</v>
      </c>
      <c r="B84" s="23"/>
      <c r="C84" s="27"/>
      <c r="D84" s="26" t="s">
        <v>198</v>
      </c>
      <c r="E84" s="100" t="s">
        <v>539</v>
      </c>
      <c r="F84" s="100" t="s">
        <v>531</v>
      </c>
      <c r="G84" s="41" t="s">
        <v>530</v>
      </c>
      <c r="H84" s="24"/>
      <c r="I84" s="24"/>
      <c r="J84" s="4">
        <f t="shared" si="1"/>
        <v>0</v>
      </c>
      <c r="K84" s="24"/>
      <c r="L84" s="24"/>
      <c r="M84" s="24"/>
      <c r="N84" s="22" t="s">
        <v>335</v>
      </c>
      <c r="O84" s="75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/>
      <c r="AA84" s="77"/>
      <c r="AB84" s="77"/>
      <c r="AC84" s="78"/>
    </row>
    <row r="85" spans="1:29" ht="14.4" x14ac:dyDescent="0.25">
      <c r="A85" s="2">
        <v>2</v>
      </c>
      <c r="B85" s="23"/>
      <c r="C85" s="27"/>
      <c r="D85" s="26" t="s">
        <v>198</v>
      </c>
      <c r="E85" s="100" t="s">
        <v>539</v>
      </c>
      <c r="F85" s="100" t="s">
        <v>531</v>
      </c>
      <c r="G85" s="41" t="s">
        <v>530</v>
      </c>
      <c r="H85" s="24"/>
      <c r="I85" s="24"/>
      <c r="J85" s="4">
        <f t="shared" si="1"/>
        <v>180</v>
      </c>
      <c r="K85" s="24"/>
      <c r="L85" s="24"/>
      <c r="M85" s="24"/>
      <c r="N85" s="51" t="s">
        <v>336</v>
      </c>
      <c r="O85" s="75"/>
      <c r="P85" s="76">
        <v>90</v>
      </c>
      <c r="Q85" s="76"/>
      <c r="R85" s="76">
        <v>90</v>
      </c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8"/>
    </row>
    <row r="86" spans="1:29" ht="14.4" x14ac:dyDescent="0.25">
      <c r="A86" s="2">
        <v>3</v>
      </c>
      <c r="B86" s="23"/>
      <c r="C86" s="27"/>
      <c r="D86" s="26" t="s">
        <v>198</v>
      </c>
      <c r="E86" s="100" t="s">
        <v>539</v>
      </c>
      <c r="F86" s="100" t="s">
        <v>531</v>
      </c>
      <c r="G86" s="41" t="s">
        <v>530</v>
      </c>
      <c r="H86" s="24"/>
      <c r="I86" s="24"/>
      <c r="J86" s="4">
        <f t="shared" si="1"/>
        <v>270</v>
      </c>
      <c r="K86" s="24"/>
      <c r="L86" s="24"/>
      <c r="M86" s="24"/>
      <c r="N86" s="51" t="s">
        <v>337</v>
      </c>
      <c r="O86" s="75"/>
      <c r="P86" s="76"/>
      <c r="Q86" s="76"/>
      <c r="R86" s="76"/>
      <c r="S86" s="76"/>
      <c r="T86" s="77"/>
      <c r="U86" s="77"/>
      <c r="V86" s="77"/>
      <c r="W86" s="77"/>
      <c r="X86" s="77">
        <v>90</v>
      </c>
      <c r="Y86" s="77"/>
      <c r="Z86" s="77">
        <v>90</v>
      </c>
      <c r="AA86" s="77"/>
      <c r="AB86" s="77">
        <v>90</v>
      </c>
      <c r="AC86" s="78"/>
    </row>
    <row r="87" spans="1:29" ht="14.4" x14ac:dyDescent="0.3">
      <c r="A87" s="2">
        <v>1</v>
      </c>
      <c r="B87" s="23"/>
      <c r="C87" s="4"/>
      <c r="D87" s="26" t="s">
        <v>206</v>
      </c>
      <c r="E87" s="26" t="s">
        <v>532</v>
      </c>
      <c r="F87" s="100" t="s">
        <v>531</v>
      </c>
      <c r="G87" s="41" t="s">
        <v>530</v>
      </c>
      <c r="H87" s="24"/>
      <c r="I87" s="24"/>
      <c r="J87" s="4">
        <f t="shared" si="1"/>
        <v>120</v>
      </c>
      <c r="K87" s="24"/>
      <c r="L87" s="24"/>
      <c r="M87" s="24"/>
      <c r="N87" s="22" t="s">
        <v>335</v>
      </c>
      <c r="O87" s="75">
        <v>120</v>
      </c>
      <c r="P87" s="76"/>
      <c r="Q87" s="76"/>
      <c r="R87" s="76"/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8"/>
    </row>
    <row r="88" spans="1:29" ht="14.4" x14ac:dyDescent="0.3">
      <c r="A88" s="2">
        <v>2</v>
      </c>
      <c r="B88" s="23"/>
      <c r="C88" s="4"/>
      <c r="D88" s="26" t="s">
        <v>206</v>
      </c>
      <c r="E88" s="26" t="s">
        <v>532</v>
      </c>
      <c r="F88" s="100" t="s">
        <v>531</v>
      </c>
      <c r="G88" s="41" t="s">
        <v>530</v>
      </c>
      <c r="H88" s="24"/>
      <c r="I88" s="24"/>
      <c r="J88" s="4">
        <f t="shared" si="1"/>
        <v>240</v>
      </c>
      <c r="K88" s="24"/>
      <c r="L88" s="24"/>
      <c r="M88" s="24"/>
      <c r="N88" s="51" t="s">
        <v>336</v>
      </c>
      <c r="O88" s="75"/>
      <c r="P88" s="76">
        <v>120</v>
      </c>
      <c r="Q88" s="76"/>
      <c r="R88" s="76">
        <v>120</v>
      </c>
      <c r="S88" s="76"/>
      <c r="T88" s="77"/>
      <c r="U88" s="77"/>
      <c r="V88" s="77"/>
      <c r="W88" s="77"/>
      <c r="X88" s="77"/>
      <c r="Y88" s="77"/>
      <c r="Z88" s="77"/>
      <c r="AA88" s="77"/>
      <c r="AB88" s="77"/>
      <c r="AC88" s="78"/>
    </row>
    <row r="89" spans="1:29" ht="14.4" x14ac:dyDescent="0.3">
      <c r="A89" s="2">
        <v>3</v>
      </c>
      <c r="B89" s="23"/>
      <c r="C89" s="4"/>
      <c r="D89" s="26" t="s">
        <v>206</v>
      </c>
      <c r="E89" s="26" t="s">
        <v>532</v>
      </c>
      <c r="F89" s="100" t="s">
        <v>531</v>
      </c>
      <c r="G89" s="41" t="s">
        <v>530</v>
      </c>
      <c r="H89" s="24"/>
      <c r="I89" s="24"/>
      <c r="J89" s="4">
        <f t="shared" si="1"/>
        <v>1260</v>
      </c>
      <c r="K89" s="24"/>
      <c r="L89" s="24"/>
      <c r="M89" s="24"/>
      <c r="N89" s="51" t="s">
        <v>337</v>
      </c>
      <c r="O89" s="75"/>
      <c r="P89" s="76"/>
      <c r="Q89" s="76"/>
      <c r="R89" s="76"/>
      <c r="S89" s="76"/>
      <c r="T89" s="77"/>
      <c r="U89" s="77"/>
      <c r="V89" s="77"/>
      <c r="W89" s="77"/>
      <c r="X89" s="77">
        <v>120</v>
      </c>
      <c r="Y89" s="77"/>
      <c r="Z89" s="77">
        <v>120</v>
      </c>
      <c r="AA89" s="77"/>
      <c r="AB89" s="77">
        <v>1020</v>
      </c>
      <c r="AC89" s="78"/>
    </row>
    <row r="90" spans="1:29" x14ac:dyDescent="0.25">
      <c r="A90" s="18"/>
      <c r="B90" s="19" t="s">
        <v>39</v>
      </c>
      <c r="C90" s="10"/>
      <c r="D90" s="10"/>
      <c r="E90" s="10"/>
      <c r="F90" s="10"/>
      <c r="G90" s="10"/>
      <c r="H90" s="20"/>
      <c r="I90" s="20"/>
      <c r="J90" s="43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s="28" customFormat="1" ht="14.4" x14ac:dyDescent="0.25">
      <c r="A91" s="2">
        <v>3</v>
      </c>
      <c r="B91" s="23"/>
      <c r="C91" s="27" t="s">
        <v>166</v>
      </c>
      <c r="D91" s="26" t="s">
        <v>29</v>
      </c>
      <c r="E91" s="41" t="s">
        <v>538</v>
      </c>
      <c r="F91" s="101" t="s">
        <v>517</v>
      </c>
      <c r="G91" s="41" t="s">
        <v>528</v>
      </c>
      <c r="H91" s="24"/>
      <c r="I91" s="24"/>
      <c r="J91" s="4">
        <f t="shared" si="1"/>
        <v>4000</v>
      </c>
      <c r="K91" s="24"/>
      <c r="L91" s="24"/>
      <c r="M91" s="24"/>
      <c r="N91" s="51" t="s">
        <v>337</v>
      </c>
      <c r="O91" s="75"/>
      <c r="P91" s="76"/>
      <c r="Q91" s="76"/>
      <c r="R91" s="76"/>
      <c r="S91" s="76">
        <v>4000</v>
      </c>
      <c r="T91" s="77"/>
      <c r="U91" s="77"/>
      <c r="V91" s="77"/>
      <c r="W91" s="77"/>
      <c r="X91" s="77"/>
      <c r="Y91" s="77"/>
      <c r="Z91" s="77"/>
      <c r="AA91" s="77"/>
      <c r="AB91" s="77"/>
      <c r="AC91" s="78"/>
    </row>
    <row r="92" spans="1:29" s="28" customFormat="1" ht="14.4" x14ac:dyDescent="0.25">
      <c r="A92" s="2">
        <v>3</v>
      </c>
      <c r="B92" s="23"/>
      <c r="C92" s="27" t="s">
        <v>167</v>
      </c>
      <c r="D92" s="26" t="s">
        <v>29</v>
      </c>
      <c r="E92" s="41" t="s">
        <v>538</v>
      </c>
      <c r="F92" s="101" t="s">
        <v>517</v>
      </c>
      <c r="G92" s="41" t="s">
        <v>528</v>
      </c>
      <c r="H92" s="24"/>
      <c r="I92" s="24"/>
      <c r="J92" s="4">
        <f t="shared" si="1"/>
        <v>4000</v>
      </c>
      <c r="K92" s="24"/>
      <c r="L92" s="24"/>
      <c r="M92" s="24"/>
      <c r="N92" s="51" t="s">
        <v>337</v>
      </c>
      <c r="O92" s="75"/>
      <c r="P92" s="76"/>
      <c r="Q92" s="76"/>
      <c r="R92" s="76"/>
      <c r="S92" s="76">
        <v>4000</v>
      </c>
      <c r="T92" s="77"/>
      <c r="U92" s="77"/>
      <c r="V92" s="77"/>
      <c r="W92" s="77"/>
      <c r="X92" s="77"/>
      <c r="Y92" s="77"/>
      <c r="Z92" s="77"/>
      <c r="AA92" s="77"/>
      <c r="AB92" s="77"/>
      <c r="AC92" s="78"/>
    </row>
    <row r="93" spans="1:29" s="28" customFormat="1" ht="14.4" x14ac:dyDescent="0.25">
      <c r="A93" s="2">
        <v>3</v>
      </c>
      <c r="B93" s="23"/>
      <c r="C93" s="27" t="s">
        <v>168</v>
      </c>
      <c r="D93" s="26" t="s">
        <v>29</v>
      </c>
      <c r="E93" s="41" t="s">
        <v>538</v>
      </c>
      <c r="F93" s="101" t="s">
        <v>517</v>
      </c>
      <c r="G93" s="41" t="s">
        <v>528</v>
      </c>
      <c r="H93" s="24"/>
      <c r="I93" s="24"/>
      <c r="J93" s="4">
        <f t="shared" si="1"/>
        <v>4000</v>
      </c>
      <c r="K93" s="24"/>
      <c r="L93" s="24"/>
      <c r="M93" s="24"/>
      <c r="N93" s="51" t="s">
        <v>337</v>
      </c>
      <c r="O93" s="75"/>
      <c r="P93" s="76"/>
      <c r="Q93" s="76"/>
      <c r="R93" s="76"/>
      <c r="S93" s="76">
        <v>4000</v>
      </c>
      <c r="T93" s="77"/>
      <c r="U93" s="77"/>
      <c r="V93" s="77"/>
      <c r="W93" s="77"/>
      <c r="X93" s="77"/>
      <c r="Y93" s="77"/>
      <c r="Z93" s="77"/>
      <c r="AA93" s="77"/>
      <c r="AB93" s="77"/>
      <c r="AC93" s="78"/>
    </row>
    <row r="94" spans="1:29" s="28" customFormat="1" ht="14.4" x14ac:dyDescent="0.25">
      <c r="A94" s="2">
        <v>1</v>
      </c>
      <c r="B94" s="23"/>
      <c r="C94" s="27" t="s">
        <v>47</v>
      </c>
      <c r="D94" s="26" t="s">
        <v>29</v>
      </c>
      <c r="E94" s="41" t="s">
        <v>538</v>
      </c>
      <c r="F94" s="101" t="s">
        <v>517</v>
      </c>
      <c r="G94" s="41" t="s">
        <v>528</v>
      </c>
      <c r="H94" s="24"/>
      <c r="I94" s="24"/>
      <c r="J94" s="4">
        <f t="shared" si="1"/>
        <v>0</v>
      </c>
      <c r="K94" s="24"/>
      <c r="L94" s="24"/>
      <c r="M94" s="24"/>
      <c r="N94" s="22" t="s">
        <v>335</v>
      </c>
      <c r="O94" s="75"/>
      <c r="P94" s="76"/>
      <c r="Q94" s="76"/>
      <c r="R94" s="76"/>
      <c r="S94" s="76"/>
      <c r="T94" s="77"/>
      <c r="U94" s="77"/>
      <c r="V94" s="77"/>
      <c r="W94" s="77"/>
      <c r="X94" s="77"/>
      <c r="Y94" s="77"/>
      <c r="Z94" s="77"/>
      <c r="AA94" s="77"/>
      <c r="AB94" s="77"/>
      <c r="AC94" s="78"/>
    </row>
    <row r="95" spans="1:29" s="28" customFormat="1" ht="14.4" x14ac:dyDescent="0.25">
      <c r="A95" s="2">
        <v>2</v>
      </c>
      <c r="B95" s="23"/>
      <c r="C95" s="27"/>
      <c r="D95" s="26" t="s">
        <v>29</v>
      </c>
      <c r="E95" s="41" t="s">
        <v>538</v>
      </c>
      <c r="F95" s="101" t="s">
        <v>517</v>
      </c>
      <c r="G95" s="41" t="s">
        <v>528</v>
      </c>
      <c r="H95" s="24"/>
      <c r="I95" s="24"/>
      <c r="J95" s="4">
        <f t="shared" si="1"/>
        <v>120</v>
      </c>
      <c r="K95" s="24"/>
      <c r="L95" s="24"/>
      <c r="M95" s="24"/>
      <c r="N95" s="51" t="s">
        <v>336</v>
      </c>
      <c r="O95" s="75"/>
      <c r="P95" s="76">
        <v>60</v>
      </c>
      <c r="Q95" s="76">
        <v>60</v>
      </c>
      <c r="R95" s="76"/>
      <c r="S95" s="76"/>
      <c r="T95" s="77"/>
      <c r="U95" s="77"/>
      <c r="V95" s="77"/>
      <c r="W95" s="77"/>
      <c r="X95" s="77"/>
      <c r="Y95" s="77"/>
      <c r="Z95" s="77"/>
      <c r="AA95" s="77"/>
      <c r="AB95" s="77"/>
      <c r="AC95" s="78"/>
    </row>
    <row r="96" spans="1:29" ht="15" thickBot="1" x14ac:dyDescent="0.3">
      <c r="A96" s="2">
        <v>3</v>
      </c>
      <c r="B96" s="23"/>
      <c r="C96" s="4"/>
      <c r="D96" s="26" t="s">
        <v>29</v>
      </c>
      <c r="E96" s="41" t="s">
        <v>538</v>
      </c>
      <c r="F96" s="101" t="s">
        <v>517</v>
      </c>
      <c r="G96" s="41" t="s">
        <v>528</v>
      </c>
      <c r="H96" s="24"/>
      <c r="I96" s="24"/>
      <c r="J96" s="4">
        <f>SUM(O96:AC96)</f>
        <v>300</v>
      </c>
      <c r="K96" s="24"/>
      <c r="L96" s="24"/>
      <c r="M96" s="24"/>
      <c r="N96" s="51" t="s">
        <v>337</v>
      </c>
      <c r="O96" s="75"/>
      <c r="P96" s="76"/>
      <c r="Q96" s="76"/>
      <c r="R96" s="76"/>
      <c r="S96" s="76">
        <v>120</v>
      </c>
      <c r="T96" s="77"/>
      <c r="U96" s="77"/>
      <c r="V96" s="77"/>
      <c r="W96" s="77"/>
      <c r="X96" s="77"/>
      <c r="Y96" s="77"/>
      <c r="Z96" s="77">
        <v>120</v>
      </c>
      <c r="AA96" s="77"/>
      <c r="AB96" s="77">
        <v>60</v>
      </c>
      <c r="AC96" s="78"/>
    </row>
    <row r="97" spans="1:29" s="61" customFormat="1" ht="15" thickBot="1" x14ac:dyDescent="0.3">
      <c r="A97" s="79"/>
      <c r="B97" s="80" t="s">
        <v>36</v>
      </c>
      <c r="C97" s="80"/>
      <c r="D97" s="80"/>
      <c r="E97" s="80"/>
      <c r="F97" s="80"/>
      <c r="G97" s="80"/>
      <c r="H97" s="80"/>
      <c r="I97" s="80"/>
      <c r="J97" s="80">
        <f>SUM(J13:J96)</f>
        <v>85073</v>
      </c>
      <c r="K97" s="80">
        <v>1506</v>
      </c>
      <c r="L97" s="80"/>
      <c r="M97" s="80"/>
      <c r="N97" s="81"/>
      <c r="O97" s="82">
        <f t="shared" ref="O97:AC97" si="2">SUM(O12:O96)</f>
        <v>500.3</v>
      </c>
      <c r="P97" s="83">
        <f t="shared" si="2"/>
        <v>4742</v>
      </c>
      <c r="Q97" s="83">
        <f t="shared" si="2"/>
        <v>3327</v>
      </c>
      <c r="R97" s="83">
        <f t="shared" si="2"/>
        <v>9382</v>
      </c>
      <c r="S97" s="83">
        <f t="shared" si="2"/>
        <v>19872</v>
      </c>
      <c r="T97" s="84">
        <f t="shared" si="2"/>
        <v>5665</v>
      </c>
      <c r="U97" s="84">
        <f t="shared" si="2"/>
        <v>2702</v>
      </c>
      <c r="V97" s="84">
        <f t="shared" si="2"/>
        <v>5055</v>
      </c>
      <c r="W97" s="84">
        <f t="shared" si="2"/>
        <v>6182</v>
      </c>
      <c r="X97" s="84">
        <f t="shared" si="2"/>
        <v>675</v>
      </c>
      <c r="Y97" s="84">
        <f t="shared" si="2"/>
        <v>5782</v>
      </c>
      <c r="Z97" s="84">
        <f t="shared" si="2"/>
        <v>1545</v>
      </c>
      <c r="AA97" s="84">
        <f t="shared" si="2"/>
        <v>6282</v>
      </c>
      <c r="AB97" s="84">
        <f t="shared" si="2"/>
        <v>13437</v>
      </c>
      <c r="AC97" s="85">
        <f t="shared" si="2"/>
        <v>0</v>
      </c>
    </row>
    <row r="98" spans="1:29" ht="15.6" x14ac:dyDescent="0.3">
      <c r="A98" s="29"/>
      <c r="B98" s="30"/>
      <c r="C98" s="30"/>
      <c r="D98" s="30"/>
      <c r="E98" s="30"/>
      <c r="F98" s="30"/>
      <c r="G98" s="30"/>
      <c r="H98" s="30"/>
      <c r="I98" s="31"/>
      <c r="K98" s="53"/>
    </row>
    <row r="99" spans="1:29" s="58" customFormat="1" ht="15.6" x14ac:dyDescent="0.3">
      <c r="K99" s="60"/>
    </row>
    <row r="100" spans="1:29" s="58" customFormat="1" ht="43.2" x14ac:dyDescent="0.3">
      <c r="A100" s="87"/>
      <c r="B100" s="88" t="s">
        <v>518</v>
      </c>
      <c r="C100" s="89" t="s">
        <v>519</v>
      </c>
      <c r="K100" s="60"/>
    </row>
    <row r="101" spans="1:29" s="58" customFormat="1" ht="15.6" x14ac:dyDescent="0.3">
      <c r="A101" s="90" t="s">
        <v>520</v>
      </c>
      <c r="B101" s="91" t="s">
        <v>523</v>
      </c>
      <c r="C101" s="92">
        <f>K97</f>
        <v>1506</v>
      </c>
      <c r="K101" s="60"/>
    </row>
    <row r="102" spans="1:29" s="58" customFormat="1" ht="15.6" x14ac:dyDescent="0.3">
      <c r="A102" s="90" t="s">
        <v>521</v>
      </c>
      <c r="B102" s="91" t="s">
        <v>524</v>
      </c>
      <c r="C102" s="92">
        <f>C101*4</f>
        <v>6024</v>
      </c>
      <c r="K102" s="60"/>
    </row>
    <row r="103" spans="1:29" s="58" customFormat="1" ht="15" thickBot="1" x14ac:dyDescent="0.3">
      <c r="A103" s="93" t="s">
        <v>522</v>
      </c>
      <c r="B103" s="94" t="s">
        <v>525</v>
      </c>
      <c r="C103" s="95">
        <f>C101*10</f>
        <v>15060</v>
      </c>
    </row>
    <row r="104" spans="1:29" s="58" customFormat="1" ht="14.4" x14ac:dyDescent="0.25">
      <c r="A104" s="96"/>
      <c r="B104" s="97"/>
      <c r="C104" s="97"/>
    </row>
    <row r="106" spans="1:29" x14ac:dyDescent="0.25">
      <c r="B106" s="32" t="s">
        <v>191</v>
      </c>
    </row>
    <row r="107" spans="1:29" ht="41.4" x14ac:dyDescent="0.25">
      <c r="B107" s="33" t="s">
        <v>188</v>
      </c>
    </row>
    <row r="108" spans="1:29" ht="27.6" x14ac:dyDescent="0.25">
      <c r="B108" s="33" t="s">
        <v>194</v>
      </c>
    </row>
    <row r="109" spans="1:29" ht="41.4" x14ac:dyDescent="0.25">
      <c r="B109" s="33" t="s">
        <v>192</v>
      </c>
    </row>
    <row r="110" spans="1:29" ht="27.6" x14ac:dyDescent="0.25">
      <c r="B110" s="33" t="s">
        <v>193</v>
      </c>
    </row>
    <row r="112" spans="1:29" ht="14.4" x14ac:dyDescent="0.3">
      <c r="B112" s="34" t="s">
        <v>208</v>
      </c>
    </row>
    <row r="113" spans="2:2" x14ac:dyDescent="0.25">
      <c r="B113" s="9" t="s">
        <v>209</v>
      </c>
    </row>
    <row r="114" spans="2:2" x14ac:dyDescent="0.25">
      <c r="B114" s="9" t="s">
        <v>210</v>
      </c>
    </row>
    <row r="115" spans="2:2" x14ac:dyDescent="0.25">
      <c r="B115" s="9" t="s">
        <v>211</v>
      </c>
    </row>
    <row r="116" spans="2:2" x14ac:dyDescent="0.25">
      <c r="B116" s="9" t="s">
        <v>212</v>
      </c>
    </row>
    <row r="117" spans="2:2" x14ac:dyDescent="0.25">
      <c r="B117" s="9" t="s">
        <v>213</v>
      </c>
    </row>
    <row r="118" spans="2:2" x14ac:dyDescent="0.25">
      <c r="B118" s="9" t="s">
        <v>214</v>
      </c>
    </row>
    <row r="120" spans="2:2" ht="14.4" x14ac:dyDescent="0.3">
      <c r="B120" s="34" t="s">
        <v>215</v>
      </c>
    </row>
    <row r="121" spans="2:2" x14ac:dyDescent="0.25">
      <c r="B121" s="9" t="s">
        <v>200</v>
      </c>
    </row>
    <row r="122" spans="2:2" x14ac:dyDescent="0.25">
      <c r="B122" s="9" t="s">
        <v>201</v>
      </c>
    </row>
    <row r="123" spans="2:2" x14ac:dyDescent="0.25">
      <c r="B123" s="9" t="s">
        <v>202</v>
      </c>
    </row>
  </sheetData>
  <mergeCells count="48">
    <mergeCell ref="S10:S11"/>
    <mergeCell ref="U10:U11"/>
    <mergeCell ref="V10:V11"/>
    <mergeCell ref="T10:T11"/>
    <mergeCell ref="AC10:AC11"/>
    <mergeCell ref="X10:X11"/>
    <mergeCell ref="Y10:Y11"/>
    <mergeCell ref="Z10:Z11"/>
    <mergeCell ref="AA10:AA11"/>
    <mergeCell ref="AB10:AB11"/>
    <mergeCell ref="W10:W11"/>
    <mergeCell ref="A7:J7"/>
    <mergeCell ref="K7:Q7"/>
    <mergeCell ref="R7:AC7"/>
    <mergeCell ref="A8:AC8"/>
    <mergeCell ref="L9:M9"/>
    <mergeCell ref="O9:AC9"/>
    <mergeCell ref="K9:K11"/>
    <mergeCell ref="I9:I11"/>
    <mergeCell ref="H9:H11"/>
    <mergeCell ref="A9:A11"/>
    <mergeCell ref="E9:G9"/>
    <mergeCell ref="E10:E11"/>
    <mergeCell ref="F10:F11"/>
    <mergeCell ref="G10:G11"/>
    <mergeCell ref="B9:D10"/>
    <mergeCell ref="J10:J11"/>
    <mergeCell ref="A5:J5"/>
    <mergeCell ref="K5:Q5"/>
    <mergeCell ref="R5:AC5"/>
    <mergeCell ref="A6:J6"/>
    <mergeCell ref="K6:Q6"/>
    <mergeCell ref="R6:AC6"/>
    <mergeCell ref="A4:J4"/>
    <mergeCell ref="K4:Q4"/>
    <mergeCell ref="R4:AC4"/>
    <mergeCell ref="A1:AC1"/>
    <mergeCell ref="A2:AC2"/>
    <mergeCell ref="A3:J3"/>
    <mergeCell ref="K3:Q3"/>
    <mergeCell ref="R3:AC3"/>
    <mergeCell ref="R10:R11"/>
    <mergeCell ref="Q10:Q11"/>
    <mergeCell ref="N10:N11"/>
    <mergeCell ref="M10:M11"/>
    <mergeCell ref="L10:L11"/>
    <mergeCell ref="O10:O11"/>
    <mergeCell ref="P10:P1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3"/>
  <sheetViews>
    <sheetView topLeftCell="C82" zoomScale="60" zoomScaleNormal="60" workbookViewId="0">
      <selection activeCell="K128" sqref="K128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3.109375" style="9" bestFit="1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305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23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0.05*K127</f>
        <v>49.95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6" si="0">SUM(O15:AC15)</f>
        <v>445</v>
      </c>
      <c r="K15" s="7"/>
      <c r="L15" s="6"/>
      <c r="M15" s="7"/>
      <c r="N15" s="8"/>
      <c r="O15" s="75">
        <v>445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800</v>
      </c>
      <c r="K16" s="7"/>
      <c r="L16" s="6"/>
      <c r="M16" s="7"/>
      <c r="N16" s="8"/>
      <c r="O16" s="75"/>
      <c r="P16" s="76">
        <v>800</v>
      </c>
      <c r="Q16" s="76"/>
      <c r="R16" s="76"/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960</v>
      </c>
      <c r="K17" s="7"/>
      <c r="L17" s="6"/>
      <c r="M17" s="7"/>
      <c r="N17" s="8"/>
      <c r="O17" s="75"/>
      <c r="P17" s="76"/>
      <c r="Q17" s="76"/>
      <c r="R17" s="76"/>
      <c r="S17" s="76">
        <v>240</v>
      </c>
      <c r="T17" s="77"/>
      <c r="U17" s="77">
        <v>240</v>
      </c>
      <c r="V17" s="77">
        <v>240</v>
      </c>
      <c r="W17" s="77"/>
      <c r="X17" s="77">
        <v>240</v>
      </c>
      <c r="Y17" s="77"/>
      <c r="Z17" s="77"/>
      <c r="AA17" s="77"/>
      <c r="AB17" s="77"/>
      <c r="AC17" s="78"/>
    </row>
    <row r="18" spans="1:29" ht="14.4" x14ac:dyDescent="0.25">
      <c r="A18" s="2">
        <v>1</v>
      </c>
      <c r="B18" s="23"/>
      <c r="C18" s="5"/>
      <c r="D18" s="21" t="s">
        <v>4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1560</v>
      </c>
      <c r="K19" s="7"/>
      <c r="L19" s="6"/>
      <c r="M19" s="7"/>
      <c r="N19" s="54" t="s">
        <v>336</v>
      </c>
      <c r="O19" s="75"/>
      <c r="P19" s="76">
        <v>780</v>
      </c>
      <c r="Q19" s="76">
        <v>390</v>
      </c>
      <c r="R19" s="76">
        <v>390</v>
      </c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1860</v>
      </c>
      <c r="K20" s="7"/>
      <c r="L20" s="6"/>
      <c r="M20" s="7"/>
      <c r="N20" s="54" t="s">
        <v>337</v>
      </c>
      <c r="O20" s="75"/>
      <c r="P20" s="76"/>
      <c r="Q20" s="76"/>
      <c r="R20" s="76"/>
      <c r="S20" s="76">
        <v>186</v>
      </c>
      <c r="T20" s="77">
        <v>186</v>
      </c>
      <c r="U20" s="77">
        <v>186</v>
      </c>
      <c r="V20" s="77">
        <v>186</v>
      </c>
      <c r="W20" s="77">
        <v>186</v>
      </c>
      <c r="X20" s="77">
        <v>186</v>
      </c>
      <c r="Y20" s="77">
        <v>186</v>
      </c>
      <c r="Z20" s="77">
        <v>186</v>
      </c>
      <c r="AA20" s="77">
        <v>186</v>
      </c>
      <c r="AB20" s="77">
        <v>186</v>
      </c>
      <c r="AC20" s="78"/>
    </row>
    <row r="21" spans="1:29" ht="14.4" x14ac:dyDescent="0.25">
      <c r="A21" s="2">
        <v>1</v>
      </c>
      <c r="B21" s="23"/>
      <c r="C21" s="5"/>
      <c r="D21" s="21" t="s">
        <v>5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5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2500</v>
      </c>
      <c r="K22" s="7"/>
      <c r="L22" s="6"/>
      <c r="M22" s="7"/>
      <c r="N22" s="54" t="s">
        <v>336</v>
      </c>
      <c r="O22" s="75"/>
      <c r="P22" s="76">
        <v>1500</v>
      </c>
      <c r="Q22" s="76">
        <v>1000</v>
      </c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5" customHeight="1" x14ac:dyDescent="0.25">
      <c r="A23" s="2">
        <v>3</v>
      </c>
      <c r="B23" s="23"/>
      <c r="C23" s="4"/>
      <c r="D23" s="21" t="s">
        <v>5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10000</v>
      </c>
      <c r="K23" s="7"/>
      <c r="L23" s="6"/>
      <c r="M23" s="7"/>
      <c r="N23" s="54" t="s">
        <v>337</v>
      </c>
      <c r="O23" s="75"/>
      <c r="P23" s="76"/>
      <c r="Q23" s="76"/>
      <c r="R23" s="76"/>
      <c r="S23" s="76">
        <v>1500</v>
      </c>
      <c r="T23" s="77"/>
      <c r="U23" s="77"/>
      <c r="V23" s="77"/>
      <c r="W23" s="77">
        <v>1500</v>
      </c>
      <c r="X23" s="77"/>
      <c r="Y23" s="77">
        <v>3500</v>
      </c>
      <c r="Z23" s="77"/>
      <c r="AA23" s="77">
        <v>3500</v>
      </c>
      <c r="AB23" s="77"/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6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6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2200</v>
      </c>
      <c r="K26" s="24"/>
      <c r="L26" s="24"/>
      <c r="M26" s="24"/>
      <c r="N26" s="54" t="s">
        <v>336</v>
      </c>
      <c r="O26" s="75"/>
      <c r="P26" s="76"/>
      <c r="Q26" s="76"/>
      <c r="R26" s="76">
        <v>2200</v>
      </c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6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4400</v>
      </c>
      <c r="K27" s="24"/>
      <c r="L27" s="24"/>
      <c r="M27" s="24"/>
      <c r="N27" s="54" t="s">
        <v>337</v>
      </c>
      <c r="O27" s="75"/>
      <c r="P27" s="76"/>
      <c r="Q27" s="76"/>
      <c r="R27" s="76"/>
      <c r="S27" s="76"/>
      <c r="T27" s="77"/>
      <c r="U27" s="77"/>
      <c r="V27" s="77"/>
      <c r="W27" s="77">
        <v>2200</v>
      </c>
      <c r="X27" s="77"/>
      <c r="Y27" s="77"/>
      <c r="Z27" s="77"/>
      <c r="AA27" s="77"/>
      <c r="AB27" s="77">
        <v>2200</v>
      </c>
      <c r="AC27" s="78"/>
    </row>
    <row r="28" spans="1:29" x14ac:dyDescent="0.25">
      <c r="A28" s="18"/>
      <c r="B28" s="20" t="s">
        <v>42</v>
      </c>
      <c r="C28" s="10"/>
      <c r="D28" s="10"/>
      <c r="E28" s="10"/>
      <c r="F28" s="10"/>
      <c r="G28" s="10"/>
      <c r="H28" s="20"/>
      <c r="I28" s="20"/>
      <c r="J28" s="4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x14ac:dyDescent="0.25">
      <c r="A29" s="18"/>
      <c r="B29" s="19" t="s">
        <v>37</v>
      </c>
      <c r="C29" s="10"/>
      <c r="D29" s="10"/>
      <c r="E29" s="10"/>
      <c r="F29" s="10"/>
      <c r="G29" s="10"/>
      <c r="H29" s="20"/>
      <c r="I29" s="20"/>
      <c r="J29" s="43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4.4" x14ac:dyDescent="0.25">
      <c r="A30" s="2"/>
      <c r="B30" s="23"/>
      <c r="C30" s="41" t="s">
        <v>169</v>
      </c>
      <c r="D30" s="25" t="s">
        <v>710</v>
      </c>
      <c r="E30" s="26" t="s">
        <v>716</v>
      </c>
      <c r="F30" s="99" t="s">
        <v>540</v>
      </c>
      <c r="G30" s="41" t="s">
        <v>530</v>
      </c>
      <c r="H30" s="24"/>
      <c r="I30" s="24"/>
      <c r="J30" s="4">
        <f t="shared" si="0"/>
        <v>1300</v>
      </c>
      <c r="K30" s="24"/>
      <c r="L30" s="24"/>
      <c r="M30" s="24"/>
      <c r="N30" s="54" t="s">
        <v>336</v>
      </c>
      <c r="O30" s="75"/>
      <c r="P30" s="76">
        <v>1300</v>
      </c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/>
      <c r="B31" s="23"/>
      <c r="C31" s="41"/>
      <c r="D31" s="25" t="s">
        <v>262</v>
      </c>
      <c r="E31" s="25" t="s">
        <v>534</v>
      </c>
      <c r="F31" s="99" t="s">
        <v>531</v>
      </c>
      <c r="G31" s="41" t="s">
        <v>530</v>
      </c>
      <c r="H31" s="24"/>
      <c r="I31" s="24"/>
      <c r="J31" s="4">
        <f t="shared" si="0"/>
        <v>300</v>
      </c>
      <c r="K31" s="2"/>
      <c r="L31" s="24"/>
      <c r="M31" s="24"/>
      <c r="N31" s="54" t="s">
        <v>336</v>
      </c>
      <c r="O31" s="75"/>
      <c r="P31" s="76">
        <v>150</v>
      </c>
      <c r="Q31" s="76">
        <v>150</v>
      </c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/>
      <c r="B32" s="23"/>
      <c r="C32" s="41"/>
      <c r="D32" s="25" t="s">
        <v>262</v>
      </c>
      <c r="E32" s="26" t="s">
        <v>529</v>
      </c>
      <c r="F32" s="99" t="s">
        <v>531</v>
      </c>
      <c r="G32" s="41" t="s">
        <v>530</v>
      </c>
      <c r="H32" s="24"/>
      <c r="I32" s="24"/>
      <c r="J32" s="4">
        <f t="shared" si="0"/>
        <v>150</v>
      </c>
      <c r="K32" s="2"/>
      <c r="L32" s="24"/>
      <c r="M32" s="24"/>
      <c r="N32" s="54" t="s">
        <v>337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>
        <v>150</v>
      </c>
      <c r="AB32" s="77"/>
      <c r="AC32" s="78"/>
    </row>
    <row r="33" spans="1:29" ht="14.4" x14ac:dyDescent="0.3">
      <c r="A33" s="2"/>
      <c r="B33" s="23"/>
      <c r="C33" s="41"/>
      <c r="D33" s="25" t="s">
        <v>205</v>
      </c>
      <c r="E33" s="25" t="s">
        <v>716</v>
      </c>
      <c r="F33" s="99" t="s">
        <v>536</v>
      </c>
      <c r="G33" s="41" t="s">
        <v>530</v>
      </c>
      <c r="H33" s="24"/>
      <c r="I33" s="24"/>
      <c r="J33" s="4">
        <f t="shared" si="0"/>
        <v>330</v>
      </c>
      <c r="K33" s="24"/>
      <c r="L33" s="24"/>
      <c r="M33" s="24"/>
      <c r="N33" s="54" t="s">
        <v>336</v>
      </c>
      <c r="O33" s="75"/>
      <c r="P33" s="76">
        <v>270</v>
      </c>
      <c r="Q33" s="76">
        <v>60</v>
      </c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3">
      <c r="A34" s="2"/>
      <c r="B34" s="23"/>
      <c r="C34" s="41"/>
      <c r="D34" s="25" t="s">
        <v>205</v>
      </c>
      <c r="E34" s="26" t="s">
        <v>532</v>
      </c>
      <c r="F34" s="99" t="s">
        <v>536</v>
      </c>
      <c r="G34" s="41" t="s">
        <v>530</v>
      </c>
      <c r="H34" s="24"/>
      <c r="I34" s="24"/>
      <c r="J34" s="4">
        <f t="shared" si="0"/>
        <v>60</v>
      </c>
      <c r="K34" s="24"/>
      <c r="L34" s="24"/>
      <c r="M34" s="24"/>
      <c r="N34" s="54" t="s">
        <v>337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>
        <v>60</v>
      </c>
      <c r="AB34" s="77"/>
      <c r="AC34" s="78"/>
    </row>
    <row r="35" spans="1:29" ht="14.4" x14ac:dyDescent="0.3">
      <c r="A35" s="2"/>
      <c r="B35" s="23"/>
      <c r="C35" s="41"/>
      <c r="D35" s="25" t="s">
        <v>207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150</v>
      </c>
      <c r="K35" s="24"/>
      <c r="L35" s="24"/>
      <c r="M35" s="24"/>
      <c r="N35" s="54" t="s">
        <v>336</v>
      </c>
      <c r="O35" s="75"/>
      <c r="P35" s="76"/>
      <c r="Q35" s="76"/>
      <c r="R35" s="76">
        <v>150</v>
      </c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3">
      <c r="A36" s="2"/>
      <c r="B36" s="23"/>
      <c r="C36" s="41"/>
      <c r="D36" s="25" t="s">
        <v>207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300</v>
      </c>
      <c r="K36" s="24"/>
      <c r="L36" s="24"/>
      <c r="M36" s="24"/>
      <c r="N36" s="54" t="s">
        <v>337</v>
      </c>
      <c r="O36" s="75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>
        <v>300</v>
      </c>
      <c r="AB36" s="77"/>
      <c r="AC36" s="78"/>
    </row>
    <row r="37" spans="1:29" ht="14.4" x14ac:dyDescent="0.25">
      <c r="A37" s="2"/>
      <c r="B37" s="23"/>
      <c r="C37" s="41"/>
      <c r="D37" s="25" t="s">
        <v>199</v>
      </c>
      <c r="E37" s="41" t="s">
        <v>529</v>
      </c>
      <c r="F37" s="100" t="s">
        <v>537</v>
      </c>
      <c r="G37" s="41" t="s">
        <v>530</v>
      </c>
      <c r="H37" s="24"/>
      <c r="I37" s="24"/>
      <c r="J37" s="4">
        <f t="shared" si="0"/>
        <v>400</v>
      </c>
      <c r="K37" s="24"/>
      <c r="L37" s="24"/>
      <c r="M37" s="24"/>
      <c r="N37" s="54" t="s">
        <v>337</v>
      </c>
      <c r="O37" s="75"/>
      <c r="P37" s="76"/>
      <c r="Q37" s="76"/>
      <c r="R37" s="76"/>
      <c r="S37" s="76">
        <v>400</v>
      </c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/>
      <c r="B38" s="23"/>
      <c r="C38" s="41"/>
      <c r="D38" s="25" t="s">
        <v>199</v>
      </c>
      <c r="E38" s="41" t="s">
        <v>529</v>
      </c>
      <c r="F38" s="100" t="s">
        <v>537</v>
      </c>
      <c r="G38" s="41" t="s">
        <v>530</v>
      </c>
      <c r="H38" s="24"/>
      <c r="I38" s="24"/>
      <c r="J38" s="4">
        <f t="shared" si="0"/>
        <v>800</v>
      </c>
      <c r="K38" s="24"/>
      <c r="L38" s="24"/>
      <c r="M38" s="24"/>
      <c r="N38" s="54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>
        <v>800</v>
      </c>
      <c r="AC38" s="78"/>
    </row>
    <row r="39" spans="1:29" ht="14.4" x14ac:dyDescent="0.25">
      <c r="A39" s="2"/>
      <c r="B39" s="23"/>
      <c r="C39" s="41" t="s">
        <v>170</v>
      </c>
      <c r="D39" s="25" t="s">
        <v>266</v>
      </c>
      <c r="E39" s="26" t="s">
        <v>532</v>
      </c>
      <c r="F39" s="99" t="s">
        <v>540</v>
      </c>
      <c r="G39" s="41" t="s">
        <v>530</v>
      </c>
      <c r="H39" s="24"/>
      <c r="I39" s="24"/>
      <c r="J39" s="4">
        <f t="shared" si="0"/>
        <v>1200</v>
      </c>
      <c r="K39" s="24"/>
      <c r="L39" s="24"/>
      <c r="M39" s="24"/>
      <c r="N39" s="54" t="s">
        <v>337</v>
      </c>
      <c r="O39" s="75"/>
      <c r="P39" s="76"/>
      <c r="Q39" s="76"/>
      <c r="R39" s="76"/>
      <c r="S39" s="76"/>
      <c r="T39" s="77"/>
      <c r="U39" s="77"/>
      <c r="V39" s="77"/>
      <c r="W39" s="77">
        <v>1200</v>
      </c>
      <c r="X39" s="77"/>
      <c r="Y39" s="77"/>
      <c r="Z39" s="77"/>
      <c r="AA39" s="77"/>
      <c r="AB39" s="77"/>
      <c r="AC39" s="78"/>
    </row>
    <row r="40" spans="1:29" ht="14.4" x14ac:dyDescent="0.25">
      <c r="A40" s="2"/>
      <c r="B40" s="23"/>
      <c r="C40" s="41"/>
      <c r="D40" s="25" t="s">
        <v>262</v>
      </c>
      <c r="E40" s="25" t="s">
        <v>534</v>
      </c>
      <c r="F40" s="99" t="s">
        <v>531</v>
      </c>
      <c r="G40" s="41" t="s">
        <v>530</v>
      </c>
      <c r="H40" s="24"/>
      <c r="I40" s="24"/>
      <c r="J40" s="4">
        <f t="shared" si="0"/>
        <v>150</v>
      </c>
      <c r="K40" s="24"/>
      <c r="L40" s="24"/>
      <c r="M40" s="24"/>
      <c r="N40" s="54" t="s">
        <v>336</v>
      </c>
      <c r="O40" s="75"/>
      <c r="P40" s="76">
        <v>150</v>
      </c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/>
      <c r="B41" s="23"/>
      <c r="C41" s="41"/>
      <c r="D41" s="25" t="s">
        <v>262</v>
      </c>
      <c r="E41" s="26" t="s">
        <v>529</v>
      </c>
      <c r="F41" s="99" t="s">
        <v>531</v>
      </c>
      <c r="G41" s="41" t="s">
        <v>530</v>
      </c>
      <c r="H41" s="24"/>
      <c r="I41" s="24"/>
      <c r="J41" s="4">
        <f t="shared" si="0"/>
        <v>150</v>
      </c>
      <c r="K41" s="24"/>
      <c r="L41" s="24"/>
      <c r="M41" s="24"/>
      <c r="N41" s="54" t="s">
        <v>337</v>
      </c>
      <c r="O41" s="75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>
        <v>150</v>
      </c>
      <c r="AB41" s="77"/>
      <c r="AC41" s="78"/>
    </row>
    <row r="42" spans="1:29" ht="14.4" x14ac:dyDescent="0.3">
      <c r="A42" s="2"/>
      <c r="B42" s="23"/>
      <c r="C42" s="41"/>
      <c r="D42" s="25" t="s">
        <v>205</v>
      </c>
      <c r="E42" s="25" t="s">
        <v>535</v>
      </c>
      <c r="F42" s="99" t="s">
        <v>536</v>
      </c>
      <c r="G42" s="41" t="s">
        <v>530</v>
      </c>
      <c r="H42" s="24"/>
      <c r="I42" s="24"/>
      <c r="J42" s="4">
        <f t="shared" si="0"/>
        <v>60</v>
      </c>
      <c r="K42" s="24"/>
      <c r="L42" s="24"/>
      <c r="M42" s="24"/>
      <c r="N42" s="54" t="s">
        <v>336</v>
      </c>
      <c r="O42" s="75"/>
      <c r="P42" s="76">
        <v>60</v>
      </c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8"/>
    </row>
    <row r="43" spans="1:29" ht="14.4" x14ac:dyDescent="0.3">
      <c r="A43" s="2"/>
      <c r="B43" s="23"/>
      <c r="C43" s="41"/>
      <c r="D43" s="25" t="s">
        <v>205</v>
      </c>
      <c r="E43" s="26" t="s">
        <v>532</v>
      </c>
      <c r="F43" s="99" t="s">
        <v>536</v>
      </c>
      <c r="G43" s="41" t="s">
        <v>530</v>
      </c>
      <c r="H43" s="24"/>
      <c r="I43" s="24"/>
      <c r="J43" s="4">
        <f t="shared" si="0"/>
        <v>60</v>
      </c>
      <c r="K43" s="24"/>
      <c r="L43" s="24"/>
      <c r="M43" s="24"/>
      <c r="N43" s="54" t="s">
        <v>337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>
        <v>60</v>
      </c>
      <c r="AB43" s="77"/>
      <c r="AC43" s="78"/>
    </row>
    <row r="44" spans="1:29" ht="14.4" x14ac:dyDescent="0.3">
      <c r="A44" s="2"/>
      <c r="B44" s="23"/>
      <c r="C44" s="41"/>
      <c r="D44" s="25" t="s">
        <v>207</v>
      </c>
      <c r="E44" s="41" t="s">
        <v>529</v>
      </c>
      <c r="F44" s="99" t="s">
        <v>531</v>
      </c>
      <c r="G44" s="41" t="s">
        <v>530</v>
      </c>
      <c r="H44" s="24"/>
      <c r="I44" s="24"/>
      <c r="J44" s="4">
        <f t="shared" si="0"/>
        <v>150</v>
      </c>
      <c r="K44" s="24"/>
      <c r="L44" s="24"/>
      <c r="M44" s="24"/>
      <c r="N44" s="54" t="s">
        <v>336</v>
      </c>
      <c r="O44" s="75"/>
      <c r="P44" s="76"/>
      <c r="Q44" s="76"/>
      <c r="R44" s="76">
        <v>150</v>
      </c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3">
      <c r="A45" s="2"/>
      <c r="B45" s="23"/>
      <c r="C45" s="41"/>
      <c r="D45" s="25" t="s">
        <v>207</v>
      </c>
      <c r="E45" s="41" t="s">
        <v>529</v>
      </c>
      <c r="F45" s="99" t="s">
        <v>531</v>
      </c>
      <c r="G45" s="41" t="s">
        <v>530</v>
      </c>
      <c r="H45" s="24"/>
      <c r="I45" s="24"/>
      <c r="J45" s="4">
        <f t="shared" si="0"/>
        <v>300</v>
      </c>
      <c r="K45" s="24"/>
      <c r="L45" s="24"/>
      <c r="M45" s="24"/>
      <c r="N45" s="54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>
        <v>300</v>
      </c>
      <c r="AB45" s="77"/>
      <c r="AC45" s="78"/>
    </row>
    <row r="46" spans="1:29" ht="14.4" x14ac:dyDescent="0.25">
      <c r="A46" s="2"/>
      <c r="B46" s="23"/>
      <c r="C46" s="41"/>
      <c r="D46" s="25" t="s">
        <v>199</v>
      </c>
      <c r="E46" s="41" t="s">
        <v>529</v>
      </c>
      <c r="F46" s="100" t="s">
        <v>537</v>
      </c>
      <c r="G46" s="41" t="s">
        <v>530</v>
      </c>
      <c r="H46" s="24"/>
      <c r="I46" s="24"/>
      <c r="J46" s="4">
        <f t="shared" si="0"/>
        <v>400</v>
      </c>
      <c r="K46" s="24"/>
      <c r="L46" s="24"/>
      <c r="M46" s="24"/>
      <c r="N46" s="54" t="s">
        <v>337</v>
      </c>
      <c r="O46" s="75"/>
      <c r="P46" s="76"/>
      <c r="Q46" s="76"/>
      <c r="R46" s="76"/>
      <c r="S46" s="76">
        <v>400</v>
      </c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41"/>
      <c r="D47" s="25" t="s">
        <v>199</v>
      </c>
      <c r="E47" s="41" t="s">
        <v>529</v>
      </c>
      <c r="F47" s="100" t="s">
        <v>537</v>
      </c>
      <c r="G47" s="41" t="s">
        <v>530</v>
      </c>
      <c r="H47" s="24"/>
      <c r="I47" s="24"/>
      <c r="J47" s="4">
        <f t="shared" si="0"/>
        <v>800</v>
      </c>
      <c r="K47" s="24"/>
      <c r="L47" s="24"/>
      <c r="M47" s="24"/>
      <c r="N47" s="54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>
        <v>800</v>
      </c>
      <c r="AC47" s="78"/>
    </row>
    <row r="48" spans="1:29" ht="14.4" x14ac:dyDescent="0.25">
      <c r="A48" s="2"/>
      <c r="B48" s="23"/>
      <c r="C48" s="41" t="s">
        <v>171</v>
      </c>
      <c r="D48" s="25" t="s">
        <v>203</v>
      </c>
      <c r="E48" s="26" t="s">
        <v>532</v>
      </c>
      <c r="F48" s="99" t="s">
        <v>540</v>
      </c>
      <c r="G48" s="41" t="s">
        <v>530</v>
      </c>
      <c r="H48" s="24"/>
      <c r="I48" s="24"/>
      <c r="J48" s="4">
        <f t="shared" si="0"/>
        <v>0</v>
      </c>
      <c r="K48" s="24"/>
      <c r="L48" s="24"/>
      <c r="M48" s="24"/>
      <c r="N48" s="54" t="s">
        <v>337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3">
      <c r="A49" s="2"/>
      <c r="B49" s="23"/>
      <c r="C49" s="41"/>
      <c r="D49" s="25" t="s">
        <v>205</v>
      </c>
      <c r="E49" s="25" t="s">
        <v>535</v>
      </c>
      <c r="F49" s="99" t="s">
        <v>536</v>
      </c>
      <c r="G49" s="41" t="s">
        <v>530</v>
      </c>
      <c r="H49" s="24"/>
      <c r="I49" s="24"/>
      <c r="J49" s="4">
        <f t="shared" si="0"/>
        <v>60</v>
      </c>
      <c r="K49" s="24"/>
      <c r="L49" s="24"/>
      <c r="M49" s="24"/>
      <c r="N49" s="54" t="s">
        <v>337</v>
      </c>
      <c r="O49" s="75"/>
      <c r="P49" s="76"/>
      <c r="Q49" s="76"/>
      <c r="R49" s="76"/>
      <c r="S49" s="76">
        <v>60</v>
      </c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3">
      <c r="A50" s="2"/>
      <c r="B50" s="23"/>
      <c r="C50" s="41"/>
      <c r="D50" s="25" t="s">
        <v>205</v>
      </c>
      <c r="E50" s="26" t="s">
        <v>532</v>
      </c>
      <c r="F50" s="99" t="s">
        <v>536</v>
      </c>
      <c r="G50" s="41" t="s">
        <v>530</v>
      </c>
      <c r="H50" s="24"/>
      <c r="I50" s="24"/>
      <c r="J50" s="4">
        <f t="shared" si="0"/>
        <v>60</v>
      </c>
      <c r="K50" s="24"/>
      <c r="L50" s="24"/>
      <c r="M50" s="24"/>
      <c r="N50" s="54" t="s">
        <v>337</v>
      </c>
      <c r="O50" s="75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77">
        <v>60</v>
      </c>
      <c r="AB50" s="77"/>
      <c r="AC50" s="78"/>
    </row>
    <row r="51" spans="1:29" ht="14.4" x14ac:dyDescent="0.3">
      <c r="A51" s="2"/>
      <c r="B51" s="23"/>
      <c r="C51" s="41"/>
      <c r="D51" s="25" t="s">
        <v>207</v>
      </c>
      <c r="E51" s="41" t="s">
        <v>529</v>
      </c>
      <c r="F51" s="99" t="s">
        <v>531</v>
      </c>
      <c r="G51" s="41" t="s">
        <v>530</v>
      </c>
      <c r="H51" s="24"/>
      <c r="I51" s="24"/>
      <c r="J51" s="4">
        <f t="shared" si="0"/>
        <v>250</v>
      </c>
      <c r="K51" s="24"/>
      <c r="L51" s="24"/>
      <c r="M51" s="24"/>
      <c r="N51" s="54" t="s">
        <v>336</v>
      </c>
      <c r="O51" s="75"/>
      <c r="P51" s="76"/>
      <c r="Q51" s="76">
        <v>250</v>
      </c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3">
      <c r="A52" s="2"/>
      <c r="B52" s="23"/>
      <c r="C52" s="41"/>
      <c r="D52" s="25" t="s">
        <v>207</v>
      </c>
      <c r="E52" s="41" t="s">
        <v>529</v>
      </c>
      <c r="F52" s="99" t="s">
        <v>531</v>
      </c>
      <c r="G52" s="41" t="s">
        <v>530</v>
      </c>
      <c r="H52" s="24"/>
      <c r="I52" s="24"/>
      <c r="J52" s="4">
        <f t="shared" si="0"/>
        <v>500</v>
      </c>
      <c r="K52" s="24"/>
      <c r="L52" s="24"/>
      <c r="M52" s="24"/>
      <c r="N52" s="54" t="s">
        <v>337</v>
      </c>
      <c r="O52" s="75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>
        <v>500</v>
      </c>
      <c r="AA52" s="77"/>
      <c r="AB52" s="77"/>
      <c r="AC52" s="78"/>
    </row>
    <row r="53" spans="1:29" ht="14.4" x14ac:dyDescent="0.25">
      <c r="A53" s="2"/>
      <c r="B53" s="23"/>
      <c r="C53" s="41"/>
      <c r="D53" s="25" t="s">
        <v>199</v>
      </c>
      <c r="E53" s="41" t="s">
        <v>529</v>
      </c>
      <c r="F53" s="100" t="s">
        <v>537</v>
      </c>
      <c r="G53" s="41" t="s">
        <v>530</v>
      </c>
      <c r="H53" s="24"/>
      <c r="I53" s="24"/>
      <c r="J53" s="4">
        <f t="shared" si="0"/>
        <v>400</v>
      </c>
      <c r="K53" s="24"/>
      <c r="L53" s="24"/>
      <c r="M53" s="24"/>
      <c r="N53" s="54" t="s">
        <v>337</v>
      </c>
      <c r="O53" s="75"/>
      <c r="P53" s="76"/>
      <c r="Q53" s="76"/>
      <c r="R53" s="76"/>
      <c r="S53" s="76">
        <v>400</v>
      </c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25">
      <c r="A54" s="2"/>
      <c r="B54" s="23"/>
      <c r="C54" s="41"/>
      <c r="D54" s="25" t="s">
        <v>199</v>
      </c>
      <c r="E54" s="41" t="s">
        <v>529</v>
      </c>
      <c r="F54" s="100" t="s">
        <v>537</v>
      </c>
      <c r="G54" s="41" t="s">
        <v>530</v>
      </c>
      <c r="H54" s="24"/>
      <c r="I54" s="24"/>
      <c r="J54" s="4">
        <f t="shared" si="0"/>
        <v>800</v>
      </c>
      <c r="K54" s="24"/>
      <c r="L54" s="24"/>
      <c r="M54" s="24"/>
      <c r="N54" s="54" t="s">
        <v>337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>
        <v>800</v>
      </c>
      <c r="AC54" s="78"/>
    </row>
    <row r="55" spans="1:29" ht="14.4" x14ac:dyDescent="0.25">
      <c r="A55" s="2"/>
      <c r="B55" s="23"/>
      <c r="C55" s="41" t="s">
        <v>172</v>
      </c>
      <c r="D55" s="25" t="s">
        <v>203</v>
      </c>
      <c r="E55" s="26" t="s">
        <v>532</v>
      </c>
      <c r="F55" s="99" t="s">
        <v>540</v>
      </c>
      <c r="G55" s="41" t="s">
        <v>530</v>
      </c>
      <c r="H55" s="24"/>
      <c r="I55" s="24"/>
      <c r="J55" s="4">
        <f t="shared" si="0"/>
        <v>0</v>
      </c>
      <c r="K55" s="24"/>
      <c r="L55" s="24"/>
      <c r="M55" s="24"/>
      <c r="N55" s="54" t="s">
        <v>337</v>
      </c>
      <c r="O55" s="75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3">
      <c r="A56" s="2"/>
      <c r="B56" s="23"/>
      <c r="C56" s="41"/>
      <c r="D56" s="25" t="s">
        <v>205</v>
      </c>
      <c r="E56" s="25" t="s">
        <v>535</v>
      </c>
      <c r="F56" s="99" t="s">
        <v>536</v>
      </c>
      <c r="G56" s="41" t="s">
        <v>530</v>
      </c>
      <c r="H56" s="24"/>
      <c r="I56" s="24"/>
      <c r="J56" s="4">
        <f t="shared" si="0"/>
        <v>60</v>
      </c>
      <c r="K56" s="24"/>
      <c r="L56" s="24"/>
      <c r="M56" s="24"/>
      <c r="N56" s="54" t="s">
        <v>337</v>
      </c>
      <c r="O56" s="75"/>
      <c r="P56" s="76"/>
      <c r="Q56" s="76"/>
      <c r="R56" s="76"/>
      <c r="S56" s="76">
        <v>60</v>
      </c>
      <c r="T56" s="77"/>
      <c r="U56" s="77"/>
      <c r="V56" s="77"/>
      <c r="W56" s="77"/>
      <c r="X56" s="77"/>
      <c r="Y56" s="77"/>
      <c r="Z56" s="77"/>
      <c r="AA56" s="77"/>
      <c r="AB56" s="77"/>
      <c r="AC56" s="78"/>
    </row>
    <row r="57" spans="1:29" ht="14.4" x14ac:dyDescent="0.3">
      <c r="A57" s="2"/>
      <c r="B57" s="23"/>
      <c r="C57" s="41"/>
      <c r="D57" s="25" t="s">
        <v>205</v>
      </c>
      <c r="E57" s="26" t="s">
        <v>532</v>
      </c>
      <c r="F57" s="99" t="s">
        <v>536</v>
      </c>
      <c r="G57" s="41" t="s">
        <v>530</v>
      </c>
      <c r="H57" s="24"/>
      <c r="I57" s="24"/>
      <c r="J57" s="4">
        <f t="shared" si="0"/>
        <v>60</v>
      </c>
      <c r="K57" s="24"/>
      <c r="L57" s="24"/>
      <c r="M57" s="24"/>
      <c r="N57" s="54" t="s">
        <v>337</v>
      </c>
      <c r="O57" s="75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>
        <v>60</v>
      </c>
      <c r="AB57" s="77"/>
      <c r="AC57" s="78"/>
    </row>
    <row r="58" spans="1:29" ht="14.4" x14ac:dyDescent="0.3">
      <c r="A58" s="2"/>
      <c r="B58" s="23"/>
      <c r="C58" s="41"/>
      <c r="D58" s="25" t="s">
        <v>207</v>
      </c>
      <c r="E58" s="41" t="s">
        <v>529</v>
      </c>
      <c r="F58" s="99" t="s">
        <v>531</v>
      </c>
      <c r="G58" s="41" t="s">
        <v>530</v>
      </c>
      <c r="H58" s="24"/>
      <c r="I58" s="24"/>
      <c r="J58" s="4">
        <f t="shared" si="0"/>
        <v>250</v>
      </c>
      <c r="K58" s="24"/>
      <c r="L58" s="24"/>
      <c r="M58" s="24"/>
      <c r="N58" s="54" t="s">
        <v>336</v>
      </c>
      <c r="O58" s="75"/>
      <c r="P58" s="76"/>
      <c r="Q58" s="76"/>
      <c r="R58" s="76">
        <v>250</v>
      </c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3">
      <c r="A59" s="2"/>
      <c r="B59" s="23"/>
      <c r="C59" s="41"/>
      <c r="D59" s="25" t="s">
        <v>207</v>
      </c>
      <c r="E59" s="41" t="s">
        <v>529</v>
      </c>
      <c r="F59" s="99" t="s">
        <v>531</v>
      </c>
      <c r="G59" s="41" t="s">
        <v>530</v>
      </c>
      <c r="H59" s="24"/>
      <c r="I59" s="24"/>
      <c r="J59" s="4">
        <f t="shared" si="0"/>
        <v>350</v>
      </c>
      <c r="K59" s="24"/>
      <c r="L59" s="24"/>
      <c r="M59" s="24"/>
      <c r="N59" s="54" t="s">
        <v>337</v>
      </c>
      <c r="O59" s="75"/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>
        <v>350</v>
      </c>
      <c r="AA59" s="77"/>
      <c r="AB59" s="77"/>
      <c r="AC59" s="78"/>
    </row>
    <row r="60" spans="1:29" ht="14.4" x14ac:dyDescent="0.25">
      <c r="A60" s="2"/>
      <c r="B60" s="23"/>
      <c r="C60" s="41"/>
      <c r="D60" s="25" t="s">
        <v>199</v>
      </c>
      <c r="E60" s="41" t="s">
        <v>529</v>
      </c>
      <c r="F60" s="100" t="s">
        <v>537</v>
      </c>
      <c r="G60" s="41" t="s">
        <v>530</v>
      </c>
      <c r="H60" s="24"/>
      <c r="I60" s="24"/>
      <c r="J60" s="4">
        <f t="shared" si="0"/>
        <v>300</v>
      </c>
      <c r="K60" s="24"/>
      <c r="L60" s="24"/>
      <c r="M60" s="24"/>
      <c r="N60" s="54" t="s">
        <v>337</v>
      </c>
      <c r="O60" s="75"/>
      <c r="P60" s="76"/>
      <c r="Q60" s="76"/>
      <c r="R60" s="76"/>
      <c r="S60" s="76">
        <v>300</v>
      </c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/>
      <c r="B61" s="23"/>
      <c r="C61" s="41"/>
      <c r="D61" s="25" t="s">
        <v>199</v>
      </c>
      <c r="E61" s="41" t="s">
        <v>529</v>
      </c>
      <c r="F61" s="100" t="s">
        <v>537</v>
      </c>
      <c r="G61" s="41" t="s">
        <v>530</v>
      </c>
      <c r="H61" s="24"/>
      <c r="I61" s="24"/>
      <c r="J61" s="4">
        <f t="shared" si="0"/>
        <v>600</v>
      </c>
      <c r="K61" s="24"/>
      <c r="L61" s="24"/>
      <c r="M61" s="24"/>
      <c r="N61" s="54" t="s">
        <v>337</v>
      </c>
      <c r="O61" s="75"/>
      <c r="P61" s="76"/>
      <c r="Q61" s="76"/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>
        <v>600</v>
      </c>
      <c r="AC61" s="78"/>
    </row>
    <row r="62" spans="1:29" ht="14.4" x14ac:dyDescent="0.25">
      <c r="A62" s="2"/>
      <c r="B62" s="23"/>
      <c r="C62" s="41" t="s">
        <v>173</v>
      </c>
      <c r="D62" s="25" t="s">
        <v>203</v>
      </c>
      <c r="E62" s="26" t="s">
        <v>532</v>
      </c>
      <c r="F62" s="99" t="s">
        <v>540</v>
      </c>
      <c r="G62" s="41" t="s">
        <v>530</v>
      </c>
      <c r="H62" s="24"/>
      <c r="I62" s="24"/>
      <c r="J62" s="4">
        <f t="shared" si="0"/>
        <v>0</v>
      </c>
      <c r="K62" s="24"/>
      <c r="L62" s="24"/>
      <c r="M62" s="24"/>
      <c r="N62" s="54" t="s">
        <v>337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8"/>
    </row>
    <row r="63" spans="1:29" ht="14.4" x14ac:dyDescent="0.3">
      <c r="A63" s="2"/>
      <c r="B63" s="23"/>
      <c r="C63" s="41"/>
      <c r="D63" s="25" t="s">
        <v>205</v>
      </c>
      <c r="E63" s="25" t="s">
        <v>535</v>
      </c>
      <c r="F63" s="99" t="s">
        <v>536</v>
      </c>
      <c r="G63" s="41" t="s">
        <v>530</v>
      </c>
      <c r="H63" s="24"/>
      <c r="I63" s="24"/>
      <c r="J63" s="4">
        <f t="shared" si="0"/>
        <v>60</v>
      </c>
      <c r="K63" s="24"/>
      <c r="L63" s="24"/>
      <c r="M63" s="24"/>
      <c r="N63" s="54" t="s">
        <v>337</v>
      </c>
      <c r="O63" s="75"/>
      <c r="P63" s="76"/>
      <c r="Q63" s="76"/>
      <c r="R63" s="76"/>
      <c r="S63" s="76">
        <v>60</v>
      </c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3">
      <c r="A64" s="2"/>
      <c r="B64" s="23"/>
      <c r="C64" s="41"/>
      <c r="D64" s="25" t="s">
        <v>205</v>
      </c>
      <c r="E64" s="26" t="s">
        <v>532</v>
      </c>
      <c r="F64" s="99" t="s">
        <v>536</v>
      </c>
      <c r="G64" s="41" t="s">
        <v>530</v>
      </c>
      <c r="H64" s="24"/>
      <c r="I64" s="24"/>
      <c r="J64" s="4">
        <f t="shared" si="0"/>
        <v>60</v>
      </c>
      <c r="K64" s="24"/>
      <c r="L64" s="24"/>
      <c r="M64" s="24"/>
      <c r="N64" s="54" t="s">
        <v>337</v>
      </c>
      <c r="O64" s="75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>
        <v>60</v>
      </c>
      <c r="AB64" s="77"/>
      <c r="AC64" s="78"/>
    </row>
    <row r="65" spans="1:29" ht="14.4" x14ac:dyDescent="0.3">
      <c r="A65" s="2"/>
      <c r="B65" s="23"/>
      <c r="C65" s="41"/>
      <c r="D65" s="25" t="s">
        <v>207</v>
      </c>
      <c r="E65" s="41" t="s">
        <v>529</v>
      </c>
      <c r="F65" s="99" t="s">
        <v>531</v>
      </c>
      <c r="G65" s="41" t="s">
        <v>530</v>
      </c>
      <c r="H65" s="24"/>
      <c r="I65" s="24"/>
      <c r="J65" s="4">
        <f t="shared" si="0"/>
        <v>250</v>
      </c>
      <c r="K65" s="24"/>
      <c r="L65" s="24"/>
      <c r="M65" s="24"/>
      <c r="N65" s="54" t="s">
        <v>336</v>
      </c>
      <c r="O65" s="75"/>
      <c r="P65" s="76"/>
      <c r="Q65" s="76">
        <v>250</v>
      </c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/>
      <c r="AC65" s="78"/>
    </row>
    <row r="66" spans="1:29" ht="14.4" x14ac:dyDescent="0.3">
      <c r="A66" s="2"/>
      <c r="B66" s="23"/>
      <c r="C66" s="41"/>
      <c r="D66" s="25" t="s">
        <v>207</v>
      </c>
      <c r="E66" s="41" t="s">
        <v>529</v>
      </c>
      <c r="F66" s="99" t="s">
        <v>531</v>
      </c>
      <c r="G66" s="41" t="s">
        <v>530</v>
      </c>
      <c r="H66" s="24"/>
      <c r="I66" s="24"/>
      <c r="J66" s="4">
        <f t="shared" si="0"/>
        <v>350</v>
      </c>
      <c r="K66" s="24"/>
      <c r="L66" s="24"/>
      <c r="M66" s="24"/>
      <c r="N66" s="54" t="s">
        <v>337</v>
      </c>
      <c r="O66" s="75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>
        <v>350</v>
      </c>
      <c r="AA66" s="77"/>
      <c r="AB66" s="77"/>
      <c r="AC66" s="78"/>
    </row>
    <row r="67" spans="1:29" ht="14.4" x14ac:dyDescent="0.25">
      <c r="A67" s="2"/>
      <c r="B67" s="23"/>
      <c r="C67" s="41"/>
      <c r="D67" s="25" t="s">
        <v>199</v>
      </c>
      <c r="E67" s="41" t="s">
        <v>529</v>
      </c>
      <c r="F67" s="100" t="s">
        <v>537</v>
      </c>
      <c r="G67" s="41" t="s">
        <v>530</v>
      </c>
      <c r="H67" s="24"/>
      <c r="I67" s="24"/>
      <c r="J67" s="4">
        <f t="shared" si="0"/>
        <v>400</v>
      </c>
      <c r="K67" s="24"/>
      <c r="L67" s="24"/>
      <c r="M67" s="24"/>
      <c r="N67" s="54" t="s">
        <v>337</v>
      </c>
      <c r="O67" s="75"/>
      <c r="P67" s="76"/>
      <c r="Q67" s="76"/>
      <c r="R67" s="76"/>
      <c r="S67" s="76">
        <v>400</v>
      </c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25">
      <c r="A68" s="2"/>
      <c r="B68" s="23"/>
      <c r="C68" s="41"/>
      <c r="D68" s="25" t="s">
        <v>199</v>
      </c>
      <c r="E68" s="41" t="s">
        <v>529</v>
      </c>
      <c r="F68" s="100" t="s">
        <v>537</v>
      </c>
      <c r="G68" s="41" t="s">
        <v>530</v>
      </c>
      <c r="H68" s="24"/>
      <c r="I68" s="24"/>
      <c r="J68" s="4">
        <f t="shared" si="0"/>
        <v>600</v>
      </c>
      <c r="K68" s="24"/>
      <c r="L68" s="24"/>
      <c r="M68" s="24"/>
      <c r="N68" s="54" t="s">
        <v>337</v>
      </c>
      <c r="O68" s="75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>
        <v>600</v>
      </c>
      <c r="AC68" s="78"/>
    </row>
    <row r="69" spans="1:29" ht="14.4" x14ac:dyDescent="0.25">
      <c r="A69" s="2"/>
      <c r="B69" s="23"/>
      <c r="C69" s="41" t="s">
        <v>174</v>
      </c>
      <c r="D69" s="25" t="s">
        <v>203</v>
      </c>
      <c r="E69" s="26" t="s">
        <v>532</v>
      </c>
      <c r="F69" s="99" t="s">
        <v>540</v>
      </c>
      <c r="G69" s="41" t="s">
        <v>530</v>
      </c>
      <c r="H69" s="24"/>
      <c r="I69" s="24"/>
      <c r="J69" s="4">
        <f t="shared" si="0"/>
        <v>0</v>
      </c>
      <c r="K69" s="24"/>
      <c r="L69" s="24"/>
      <c r="M69" s="24"/>
      <c r="N69" s="54" t="s">
        <v>337</v>
      </c>
      <c r="O69" s="75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3">
      <c r="A70" s="2"/>
      <c r="B70" s="23"/>
      <c r="C70" s="41"/>
      <c r="D70" s="25" t="s">
        <v>205</v>
      </c>
      <c r="E70" s="25" t="s">
        <v>535</v>
      </c>
      <c r="F70" s="99" t="s">
        <v>536</v>
      </c>
      <c r="G70" s="41" t="s">
        <v>530</v>
      </c>
      <c r="H70" s="24"/>
      <c r="I70" s="24"/>
      <c r="J70" s="4">
        <f t="shared" si="0"/>
        <v>60</v>
      </c>
      <c r="K70" s="24"/>
      <c r="L70" s="24"/>
      <c r="M70" s="24"/>
      <c r="N70" s="54" t="s">
        <v>337</v>
      </c>
      <c r="O70" s="75"/>
      <c r="P70" s="76"/>
      <c r="Q70" s="76"/>
      <c r="R70" s="76"/>
      <c r="S70" s="76">
        <v>60</v>
      </c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3">
      <c r="A71" s="2"/>
      <c r="B71" s="23"/>
      <c r="C71" s="41"/>
      <c r="D71" s="25" t="s">
        <v>205</v>
      </c>
      <c r="E71" s="26" t="s">
        <v>532</v>
      </c>
      <c r="F71" s="99" t="s">
        <v>536</v>
      </c>
      <c r="G71" s="41" t="s">
        <v>530</v>
      </c>
      <c r="H71" s="24"/>
      <c r="I71" s="24"/>
      <c r="J71" s="4">
        <f t="shared" si="0"/>
        <v>60</v>
      </c>
      <c r="K71" s="24"/>
      <c r="L71" s="24"/>
      <c r="M71" s="24"/>
      <c r="N71" s="54" t="s">
        <v>337</v>
      </c>
      <c r="O71" s="75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>
        <v>60</v>
      </c>
      <c r="AB71" s="77"/>
      <c r="AC71" s="78"/>
    </row>
    <row r="72" spans="1:29" ht="14.4" x14ac:dyDescent="0.3">
      <c r="A72" s="2"/>
      <c r="B72" s="23"/>
      <c r="C72" s="41"/>
      <c r="D72" s="25" t="s">
        <v>207</v>
      </c>
      <c r="E72" s="41" t="s">
        <v>529</v>
      </c>
      <c r="F72" s="99" t="s">
        <v>531</v>
      </c>
      <c r="G72" s="41" t="s">
        <v>530</v>
      </c>
      <c r="H72" s="24"/>
      <c r="I72" s="24"/>
      <c r="J72" s="4">
        <f t="shared" si="0"/>
        <v>250</v>
      </c>
      <c r="K72" s="24"/>
      <c r="L72" s="24"/>
      <c r="M72" s="24"/>
      <c r="N72" s="54" t="s">
        <v>336</v>
      </c>
      <c r="O72" s="75"/>
      <c r="P72" s="76"/>
      <c r="Q72" s="76">
        <v>250</v>
      </c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3">
      <c r="A73" s="2"/>
      <c r="B73" s="23"/>
      <c r="C73" s="41"/>
      <c r="D73" s="25" t="s">
        <v>207</v>
      </c>
      <c r="E73" s="41" t="s">
        <v>529</v>
      </c>
      <c r="F73" s="99" t="s">
        <v>531</v>
      </c>
      <c r="G73" s="41" t="s">
        <v>530</v>
      </c>
      <c r="H73" s="24"/>
      <c r="I73" s="24"/>
      <c r="J73" s="4">
        <f t="shared" si="0"/>
        <v>400</v>
      </c>
      <c r="K73" s="24"/>
      <c r="L73" s="24"/>
      <c r="M73" s="24"/>
      <c r="N73" s="54" t="s">
        <v>337</v>
      </c>
      <c r="O73" s="75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>
        <v>400</v>
      </c>
      <c r="AA73" s="77"/>
      <c r="AB73" s="77"/>
      <c r="AC73" s="78"/>
    </row>
    <row r="74" spans="1:29" ht="14.4" x14ac:dyDescent="0.25">
      <c r="A74" s="2"/>
      <c r="B74" s="23"/>
      <c r="C74" s="41"/>
      <c r="D74" s="25" t="s">
        <v>199</v>
      </c>
      <c r="E74" s="41" t="s">
        <v>529</v>
      </c>
      <c r="F74" s="100" t="s">
        <v>537</v>
      </c>
      <c r="G74" s="41" t="s">
        <v>530</v>
      </c>
      <c r="H74" s="24"/>
      <c r="I74" s="24"/>
      <c r="J74" s="4">
        <f t="shared" si="0"/>
        <v>150</v>
      </c>
      <c r="K74" s="24"/>
      <c r="L74" s="24"/>
      <c r="M74" s="24"/>
      <c r="N74" s="54" t="s">
        <v>337</v>
      </c>
      <c r="O74" s="75"/>
      <c r="P74" s="76"/>
      <c r="Q74" s="76"/>
      <c r="R74" s="76"/>
      <c r="S74" s="76">
        <v>150</v>
      </c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25">
      <c r="A75" s="2"/>
      <c r="B75" s="23"/>
      <c r="C75" s="41"/>
      <c r="D75" s="25" t="s">
        <v>199</v>
      </c>
      <c r="E75" s="41" t="s">
        <v>529</v>
      </c>
      <c r="F75" s="100" t="s">
        <v>537</v>
      </c>
      <c r="G75" s="41" t="s">
        <v>530</v>
      </c>
      <c r="H75" s="24"/>
      <c r="I75" s="24"/>
      <c r="J75" s="4">
        <f t="shared" si="0"/>
        <v>300</v>
      </c>
      <c r="K75" s="24"/>
      <c r="L75" s="24"/>
      <c r="M75" s="24"/>
      <c r="N75" s="54" t="s">
        <v>337</v>
      </c>
      <c r="O75" s="75"/>
      <c r="P75" s="76"/>
      <c r="Q75" s="76"/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>
        <v>300</v>
      </c>
      <c r="AC75" s="78"/>
    </row>
    <row r="76" spans="1:29" ht="14.4" x14ac:dyDescent="0.25">
      <c r="A76" s="2"/>
      <c r="B76" s="23"/>
      <c r="C76" s="4" t="s">
        <v>47</v>
      </c>
      <c r="D76" s="25" t="s">
        <v>203</v>
      </c>
      <c r="E76" s="26" t="s">
        <v>529</v>
      </c>
      <c r="F76" s="99" t="s">
        <v>531</v>
      </c>
      <c r="G76" s="41" t="s">
        <v>530</v>
      </c>
      <c r="H76" s="24"/>
      <c r="I76" s="24"/>
      <c r="J76" s="4">
        <f t="shared" si="0"/>
        <v>180</v>
      </c>
      <c r="K76" s="24"/>
      <c r="L76" s="24"/>
      <c r="M76" s="24"/>
      <c r="N76" s="54" t="s">
        <v>337</v>
      </c>
      <c r="O76" s="75"/>
      <c r="P76" s="76"/>
      <c r="Q76" s="76"/>
      <c r="R76" s="76"/>
      <c r="S76" s="76"/>
      <c r="T76" s="77">
        <v>60</v>
      </c>
      <c r="U76" s="77"/>
      <c r="V76" s="77"/>
      <c r="W76" s="77">
        <v>60</v>
      </c>
      <c r="X76" s="77"/>
      <c r="Y76" s="77"/>
      <c r="Z76" s="77">
        <v>60</v>
      </c>
      <c r="AA76" s="77"/>
      <c r="AB76" s="77"/>
      <c r="AC76" s="78"/>
    </row>
    <row r="77" spans="1:29" x14ac:dyDescent="0.25">
      <c r="A77" s="18"/>
      <c r="B77" s="19" t="s">
        <v>38</v>
      </c>
      <c r="C77" s="10"/>
      <c r="D77" s="10"/>
      <c r="E77" s="10"/>
      <c r="F77" s="10"/>
      <c r="G77" s="10"/>
      <c r="H77" s="20"/>
      <c r="I77" s="20"/>
      <c r="J77" s="43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ht="14.4" x14ac:dyDescent="0.25">
      <c r="A78" s="2"/>
      <c r="B78" s="23"/>
      <c r="C78" s="41" t="s">
        <v>169</v>
      </c>
      <c r="D78" s="26" t="s">
        <v>197</v>
      </c>
      <c r="E78" s="100" t="s">
        <v>539</v>
      </c>
      <c r="F78" s="100" t="s">
        <v>531</v>
      </c>
      <c r="G78" s="41" t="s">
        <v>528</v>
      </c>
      <c r="H78" s="24"/>
      <c r="I78" s="24"/>
      <c r="J78" s="4">
        <f t="shared" ref="J78:J125" si="1">SUM(O78:AC78)</f>
        <v>500</v>
      </c>
      <c r="K78" s="24"/>
      <c r="L78" s="24"/>
      <c r="M78" s="24"/>
      <c r="N78" s="22" t="s">
        <v>335</v>
      </c>
      <c r="O78" s="75">
        <v>500</v>
      </c>
      <c r="P78" s="76"/>
      <c r="Q78" s="76"/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25">
      <c r="A79" s="2"/>
      <c r="B79" s="23"/>
      <c r="C79" s="41"/>
      <c r="D79" s="26" t="s">
        <v>197</v>
      </c>
      <c r="E79" s="100" t="s">
        <v>539</v>
      </c>
      <c r="F79" s="100" t="s">
        <v>531</v>
      </c>
      <c r="G79" s="41" t="s">
        <v>528</v>
      </c>
      <c r="H79" s="24"/>
      <c r="I79" s="24"/>
      <c r="J79" s="4">
        <f t="shared" si="1"/>
        <v>200</v>
      </c>
      <c r="K79" s="24"/>
      <c r="L79" s="24"/>
      <c r="M79" s="24"/>
      <c r="N79" s="54" t="s">
        <v>336</v>
      </c>
      <c r="O79" s="75"/>
      <c r="P79" s="76"/>
      <c r="Q79" s="76">
        <v>200</v>
      </c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8"/>
    </row>
    <row r="80" spans="1:29" ht="14.4" x14ac:dyDescent="0.25">
      <c r="A80" s="2"/>
      <c r="B80" s="23"/>
      <c r="C80" s="41"/>
      <c r="D80" s="26" t="s">
        <v>197</v>
      </c>
      <c r="E80" s="100" t="s">
        <v>539</v>
      </c>
      <c r="F80" s="100" t="s">
        <v>531</v>
      </c>
      <c r="G80" s="41" t="s">
        <v>528</v>
      </c>
      <c r="H80" s="24"/>
      <c r="I80" s="24"/>
      <c r="J80" s="4">
        <f t="shared" si="1"/>
        <v>1000</v>
      </c>
      <c r="K80" s="24"/>
      <c r="L80" s="24"/>
      <c r="M80" s="24"/>
      <c r="N80" s="54" t="s">
        <v>337</v>
      </c>
      <c r="O80" s="75"/>
      <c r="P80" s="76"/>
      <c r="Q80" s="76"/>
      <c r="R80" s="76"/>
      <c r="S80" s="76"/>
      <c r="T80" s="77">
        <v>200</v>
      </c>
      <c r="U80" s="77"/>
      <c r="V80" s="77">
        <v>200</v>
      </c>
      <c r="W80" s="77"/>
      <c r="X80" s="77">
        <v>200</v>
      </c>
      <c r="Y80" s="77"/>
      <c r="Z80" s="77">
        <v>200</v>
      </c>
      <c r="AA80" s="77"/>
      <c r="AB80" s="77">
        <v>200</v>
      </c>
      <c r="AC80" s="78"/>
    </row>
    <row r="81" spans="1:29" ht="14.4" x14ac:dyDescent="0.25">
      <c r="A81" s="2"/>
      <c r="B81" s="23"/>
      <c r="C81" s="41"/>
      <c r="D81" s="26" t="s">
        <v>198</v>
      </c>
      <c r="E81" s="100" t="s">
        <v>539</v>
      </c>
      <c r="F81" s="100" t="s">
        <v>531</v>
      </c>
      <c r="G81" s="41" t="s">
        <v>530</v>
      </c>
      <c r="H81" s="24"/>
      <c r="I81" s="24"/>
      <c r="J81" s="4">
        <f t="shared" si="1"/>
        <v>3200</v>
      </c>
      <c r="K81" s="24"/>
      <c r="L81" s="24"/>
      <c r="M81" s="24"/>
      <c r="N81" s="54" t="s">
        <v>337</v>
      </c>
      <c r="O81" s="75"/>
      <c r="P81" s="76"/>
      <c r="Q81" s="76"/>
      <c r="R81" s="76"/>
      <c r="S81" s="76">
        <v>3200</v>
      </c>
      <c r="T81" s="77"/>
      <c r="U81" s="77"/>
      <c r="V81" s="77"/>
      <c r="W81" s="77"/>
      <c r="X81" s="77"/>
      <c r="Y81" s="77"/>
      <c r="Z81" s="77"/>
      <c r="AA81" s="77"/>
      <c r="AB81" s="77"/>
      <c r="AC81" s="78"/>
    </row>
    <row r="82" spans="1:29" ht="14.4" x14ac:dyDescent="0.25">
      <c r="A82" s="2"/>
      <c r="B82" s="23"/>
      <c r="C82" s="41"/>
      <c r="D82" s="26" t="s">
        <v>198</v>
      </c>
      <c r="E82" s="100" t="s">
        <v>539</v>
      </c>
      <c r="F82" s="100" t="s">
        <v>531</v>
      </c>
      <c r="G82" s="41" t="s">
        <v>530</v>
      </c>
      <c r="H82" s="24"/>
      <c r="I82" s="24"/>
      <c r="J82" s="4">
        <f t="shared" si="1"/>
        <v>3200</v>
      </c>
      <c r="K82" s="24"/>
      <c r="L82" s="24"/>
      <c r="M82" s="24"/>
      <c r="N82" s="54" t="s">
        <v>337</v>
      </c>
      <c r="O82" s="75"/>
      <c r="P82" s="76"/>
      <c r="Q82" s="76"/>
      <c r="R82" s="76"/>
      <c r="S82" s="76"/>
      <c r="T82" s="77"/>
      <c r="U82" s="77"/>
      <c r="V82" s="77"/>
      <c r="W82" s="77"/>
      <c r="X82" s="77"/>
      <c r="Y82" s="77"/>
      <c r="Z82" s="77"/>
      <c r="AA82" s="77"/>
      <c r="AB82" s="77">
        <v>3200</v>
      </c>
      <c r="AC82" s="78"/>
    </row>
    <row r="83" spans="1:29" ht="14.4" x14ac:dyDescent="0.3">
      <c r="A83" s="2"/>
      <c r="B83" s="23"/>
      <c r="C83" s="41"/>
      <c r="D83" s="26" t="s">
        <v>206</v>
      </c>
      <c r="E83" s="26" t="s">
        <v>532</v>
      </c>
      <c r="F83" s="100" t="s">
        <v>531</v>
      </c>
      <c r="G83" s="41" t="s">
        <v>530</v>
      </c>
      <c r="H83" s="24"/>
      <c r="I83" s="24"/>
      <c r="J83" s="4">
        <f t="shared" si="1"/>
        <v>1300</v>
      </c>
      <c r="K83" s="24"/>
      <c r="L83" s="24"/>
      <c r="M83" s="24"/>
      <c r="N83" s="54" t="s">
        <v>337</v>
      </c>
      <c r="O83" s="75"/>
      <c r="P83" s="76"/>
      <c r="Q83" s="76"/>
      <c r="R83" s="76"/>
      <c r="S83" s="76"/>
      <c r="T83" s="77"/>
      <c r="U83" s="77"/>
      <c r="V83" s="77">
        <v>1300</v>
      </c>
      <c r="W83" s="77"/>
      <c r="X83" s="77"/>
      <c r="Y83" s="77"/>
      <c r="Z83" s="77"/>
      <c r="AA83" s="77"/>
      <c r="AB83" s="77"/>
      <c r="AC83" s="78"/>
    </row>
    <row r="84" spans="1:29" ht="14.4" x14ac:dyDescent="0.25">
      <c r="A84" s="2"/>
      <c r="B84" s="23"/>
      <c r="C84" s="41" t="s">
        <v>170</v>
      </c>
      <c r="D84" s="26" t="s">
        <v>197</v>
      </c>
      <c r="E84" s="100" t="s">
        <v>539</v>
      </c>
      <c r="F84" s="100" t="s">
        <v>531</v>
      </c>
      <c r="G84" s="41" t="s">
        <v>528</v>
      </c>
      <c r="H84" s="24"/>
      <c r="I84" s="24"/>
      <c r="J84" s="4">
        <f t="shared" si="1"/>
        <v>0</v>
      </c>
      <c r="K84" s="24"/>
      <c r="L84" s="24"/>
      <c r="M84" s="24"/>
      <c r="N84" s="22" t="s">
        <v>335</v>
      </c>
      <c r="O84" s="75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/>
      <c r="AA84" s="77"/>
      <c r="AB84" s="77"/>
      <c r="AC84" s="78"/>
    </row>
    <row r="85" spans="1:29" ht="14.4" x14ac:dyDescent="0.25">
      <c r="A85" s="2"/>
      <c r="B85" s="23"/>
      <c r="C85" s="41"/>
      <c r="D85" s="26" t="s">
        <v>197</v>
      </c>
      <c r="E85" s="100" t="s">
        <v>539</v>
      </c>
      <c r="F85" s="100" t="s">
        <v>531</v>
      </c>
      <c r="G85" s="41" t="s">
        <v>528</v>
      </c>
      <c r="H85" s="24"/>
      <c r="I85" s="24"/>
      <c r="J85" s="4">
        <f t="shared" si="1"/>
        <v>300</v>
      </c>
      <c r="K85" s="24"/>
      <c r="L85" s="24"/>
      <c r="M85" s="24"/>
      <c r="N85" s="54" t="s">
        <v>336</v>
      </c>
      <c r="O85" s="75"/>
      <c r="P85" s="76">
        <v>150</v>
      </c>
      <c r="Q85" s="76"/>
      <c r="R85" s="76">
        <v>150</v>
      </c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8"/>
    </row>
    <row r="86" spans="1:29" ht="14.4" x14ac:dyDescent="0.25">
      <c r="A86" s="2"/>
      <c r="B86" s="23"/>
      <c r="C86" s="41"/>
      <c r="D86" s="26" t="s">
        <v>197</v>
      </c>
      <c r="E86" s="100" t="s">
        <v>539</v>
      </c>
      <c r="F86" s="100" t="s">
        <v>531</v>
      </c>
      <c r="G86" s="41" t="s">
        <v>528</v>
      </c>
      <c r="H86" s="24"/>
      <c r="I86" s="24"/>
      <c r="J86" s="4">
        <f t="shared" si="1"/>
        <v>750</v>
      </c>
      <c r="K86" s="24"/>
      <c r="L86" s="24"/>
      <c r="M86" s="24"/>
      <c r="N86" s="54" t="s">
        <v>337</v>
      </c>
      <c r="O86" s="75"/>
      <c r="P86" s="76"/>
      <c r="Q86" s="76"/>
      <c r="R86" s="76"/>
      <c r="S86" s="76"/>
      <c r="T86" s="77">
        <v>150</v>
      </c>
      <c r="U86" s="77"/>
      <c r="V86" s="77">
        <v>150</v>
      </c>
      <c r="W86" s="77"/>
      <c r="X86" s="77">
        <v>150</v>
      </c>
      <c r="Y86" s="77"/>
      <c r="Z86" s="77">
        <v>150</v>
      </c>
      <c r="AA86" s="77"/>
      <c r="AB86" s="77">
        <v>150</v>
      </c>
      <c r="AC86" s="78"/>
    </row>
    <row r="87" spans="1:29" ht="14.4" x14ac:dyDescent="0.25">
      <c r="A87" s="2"/>
      <c r="B87" s="23"/>
      <c r="C87" s="41"/>
      <c r="D87" s="26" t="s">
        <v>198</v>
      </c>
      <c r="E87" s="100" t="s">
        <v>539</v>
      </c>
      <c r="F87" s="100" t="s">
        <v>531</v>
      </c>
      <c r="G87" s="41" t="s">
        <v>530</v>
      </c>
      <c r="H87" s="24"/>
      <c r="I87" s="24"/>
      <c r="J87" s="4">
        <f t="shared" si="1"/>
        <v>2500</v>
      </c>
      <c r="K87" s="24"/>
      <c r="L87" s="24"/>
      <c r="M87" s="24"/>
      <c r="N87" s="54" t="s">
        <v>337</v>
      </c>
      <c r="O87" s="75"/>
      <c r="P87" s="76"/>
      <c r="Q87" s="76"/>
      <c r="R87" s="76"/>
      <c r="S87" s="76">
        <v>2500</v>
      </c>
      <c r="T87" s="77"/>
      <c r="U87" s="77"/>
      <c r="V87" s="77"/>
      <c r="W87" s="77"/>
      <c r="X87" s="77"/>
      <c r="Y87" s="77"/>
      <c r="Z87" s="77"/>
      <c r="AA87" s="77"/>
      <c r="AB87" s="77"/>
      <c r="AC87" s="78"/>
    </row>
    <row r="88" spans="1:29" ht="14.4" x14ac:dyDescent="0.25">
      <c r="A88" s="2"/>
      <c r="B88" s="23"/>
      <c r="C88" s="41"/>
      <c r="D88" s="26" t="s">
        <v>198</v>
      </c>
      <c r="E88" s="100" t="s">
        <v>539</v>
      </c>
      <c r="F88" s="100" t="s">
        <v>531</v>
      </c>
      <c r="G88" s="41" t="s">
        <v>530</v>
      </c>
      <c r="H88" s="24"/>
      <c r="I88" s="24"/>
      <c r="J88" s="4">
        <f t="shared" si="1"/>
        <v>2500</v>
      </c>
      <c r="K88" s="24"/>
      <c r="L88" s="24"/>
      <c r="M88" s="24"/>
      <c r="N88" s="54" t="s">
        <v>337</v>
      </c>
      <c r="O88" s="75"/>
      <c r="P88" s="76"/>
      <c r="Q88" s="76"/>
      <c r="R88" s="76"/>
      <c r="S88" s="76"/>
      <c r="T88" s="77"/>
      <c r="U88" s="77"/>
      <c r="V88" s="77"/>
      <c r="W88" s="77"/>
      <c r="X88" s="77"/>
      <c r="Y88" s="77"/>
      <c r="Z88" s="77"/>
      <c r="AA88" s="77"/>
      <c r="AB88" s="77">
        <v>2500</v>
      </c>
      <c r="AC88" s="78"/>
    </row>
    <row r="89" spans="1:29" ht="14.4" x14ac:dyDescent="0.3">
      <c r="A89" s="2"/>
      <c r="B89" s="23"/>
      <c r="C89" s="41"/>
      <c r="D89" s="26" t="s">
        <v>206</v>
      </c>
      <c r="E89" s="26" t="s">
        <v>532</v>
      </c>
      <c r="F89" s="100" t="s">
        <v>531</v>
      </c>
      <c r="G89" s="41" t="s">
        <v>530</v>
      </c>
      <c r="H89" s="24"/>
      <c r="I89" s="24"/>
      <c r="J89" s="4">
        <f t="shared" si="1"/>
        <v>1200</v>
      </c>
      <c r="K89" s="24"/>
      <c r="L89" s="24"/>
      <c r="M89" s="24"/>
      <c r="N89" s="54" t="s">
        <v>337</v>
      </c>
      <c r="O89" s="75"/>
      <c r="P89" s="76"/>
      <c r="Q89" s="76"/>
      <c r="R89" s="76"/>
      <c r="S89" s="76"/>
      <c r="T89" s="77"/>
      <c r="U89" s="77"/>
      <c r="V89" s="77"/>
      <c r="W89" s="77">
        <v>1200</v>
      </c>
      <c r="X89" s="77"/>
      <c r="Y89" s="77"/>
      <c r="Z89" s="77"/>
      <c r="AA89" s="77"/>
      <c r="AB89" s="77"/>
      <c r="AC89" s="78"/>
    </row>
    <row r="90" spans="1:29" ht="14.4" x14ac:dyDescent="0.25">
      <c r="A90" s="2"/>
      <c r="B90" s="23"/>
      <c r="C90" s="41" t="s">
        <v>171</v>
      </c>
      <c r="D90" s="26" t="s">
        <v>197</v>
      </c>
      <c r="E90" s="100" t="s">
        <v>539</v>
      </c>
      <c r="F90" s="100" t="s">
        <v>531</v>
      </c>
      <c r="G90" s="41" t="s">
        <v>528</v>
      </c>
      <c r="H90" s="24"/>
      <c r="I90" s="24"/>
      <c r="J90" s="4">
        <f t="shared" si="1"/>
        <v>0</v>
      </c>
      <c r="K90" s="24"/>
      <c r="L90" s="24"/>
      <c r="M90" s="24"/>
      <c r="N90" s="22" t="s">
        <v>335</v>
      </c>
      <c r="O90" s="75"/>
      <c r="P90" s="76"/>
      <c r="Q90" s="76"/>
      <c r="R90" s="76"/>
      <c r="S90" s="76"/>
      <c r="T90" s="77"/>
      <c r="U90" s="77"/>
      <c r="V90" s="77"/>
      <c r="W90" s="77"/>
      <c r="X90" s="77"/>
      <c r="Y90" s="77"/>
      <c r="Z90" s="77"/>
      <c r="AA90" s="77"/>
      <c r="AB90" s="77"/>
      <c r="AC90" s="78"/>
    </row>
    <row r="91" spans="1:29" ht="14.4" x14ac:dyDescent="0.25">
      <c r="A91" s="2"/>
      <c r="B91" s="23"/>
      <c r="C91" s="41"/>
      <c r="D91" s="26" t="s">
        <v>197</v>
      </c>
      <c r="E91" s="100" t="s">
        <v>539</v>
      </c>
      <c r="F91" s="100" t="s">
        <v>531</v>
      </c>
      <c r="G91" s="41" t="s">
        <v>528</v>
      </c>
      <c r="H91" s="24"/>
      <c r="I91" s="24"/>
      <c r="J91" s="4">
        <f t="shared" si="1"/>
        <v>200</v>
      </c>
      <c r="K91" s="24"/>
      <c r="L91" s="24"/>
      <c r="M91" s="24"/>
      <c r="N91" s="54" t="s">
        <v>336</v>
      </c>
      <c r="O91" s="75"/>
      <c r="P91" s="76">
        <v>100</v>
      </c>
      <c r="Q91" s="76"/>
      <c r="R91" s="76">
        <v>100</v>
      </c>
      <c r="S91" s="76"/>
      <c r="T91" s="77"/>
      <c r="U91" s="77"/>
      <c r="V91" s="77"/>
      <c r="W91" s="77"/>
      <c r="X91" s="77"/>
      <c r="Y91" s="77"/>
      <c r="Z91" s="77"/>
      <c r="AA91" s="77"/>
      <c r="AB91" s="77"/>
      <c r="AC91" s="78"/>
    </row>
    <row r="92" spans="1:29" ht="14.4" x14ac:dyDescent="0.25">
      <c r="A92" s="2"/>
      <c r="B92" s="23"/>
      <c r="C92" s="41"/>
      <c r="D92" s="26" t="s">
        <v>197</v>
      </c>
      <c r="E92" s="100" t="s">
        <v>539</v>
      </c>
      <c r="F92" s="100" t="s">
        <v>531</v>
      </c>
      <c r="G92" s="41" t="s">
        <v>528</v>
      </c>
      <c r="H92" s="24"/>
      <c r="I92" s="24"/>
      <c r="J92" s="4">
        <f t="shared" si="1"/>
        <v>500</v>
      </c>
      <c r="K92" s="24"/>
      <c r="L92" s="24"/>
      <c r="M92" s="24"/>
      <c r="N92" s="54" t="s">
        <v>337</v>
      </c>
      <c r="O92" s="75"/>
      <c r="P92" s="76"/>
      <c r="Q92" s="76"/>
      <c r="R92" s="76"/>
      <c r="S92" s="76"/>
      <c r="T92" s="77">
        <v>100</v>
      </c>
      <c r="U92" s="77"/>
      <c r="V92" s="77">
        <v>100</v>
      </c>
      <c r="W92" s="77"/>
      <c r="X92" s="77">
        <v>100</v>
      </c>
      <c r="Y92" s="77"/>
      <c r="Z92" s="77">
        <v>100</v>
      </c>
      <c r="AA92" s="77"/>
      <c r="AB92" s="77">
        <v>100</v>
      </c>
      <c r="AC92" s="78"/>
    </row>
    <row r="93" spans="1:29" ht="14.4" x14ac:dyDescent="0.25">
      <c r="A93" s="2"/>
      <c r="B93" s="23"/>
      <c r="C93" s="41"/>
      <c r="D93" s="26" t="s">
        <v>198</v>
      </c>
      <c r="E93" s="100" t="s">
        <v>539</v>
      </c>
      <c r="F93" s="100" t="s">
        <v>531</v>
      </c>
      <c r="G93" s="41" t="s">
        <v>530</v>
      </c>
      <c r="H93" s="24"/>
      <c r="I93" s="24"/>
      <c r="J93" s="4">
        <f t="shared" si="1"/>
        <v>1500</v>
      </c>
      <c r="K93" s="24"/>
      <c r="L93" s="24"/>
      <c r="M93" s="24"/>
      <c r="N93" s="54" t="s">
        <v>337</v>
      </c>
      <c r="O93" s="75"/>
      <c r="P93" s="76"/>
      <c r="Q93" s="76"/>
      <c r="R93" s="76"/>
      <c r="S93" s="76">
        <v>1500</v>
      </c>
      <c r="T93" s="77"/>
      <c r="U93" s="77"/>
      <c r="V93" s="77"/>
      <c r="W93" s="77"/>
      <c r="X93" s="77"/>
      <c r="Y93" s="77"/>
      <c r="Z93" s="77"/>
      <c r="AA93" s="77"/>
      <c r="AB93" s="77"/>
      <c r="AC93" s="78"/>
    </row>
    <row r="94" spans="1:29" ht="14.4" x14ac:dyDescent="0.25">
      <c r="A94" s="2"/>
      <c r="B94" s="23"/>
      <c r="C94" s="41"/>
      <c r="D94" s="26" t="s">
        <v>198</v>
      </c>
      <c r="E94" s="100" t="s">
        <v>539</v>
      </c>
      <c r="F94" s="100" t="s">
        <v>531</v>
      </c>
      <c r="G94" s="41" t="s">
        <v>530</v>
      </c>
      <c r="H94" s="24"/>
      <c r="I94" s="24"/>
      <c r="J94" s="4">
        <f t="shared" si="1"/>
        <v>1500</v>
      </c>
      <c r="K94" s="24"/>
      <c r="L94" s="24"/>
      <c r="M94" s="24"/>
      <c r="N94" s="54" t="s">
        <v>337</v>
      </c>
      <c r="O94" s="75"/>
      <c r="P94" s="76"/>
      <c r="Q94" s="76"/>
      <c r="R94" s="76"/>
      <c r="S94" s="76"/>
      <c r="T94" s="77"/>
      <c r="U94" s="77"/>
      <c r="V94" s="77"/>
      <c r="W94" s="77"/>
      <c r="X94" s="77"/>
      <c r="Y94" s="77"/>
      <c r="Z94" s="77"/>
      <c r="AA94" s="77"/>
      <c r="AB94" s="77">
        <v>1500</v>
      </c>
      <c r="AC94" s="78"/>
    </row>
    <row r="95" spans="1:29" ht="14.4" x14ac:dyDescent="0.3">
      <c r="A95" s="2"/>
      <c r="B95" s="23"/>
      <c r="C95" s="41"/>
      <c r="D95" s="26" t="s">
        <v>206</v>
      </c>
      <c r="E95" s="26" t="s">
        <v>532</v>
      </c>
      <c r="F95" s="100" t="s">
        <v>531</v>
      </c>
      <c r="G95" s="41" t="s">
        <v>530</v>
      </c>
      <c r="H95" s="24"/>
      <c r="I95" s="24"/>
      <c r="J95" s="4">
        <f t="shared" si="1"/>
        <v>500</v>
      </c>
      <c r="K95" s="24"/>
      <c r="L95" s="24"/>
      <c r="M95" s="24"/>
      <c r="N95" s="54" t="s">
        <v>337</v>
      </c>
      <c r="O95" s="75"/>
      <c r="P95" s="76"/>
      <c r="Q95" s="76"/>
      <c r="R95" s="76"/>
      <c r="S95" s="76"/>
      <c r="T95" s="77"/>
      <c r="U95" s="77">
        <v>500</v>
      </c>
      <c r="V95" s="77"/>
      <c r="W95" s="77"/>
      <c r="X95" s="77"/>
      <c r="Y95" s="77"/>
      <c r="Z95" s="77"/>
      <c r="AA95" s="77"/>
      <c r="AB95" s="77"/>
      <c r="AC95" s="78"/>
    </row>
    <row r="96" spans="1:29" ht="14.4" x14ac:dyDescent="0.25">
      <c r="A96" s="2"/>
      <c r="B96" s="23"/>
      <c r="C96" s="41" t="s">
        <v>172</v>
      </c>
      <c r="D96" s="26" t="s">
        <v>197</v>
      </c>
      <c r="E96" s="100" t="s">
        <v>539</v>
      </c>
      <c r="F96" s="100" t="s">
        <v>531</v>
      </c>
      <c r="G96" s="41" t="s">
        <v>528</v>
      </c>
      <c r="H96" s="24"/>
      <c r="I96" s="24"/>
      <c r="J96" s="4">
        <f t="shared" si="1"/>
        <v>0</v>
      </c>
      <c r="K96" s="24"/>
      <c r="L96" s="24"/>
      <c r="M96" s="24"/>
      <c r="N96" s="22" t="s">
        <v>335</v>
      </c>
      <c r="O96" s="75"/>
      <c r="P96" s="76"/>
      <c r="Q96" s="76"/>
      <c r="R96" s="76"/>
      <c r="S96" s="76"/>
      <c r="T96" s="77"/>
      <c r="U96" s="77"/>
      <c r="V96" s="77"/>
      <c r="W96" s="77"/>
      <c r="X96" s="77"/>
      <c r="Y96" s="77"/>
      <c r="Z96" s="77"/>
      <c r="AA96" s="77"/>
      <c r="AB96" s="77"/>
      <c r="AC96" s="78"/>
    </row>
    <row r="97" spans="1:29" ht="14.4" x14ac:dyDescent="0.25">
      <c r="A97" s="2"/>
      <c r="B97" s="23"/>
      <c r="C97" s="41"/>
      <c r="D97" s="26" t="s">
        <v>197</v>
      </c>
      <c r="E97" s="100" t="s">
        <v>539</v>
      </c>
      <c r="F97" s="100" t="s">
        <v>531</v>
      </c>
      <c r="G97" s="41" t="s">
        <v>528</v>
      </c>
      <c r="H97" s="24"/>
      <c r="I97" s="24"/>
      <c r="J97" s="4">
        <f t="shared" si="1"/>
        <v>200</v>
      </c>
      <c r="K97" s="24"/>
      <c r="L97" s="24"/>
      <c r="M97" s="24"/>
      <c r="N97" s="54" t="s">
        <v>336</v>
      </c>
      <c r="O97" s="75"/>
      <c r="P97" s="76">
        <v>100</v>
      </c>
      <c r="Q97" s="76"/>
      <c r="R97" s="76">
        <v>100</v>
      </c>
      <c r="S97" s="76"/>
      <c r="T97" s="77"/>
      <c r="U97" s="77"/>
      <c r="V97" s="77"/>
      <c r="W97" s="77"/>
      <c r="X97" s="77"/>
      <c r="Y97" s="77"/>
      <c r="Z97" s="77"/>
      <c r="AA97" s="77"/>
      <c r="AB97" s="77"/>
      <c r="AC97" s="78"/>
    </row>
    <row r="98" spans="1:29" ht="14.4" x14ac:dyDescent="0.25">
      <c r="A98" s="2"/>
      <c r="B98" s="23"/>
      <c r="C98" s="41"/>
      <c r="D98" s="26" t="s">
        <v>197</v>
      </c>
      <c r="E98" s="100" t="s">
        <v>539</v>
      </c>
      <c r="F98" s="100" t="s">
        <v>531</v>
      </c>
      <c r="G98" s="41" t="s">
        <v>528</v>
      </c>
      <c r="H98" s="24"/>
      <c r="I98" s="24"/>
      <c r="J98" s="4">
        <f t="shared" si="1"/>
        <v>500</v>
      </c>
      <c r="K98" s="24"/>
      <c r="L98" s="24"/>
      <c r="M98" s="24"/>
      <c r="N98" s="54" t="s">
        <v>337</v>
      </c>
      <c r="O98" s="75"/>
      <c r="P98" s="76"/>
      <c r="Q98" s="76"/>
      <c r="R98" s="76"/>
      <c r="S98" s="76"/>
      <c r="T98" s="77">
        <v>100</v>
      </c>
      <c r="U98" s="77"/>
      <c r="V98" s="77">
        <v>100</v>
      </c>
      <c r="W98" s="77"/>
      <c r="X98" s="77">
        <v>100</v>
      </c>
      <c r="Y98" s="77"/>
      <c r="Z98" s="77">
        <v>100</v>
      </c>
      <c r="AA98" s="77"/>
      <c r="AB98" s="77">
        <v>100</v>
      </c>
      <c r="AC98" s="78"/>
    </row>
    <row r="99" spans="1:29" ht="14.4" x14ac:dyDescent="0.25">
      <c r="A99" s="2"/>
      <c r="B99" s="23"/>
      <c r="C99" s="41"/>
      <c r="D99" s="26" t="s">
        <v>198</v>
      </c>
      <c r="E99" s="100" t="s">
        <v>539</v>
      </c>
      <c r="F99" s="100" t="s">
        <v>531</v>
      </c>
      <c r="G99" s="41" t="s">
        <v>530</v>
      </c>
      <c r="H99" s="24"/>
      <c r="I99" s="24"/>
      <c r="J99" s="4">
        <f t="shared" si="1"/>
        <v>1500</v>
      </c>
      <c r="K99" s="24"/>
      <c r="L99" s="24"/>
      <c r="M99" s="24"/>
      <c r="N99" s="54" t="s">
        <v>337</v>
      </c>
      <c r="O99" s="75"/>
      <c r="P99" s="76"/>
      <c r="Q99" s="76"/>
      <c r="R99" s="76"/>
      <c r="S99" s="76">
        <v>1500</v>
      </c>
      <c r="T99" s="77"/>
      <c r="U99" s="77"/>
      <c r="V99" s="77"/>
      <c r="W99" s="77"/>
      <c r="X99" s="77"/>
      <c r="Y99" s="77"/>
      <c r="Z99" s="77"/>
      <c r="AA99" s="77"/>
      <c r="AB99" s="77"/>
      <c r="AC99" s="78"/>
    </row>
    <row r="100" spans="1:29" ht="14.4" x14ac:dyDescent="0.25">
      <c r="A100" s="2"/>
      <c r="B100" s="23"/>
      <c r="C100" s="41"/>
      <c r="D100" s="26" t="s">
        <v>198</v>
      </c>
      <c r="E100" s="100" t="s">
        <v>539</v>
      </c>
      <c r="F100" s="100" t="s">
        <v>531</v>
      </c>
      <c r="G100" s="41" t="s">
        <v>530</v>
      </c>
      <c r="H100" s="24"/>
      <c r="I100" s="24"/>
      <c r="J100" s="4">
        <f t="shared" si="1"/>
        <v>1500</v>
      </c>
      <c r="K100" s="24"/>
      <c r="L100" s="24"/>
      <c r="M100" s="24"/>
      <c r="N100" s="54" t="s">
        <v>337</v>
      </c>
      <c r="O100" s="75"/>
      <c r="P100" s="76"/>
      <c r="Q100" s="76"/>
      <c r="R100" s="76"/>
      <c r="S100" s="76"/>
      <c r="T100" s="77"/>
      <c r="U100" s="77"/>
      <c r="V100" s="77"/>
      <c r="W100" s="77"/>
      <c r="X100" s="77"/>
      <c r="Y100" s="77"/>
      <c r="Z100" s="77"/>
      <c r="AA100" s="77"/>
      <c r="AB100" s="77">
        <v>1500</v>
      </c>
      <c r="AC100" s="78"/>
    </row>
    <row r="101" spans="1:29" ht="14.4" x14ac:dyDescent="0.3">
      <c r="A101" s="2"/>
      <c r="B101" s="23"/>
      <c r="C101" s="41"/>
      <c r="D101" s="26" t="s">
        <v>206</v>
      </c>
      <c r="E101" s="26" t="s">
        <v>532</v>
      </c>
      <c r="F101" s="100" t="s">
        <v>531</v>
      </c>
      <c r="G101" s="41" t="s">
        <v>530</v>
      </c>
      <c r="H101" s="24"/>
      <c r="I101" s="24"/>
      <c r="J101" s="4">
        <f t="shared" si="1"/>
        <v>500</v>
      </c>
      <c r="K101" s="24"/>
      <c r="L101" s="24"/>
      <c r="M101" s="24"/>
      <c r="N101" s="54" t="s">
        <v>337</v>
      </c>
      <c r="O101" s="75"/>
      <c r="P101" s="76"/>
      <c r="Q101" s="76"/>
      <c r="R101" s="76"/>
      <c r="S101" s="76"/>
      <c r="T101" s="77"/>
      <c r="U101" s="77"/>
      <c r="V101" s="77"/>
      <c r="W101" s="77"/>
      <c r="X101" s="77">
        <v>500</v>
      </c>
      <c r="Y101" s="77"/>
      <c r="Z101" s="77"/>
      <c r="AA101" s="77"/>
      <c r="AB101" s="77"/>
      <c r="AC101" s="78"/>
    </row>
    <row r="102" spans="1:29" ht="14.4" x14ac:dyDescent="0.25">
      <c r="A102" s="2"/>
      <c r="B102" s="23"/>
      <c r="C102" s="41" t="s">
        <v>173</v>
      </c>
      <c r="D102" s="26" t="s">
        <v>197</v>
      </c>
      <c r="E102" s="100" t="s">
        <v>539</v>
      </c>
      <c r="F102" s="100" t="s">
        <v>531</v>
      </c>
      <c r="G102" s="41" t="s">
        <v>528</v>
      </c>
      <c r="H102" s="24"/>
      <c r="I102" s="24"/>
      <c r="J102" s="4">
        <f t="shared" si="1"/>
        <v>0</v>
      </c>
      <c r="K102" s="24"/>
      <c r="L102" s="24"/>
      <c r="M102" s="24"/>
      <c r="N102" s="22" t="s">
        <v>335</v>
      </c>
      <c r="O102" s="75"/>
      <c r="P102" s="76"/>
      <c r="Q102" s="76"/>
      <c r="R102" s="76"/>
      <c r="S102" s="76"/>
      <c r="T102" s="77"/>
      <c r="U102" s="77"/>
      <c r="V102" s="77"/>
      <c r="W102" s="77"/>
      <c r="X102" s="77"/>
      <c r="Y102" s="77"/>
      <c r="Z102" s="77"/>
      <c r="AA102" s="77"/>
      <c r="AB102" s="77"/>
      <c r="AC102" s="78"/>
    </row>
    <row r="103" spans="1:29" ht="14.4" x14ac:dyDescent="0.25">
      <c r="A103" s="2"/>
      <c r="B103" s="23"/>
      <c r="C103" s="41"/>
      <c r="D103" s="26" t="s">
        <v>197</v>
      </c>
      <c r="E103" s="100" t="s">
        <v>539</v>
      </c>
      <c r="F103" s="100" t="s">
        <v>531</v>
      </c>
      <c r="G103" s="41" t="s">
        <v>528</v>
      </c>
      <c r="H103" s="24"/>
      <c r="I103" s="24"/>
      <c r="J103" s="4">
        <f t="shared" si="1"/>
        <v>200</v>
      </c>
      <c r="K103" s="24"/>
      <c r="L103" s="24"/>
      <c r="M103" s="24"/>
      <c r="N103" s="54" t="s">
        <v>336</v>
      </c>
      <c r="O103" s="75"/>
      <c r="P103" s="76">
        <v>100</v>
      </c>
      <c r="Q103" s="76"/>
      <c r="R103" s="76">
        <v>100</v>
      </c>
      <c r="S103" s="76"/>
      <c r="T103" s="77"/>
      <c r="U103" s="77"/>
      <c r="V103" s="77"/>
      <c r="W103" s="77"/>
      <c r="X103" s="77"/>
      <c r="Y103" s="77"/>
      <c r="Z103" s="77"/>
      <c r="AA103" s="77"/>
      <c r="AB103" s="77"/>
      <c r="AC103" s="78"/>
    </row>
    <row r="104" spans="1:29" ht="14.4" x14ac:dyDescent="0.25">
      <c r="A104" s="2"/>
      <c r="B104" s="23"/>
      <c r="C104" s="41"/>
      <c r="D104" s="26" t="s">
        <v>197</v>
      </c>
      <c r="E104" s="100" t="s">
        <v>539</v>
      </c>
      <c r="F104" s="100" t="s">
        <v>531</v>
      </c>
      <c r="G104" s="41" t="s">
        <v>528</v>
      </c>
      <c r="H104" s="24"/>
      <c r="I104" s="24"/>
      <c r="J104" s="4">
        <f t="shared" si="1"/>
        <v>500</v>
      </c>
      <c r="K104" s="24"/>
      <c r="L104" s="24"/>
      <c r="M104" s="24"/>
      <c r="N104" s="54" t="s">
        <v>337</v>
      </c>
      <c r="O104" s="75"/>
      <c r="P104" s="76"/>
      <c r="Q104" s="76"/>
      <c r="R104" s="76"/>
      <c r="S104" s="76"/>
      <c r="T104" s="77">
        <v>100</v>
      </c>
      <c r="U104" s="77"/>
      <c r="V104" s="77">
        <v>100</v>
      </c>
      <c r="W104" s="77"/>
      <c r="X104" s="77">
        <v>100</v>
      </c>
      <c r="Y104" s="77"/>
      <c r="Z104" s="77">
        <v>100</v>
      </c>
      <c r="AA104" s="77"/>
      <c r="AB104" s="77">
        <v>100</v>
      </c>
      <c r="AC104" s="78"/>
    </row>
    <row r="105" spans="1:29" ht="14.4" x14ac:dyDescent="0.25">
      <c r="A105" s="2"/>
      <c r="B105" s="23"/>
      <c r="C105" s="41"/>
      <c r="D105" s="26" t="s">
        <v>198</v>
      </c>
      <c r="E105" s="100" t="s">
        <v>539</v>
      </c>
      <c r="F105" s="100" t="s">
        <v>531</v>
      </c>
      <c r="G105" s="41" t="s">
        <v>530</v>
      </c>
      <c r="H105" s="24"/>
      <c r="I105" s="24"/>
      <c r="J105" s="4">
        <f t="shared" si="1"/>
        <v>1500</v>
      </c>
      <c r="K105" s="24"/>
      <c r="L105" s="24"/>
      <c r="M105" s="24"/>
      <c r="N105" s="54" t="s">
        <v>337</v>
      </c>
      <c r="O105" s="75"/>
      <c r="P105" s="76"/>
      <c r="Q105" s="76"/>
      <c r="R105" s="76"/>
      <c r="S105" s="76">
        <v>1500</v>
      </c>
      <c r="T105" s="77"/>
      <c r="U105" s="77"/>
      <c r="V105" s="77"/>
      <c r="W105" s="77"/>
      <c r="X105" s="77"/>
      <c r="Y105" s="77"/>
      <c r="Z105" s="77"/>
      <c r="AA105" s="77"/>
      <c r="AB105" s="77"/>
      <c r="AC105" s="78"/>
    </row>
    <row r="106" spans="1:29" ht="14.4" x14ac:dyDescent="0.25">
      <c r="A106" s="2"/>
      <c r="B106" s="23"/>
      <c r="C106" s="41"/>
      <c r="D106" s="26" t="s">
        <v>198</v>
      </c>
      <c r="E106" s="100" t="s">
        <v>539</v>
      </c>
      <c r="F106" s="100" t="s">
        <v>531</v>
      </c>
      <c r="G106" s="41" t="s">
        <v>530</v>
      </c>
      <c r="H106" s="24"/>
      <c r="I106" s="24"/>
      <c r="J106" s="4">
        <f t="shared" si="1"/>
        <v>1500</v>
      </c>
      <c r="K106" s="24"/>
      <c r="L106" s="24"/>
      <c r="M106" s="24"/>
      <c r="N106" s="54" t="s">
        <v>337</v>
      </c>
      <c r="O106" s="75"/>
      <c r="P106" s="76"/>
      <c r="Q106" s="76"/>
      <c r="R106" s="76"/>
      <c r="S106" s="76"/>
      <c r="T106" s="77"/>
      <c r="U106" s="77"/>
      <c r="V106" s="77"/>
      <c r="W106" s="77"/>
      <c r="X106" s="77"/>
      <c r="Y106" s="77"/>
      <c r="Z106" s="77"/>
      <c r="AA106" s="77"/>
      <c r="AB106" s="77">
        <v>1500</v>
      </c>
      <c r="AC106" s="78"/>
    </row>
    <row r="107" spans="1:29" ht="14.4" x14ac:dyDescent="0.3">
      <c r="A107" s="2"/>
      <c r="B107" s="23"/>
      <c r="C107" s="41"/>
      <c r="D107" s="26" t="s">
        <v>206</v>
      </c>
      <c r="E107" s="26" t="s">
        <v>532</v>
      </c>
      <c r="F107" s="100" t="s">
        <v>531</v>
      </c>
      <c r="G107" s="41" t="s">
        <v>530</v>
      </c>
      <c r="H107" s="24"/>
      <c r="I107" s="24"/>
      <c r="J107" s="4">
        <f t="shared" si="1"/>
        <v>500</v>
      </c>
      <c r="K107" s="24"/>
      <c r="L107" s="24"/>
      <c r="M107" s="24"/>
      <c r="N107" s="54" t="s">
        <v>337</v>
      </c>
      <c r="O107" s="75"/>
      <c r="P107" s="76"/>
      <c r="Q107" s="76"/>
      <c r="R107" s="76"/>
      <c r="S107" s="76"/>
      <c r="T107" s="77"/>
      <c r="U107" s="77"/>
      <c r="V107" s="77">
        <v>500</v>
      </c>
      <c r="W107" s="77"/>
      <c r="X107" s="77"/>
      <c r="Y107" s="77"/>
      <c r="Z107" s="77"/>
      <c r="AA107" s="77"/>
      <c r="AB107" s="77"/>
      <c r="AC107" s="78"/>
    </row>
    <row r="108" spans="1:29" ht="14.4" x14ac:dyDescent="0.25">
      <c r="A108" s="2"/>
      <c r="B108" s="23"/>
      <c r="C108" s="41" t="s">
        <v>174</v>
      </c>
      <c r="D108" s="26" t="s">
        <v>197</v>
      </c>
      <c r="E108" s="100" t="s">
        <v>539</v>
      </c>
      <c r="F108" s="100" t="s">
        <v>531</v>
      </c>
      <c r="G108" s="41" t="s">
        <v>528</v>
      </c>
      <c r="H108" s="24"/>
      <c r="I108" s="24"/>
      <c r="J108" s="4">
        <f t="shared" si="1"/>
        <v>0</v>
      </c>
      <c r="K108" s="24"/>
      <c r="L108" s="24"/>
      <c r="M108" s="24"/>
      <c r="N108" s="22" t="s">
        <v>335</v>
      </c>
      <c r="O108" s="75"/>
      <c r="P108" s="76"/>
      <c r="Q108" s="76"/>
      <c r="R108" s="76"/>
      <c r="S108" s="76"/>
      <c r="T108" s="77"/>
      <c r="U108" s="77"/>
      <c r="V108" s="77"/>
      <c r="W108" s="77"/>
      <c r="X108" s="77"/>
      <c r="Y108" s="77"/>
      <c r="Z108" s="77"/>
      <c r="AA108" s="77"/>
      <c r="AB108" s="77"/>
      <c r="AC108" s="78"/>
    </row>
    <row r="109" spans="1:29" ht="14.4" x14ac:dyDescent="0.25">
      <c r="A109" s="2"/>
      <c r="B109" s="23"/>
      <c r="C109" s="41"/>
      <c r="D109" s="26" t="s">
        <v>197</v>
      </c>
      <c r="E109" s="100" t="s">
        <v>539</v>
      </c>
      <c r="F109" s="100" t="s">
        <v>531</v>
      </c>
      <c r="G109" s="41" t="s">
        <v>528</v>
      </c>
      <c r="H109" s="24"/>
      <c r="I109" s="24"/>
      <c r="J109" s="4">
        <f t="shared" si="1"/>
        <v>200</v>
      </c>
      <c r="K109" s="24"/>
      <c r="L109" s="24"/>
      <c r="M109" s="24"/>
      <c r="N109" s="54" t="s">
        <v>336</v>
      </c>
      <c r="O109" s="75"/>
      <c r="P109" s="76">
        <v>100</v>
      </c>
      <c r="Q109" s="76"/>
      <c r="R109" s="76">
        <v>100</v>
      </c>
      <c r="S109" s="76"/>
      <c r="T109" s="77"/>
      <c r="U109" s="77"/>
      <c r="V109" s="77"/>
      <c r="W109" s="77"/>
      <c r="X109" s="77"/>
      <c r="Y109" s="77"/>
      <c r="Z109" s="77"/>
      <c r="AA109" s="77"/>
      <c r="AB109" s="77"/>
      <c r="AC109" s="78"/>
    </row>
    <row r="110" spans="1:29" ht="14.4" x14ac:dyDescent="0.25">
      <c r="A110" s="2"/>
      <c r="B110" s="23"/>
      <c r="C110" s="41"/>
      <c r="D110" s="26" t="s">
        <v>197</v>
      </c>
      <c r="E110" s="100" t="s">
        <v>539</v>
      </c>
      <c r="F110" s="100" t="s">
        <v>531</v>
      </c>
      <c r="G110" s="41" t="s">
        <v>528</v>
      </c>
      <c r="H110" s="24"/>
      <c r="I110" s="24"/>
      <c r="J110" s="4">
        <f t="shared" si="1"/>
        <v>500</v>
      </c>
      <c r="K110" s="24"/>
      <c r="L110" s="24"/>
      <c r="M110" s="24"/>
      <c r="N110" s="54" t="s">
        <v>337</v>
      </c>
      <c r="O110" s="75"/>
      <c r="P110" s="76"/>
      <c r="Q110" s="76"/>
      <c r="R110" s="76"/>
      <c r="S110" s="76"/>
      <c r="T110" s="77">
        <v>100</v>
      </c>
      <c r="U110" s="77"/>
      <c r="V110" s="77">
        <v>100</v>
      </c>
      <c r="W110" s="77"/>
      <c r="X110" s="77">
        <v>100</v>
      </c>
      <c r="Y110" s="77"/>
      <c r="Z110" s="77">
        <v>100</v>
      </c>
      <c r="AA110" s="77"/>
      <c r="AB110" s="77">
        <v>100</v>
      </c>
      <c r="AC110" s="78"/>
    </row>
    <row r="111" spans="1:29" ht="14.4" x14ac:dyDescent="0.25">
      <c r="A111" s="2"/>
      <c r="B111" s="23"/>
      <c r="C111" s="41"/>
      <c r="D111" s="26" t="s">
        <v>198</v>
      </c>
      <c r="E111" s="100" t="s">
        <v>539</v>
      </c>
      <c r="F111" s="100" t="s">
        <v>531</v>
      </c>
      <c r="G111" s="41" t="s">
        <v>530</v>
      </c>
      <c r="H111" s="24"/>
      <c r="I111" s="24"/>
      <c r="J111" s="4">
        <f t="shared" si="1"/>
        <v>1500</v>
      </c>
      <c r="K111" s="24"/>
      <c r="L111" s="24"/>
      <c r="M111" s="24"/>
      <c r="N111" s="54" t="s">
        <v>337</v>
      </c>
      <c r="O111" s="75"/>
      <c r="P111" s="76"/>
      <c r="Q111" s="76"/>
      <c r="R111" s="76"/>
      <c r="S111" s="76">
        <v>1500</v>
      </c>
      <c r="T111" s="77"/>
      <c r="U111" s="77"/>
      <c r="V111" s="77"/>
      <c r="W111" s="77"/>
      <c r="X111" s="77"/>
      <c r="Y111" s="77"/>
      <c r="Z111" s="77"/>
      <c r="AA111" s="77"/>
      <c r="AB111" s="77"/>
      <c r="AC111" s="78"/>
    </row>
    <row r="112" spans="1:29" ht="14.4" x14ac:dyDescent="0.25">
      <c r="A112" s="2"/>
      <c r="B112" s="23"/>
      <c r="C112" s="41"/>
      <c r="D112" s="26" t="s">
        <v>198</v>
      </c>
      <c r="E112" s="100" t="s">
        <v>539</v>
      </c>
      <c r="F112" s="100" t="s">
        <v>531</v>
      </c>
      <c r="G112" s="41" t="s">
        <v>530</v>
      </c>
      <c r="H112" s="24"/>
      <c r="I112" s="24"/>
      <c r="J112" s="4">
        <f t="shared" si="1"/>
        <v>1500</v>
      </c>
      <c r="K112" s="24"/>
      <c r="L112" s="24"/>
      <c r="M112" s="24"/>
      <c r="N112" s="54" t="s">
        <v>337</v>
      </c>
      <c r="O112" s="75"/>
      <c r="P112" s="76"/>
      <c r="Q112" s="76"/>
      <c r="R112" s="76"/>
      <c r="S112" s="76"/>
      <c r="T112" s="77"/>
      <c r="U112" s="77"/>
      <c r="V112" s="77"/>
      <c r="W112" s="77"/>
      <c r="X112" s="77"/>
      <c r="Y112" s="77"/>
      <c r="Z112" s="77"/>
      <c r="AA112" s="77"/>
      <c r="AB112" s="77">
        <v>1500</v>
      </c>
      <c r="AC112" s="78"/>
    </row>
    <row r="113" spans="1:29" ht="14.4" x14ac:dyDescent="0.3">
      <c r="A113" s="2"/>
      <c r="B113" s="23"/>
      <c r="C113" s="41"/>
      <c r="D113" s="26" t="s">
        <v>206</v>
      </c>
      <c r="E113" s="26" t="s">
        <v>532</v>
      </c>
      <c r="F113" s="100" t="s">
        <v>531</v>
      </c>
      <c r="G113" s="41" t="s">
        <v>530</v>
      </c>
      <c r="H113" s="24"/>
      <c r="I113" s="24"/>
      <c r="J113" s="4">
        <f t="shared" si="1"/>
        <v>500</v>
      </c>
      <c r="K113" s="24"/>
      <c r="L113" s="24"/>
      <c r="M113" s="24"/>
      <c r="N113" s="54" t="s">
        <v>337</v>
      </c>
      <c r="O113" s="75"/>
      <c r="P113" s="76"/>
      <c r="Q113" s="76"/>
      <c r="R113" s="76"/>
      <c r="S113" s="76"/>
      <c r="T113" s="77"/>
      <c r="U113" s="77">
        <v>500</v>
      </c>
      <c r="V113" s="77"/>
      <c r="W113" s="77"/>
      <c r="X113" s="77"/>
      <c r="Y113" s="77"/>
      <c r="Z113" s="77"/>
      <c r="AA113" s="77"/>
      <c r="AB113" s="77"/>
      <c r="AC113" s="78"/>
    </row>
    <row r="114" spans="1:29" ht="14.4" x14ac:dyDescent="0.25">
      <c r="A114" s="2"/>
      <c r="B114" s="23"/>
      <c r="C114" s="4" t="s">
        <v>47</v>
      </c>
      <c r="D114" s="26" t="s">
        <v>197</v>
      </c>
      <c r="E114" s="100" t="s">
        <v>539</v>
      </c>
      <c r="F114" s="100" t="s">
        <v>531</v>
      </c>
      <c r="G114" s="41" t="s">
        <v>528</v>
      </c>
      <c r="H114" s="24"/>
      <c r="I114" s="24"/>
      <c r="J114" s="4">
        <f t="shared" si="1"/>
        <v>0</v>
      </c>
      <c r="K114" s="24"/>
      <c r="L114" s="24"/>
      <c r="M114" s="24"/>
      <c r="N114" s="22" t="s">
        <v>335</v>
      </c>
      <c r="O114" s="75"/>
      <c r="P114" s="76"/>
      <c r="Q114" s="76"/>
      <c r="R114" s="76"/>
      <c r="S114" s="76"/>
      <c r="T114" s="77"/>
      <c r="U114" s="77"/>
      <c r="V114" s="77"/>
      <c r="W114" s="77"/>
      <c r="X114" s="77"/>
      <c r="Y114" s="77"/>
      <c r="Z114" s="77"/>
      <c r="AA114" s="77"/>
      <c r="AB114" s="77"/>
      <c r="AC114" s="78"/>
    </row>
    <row r="115" spans="1:29" ht="14.4" x14ac:dyDescent="0.25">
      <c r="A115" s="2"/>
      <c r="B115" s="23"/>
      <c r="C115" s="4"/>
      <c r="D115" s="26" t="s">
        <v>197</v>
      </c>
      <c r="E115" s="100" t="s">
        <v>539</v>
      </c>
      <c r="F115" s="100" t="s">
        <v>531</v>
      </c>
      <c r="G115" s="41" t="s">
        <v>528</v>
      </c>
      <c r="H115" s="24"/>
      <c r="I115" s="24"/>
      <c r="J115" s="4">
        <f t="shared" si="1"/>
        <v>129</v>
      </c>
      <c r="K115" s="24"/>
      <c r="L115" s="24"/>
      <c r="M115" s="24"/>
      <c r="N115" s="54" t="s">
        <v>336</v>
      </c>
      <c r="O115" s="75"/>
      <c r="P115" s="76">
        <v>65</v>
      </c>
      <c r="Q115" s="76"/>
      <c r="R115" s="76">
        <v>64</v>
      </c>
      <c r="S115" s="76"/>
      <c r="T115" s="77"/>
      <c r="U115" s="77"/>
      <c r="V115" s="77"/>
      <c r="W115" s="77"/>
      <c r="X115" s="77"/>
      <c r="Y115" s="77"/>
      <c r="Z115" s="77"/>
      <c r="AA115" s="77"/>
      <c r="AB115" s="77"/>
      <c r="AC115" s="78"/>
    </row>
    <row r="116" spans="1:29" ht="14.4" x14ac:dyDescent="0.25">
      <c r="A116" s="2"/>
      <c r="B116" s="23"/>
      <c r="C116" s="4"/>
      <c r="D116" s="26" t="s">
        <v>197</v>
      </c>
      <c r="E116" s="100" t="s">
        <v>539</v>
      </c>
      <c r="F116" s="100" t="s">
        <v>531</v>
      </c>
      <c r="G116" s="41" t="s">
        <v>528</v>
      </c>
      <c r="H116" s="24"/>
      <c r="I116" s="24"/>
      <c r="J116" s="4">
        <f t="shared" si="1"/>
        <v>325</v>
      </c>
      <c r="K116" s="24"/>
      <c r="L116" s="24"/>
      <c r="M116" s="24"/>
      <c r="N116" s="54" t="s">
        <v>337</v>
      </c>
      <c r="O116" s="75"/>
      <c r="P116" s="76"/>
      <c r="Q116" s="76"/>
      <c r="R116" s="76"/>
      <c r="S116" s="76"/>
      <c r="T116" s="77">
        <v>65</v>
      </c>
      <c r="U116" s="77"/>
      <c r="V116" s="77">
        <v>65</v>
      </c>
      <c r="W116" s="77"/>
      <c r="X116" s="77">
        <v>65</v>
      </c>
      <c r="Y116" s="77"/>
      <c r="Z116" s="77">
        <v>65</v>
      </c>
      <c r="AA116" s="77"/>
      <c r="AB116" s="77">
        <v>65</v>
      </c>
      <c r="AC116" s="78"/>
    </row>
    <row r="117" spans="1:29" ht="14.4" x14ac:dyDescent="0.25">
      <c r="A117" s="2"/>
      <c r="B117" s="23"/>
      <c r="C117" s="4"/>
      <c r="D117" s="26" t="s">
        <v>198</v>
      </c>
      <c r="E117" s="100" t="s">
        <v>539</v>
      </c>
      <c r="F117" s="100" t="s">
        <v>531</v>
      </c>
      <c r="G117" s="41" t="s">
        <v>530</v>
      </c>
      <c r="H117" s="24"/>
      <c r="I117" s="24"/>
      <c r="J117" s="4">
        <f t="shared" si="1"/>
        <v>750</v>
      </c>
      <c r="K117" s="24"/>
      <c r="L117" s="24"/>
      <c r="M117" s="24"/>
      <c r="N117" s="54" t="s">
        <v>337</v>
      </c>
      <c r="O117" s="75"/>
      <c r="P117" s="76"/>
      <c r="Q117" s="76"/>
      <c r="R117" s="76"/>
      <c r="S117" s="76">
        <v>250</v>
      </c>
      <c r="T117" s="77"/>
      <c r="U117" s="77"/>
      <c r="V117" s="77"/>
      <c r="W117" s="77">
        <v>250</v>
      </c>
      <c r="X117" s="77"/>
      <c r="Y117" s="77">
        <v>250</v>
      </c>
      <c r="Z117" s="77"/>
      <c r="AA117" s="77"/>
      <c r="AB117" s="77"/>
      <c r="AC117" s="78"/>
    </row>
    <row r="118" spans="1:29" ht="14.4" x14ac:dyDescent="0.3">
      <c r="A118" s="2"/>
      <c r="B118" s="23"/>
      <c r="C118" s="4"/>
      <c r="D118" s="26" t="s">
        <v>206</v>
      </c>
      <c r="E118" s="26" t="s">
        <v>532</v>
      </c>
      <c r="F118" s="100" t="s">
        <v>531</v>
      </c>
      <c r="G118" s="41" t="s">
        <v>530</v>
      </c>
      <c r="H118" s="24"/>
      <c r="I118" s="24"/>
      <c r="J118" s="4">
        <f t="shared" si="1"/>
        <v>240</v>
      </c>
      <c r="K118" s="24"/>
      <c r="L118" s="24"/>
      <c r="M118" s="24"/>
      <c r="N118" s="54" t="s">
        <v>337</v>
      </c>
      <c r="O118" s="75"/>
      <c r="P118" s="76"/>
      <c r="Q118" s="76"/>
      <c r="R118" s="76"/>
      <c r="S118" s="76"/>
      <c r="T118" s="77"/>
      <c r="U118" s="77">
        <v>80</v>
      </c>
      <c r="V118" s="77"/>
      <c r="W118" s="77"/>
      <c r="X118" s="77">
        <v>80</v>
      </c>
      <c r="Y118" s="77"/>
      <c r="Z118" s="77"/>
      <c r="AA118" s="77">
        <v>80</v>
      </c>
      <c r="AB118" s="77"/>
      <c r="AC118" s="78"/>
    </row>
    <row r="119" spans="1:29" x14ac:dyDescent="0.25">
      <c r="A119" s="18"/>
      <c r="B119" s="19" t="s">
        <v>39</v>
      </c>
      <c r="C119" s="10"/>
      <c r="D119" s="10"/>
      <c r="E119" s="10"/>
      <c r="F119" s="10"/>
      <c r="G119" s="10"/>
      <c r="H119" s="20"/>
      <c r="I119" s="20"/>
      <c r="J119" s="43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s="28" customFormat="1" ht="14.4" x14ac:dyDescent="0.25">
      <c r="A120" s="2">
        <v>3</v>
      </c>
      <c r="B120" s="23"/>
      <c r="C120" s="41" t="s">
        <v>169</v>
      </c>
      <c r="D120" s="26" t="s">
        <v>29</v>
      </c>
      <c r="E120" s="41" t="s">
        <v>538</v>
      </c>
      <c r="F120" s="101" t="s">
        <v>517</v>
      </c>
      <c r="G120" s="41" t="s">
        <v>528</v>
      </c>
      <c r="H120" s="24"/>
      <c r="I120" s="24"/>
      <c r="J120" s="4">
        <f t="shared" si="1"/>
        <v>4000</v>
      </c>
      <c r="K120" s="24"/>
      <c r="L120" s="24"/>
      <c r="M120" s="24"/>
      <c r="N120" s="54" t="s">
        <v>337</v>
      </c>
      <c r="O120" s="75"/>
      <c r="P120" s="76"/>
      <c r="Q120" s="76"/>
      <c r="R120" s="76"/>
      <c r="S120" s="76">
        <v>4000</v>
      </c>
      <c r="T120" s="77"/>
      <c r="U120" s="77"/>
      <c r="V120" s="77"/>
      <c r="W120" s="77"/>
      <c r="X120" s="77"/>
      <c r="Y120" s="77"/>
      <c r="Z120" s="77"/>
      <c r="AA120" s="77"/>
      <c r="AB120" s="77"/>
      <c r="AC120" s="78"/>
    </row>
    <row r="121" spans="1:29" s="28" customFormat="1" ht="14.4" x14ac:dyDescent="0.25">
      <c r="A121" s="2">
        <v>3</v>
      </c>
      <c r="B121" s="23"/>
      <c r="C121" s="41" t="s">
        <v>170</v>
      </c>
      <c r="D121" s="26" t="s">
        <v>29</v>
      </c>
      <c r="E121" s="41" t="s">
        <v>538</v>
      </c>
      <c r="F121" s="101" t="s">
        <v>517</v>
      </c>
      <c r="G121" s="41" t="s">
        <v>528</v>
      </c>
      <c r="H121" s="24"/>
      <c r="I121" s="24"/>
      <c r="J121" s="4">
        <f t="shared" si="1"/>
        <v>4000</v>
      </c>
      <c r="K121" s="24"/>
      <c r="L121" s="24"/>
      <c r="M121" s="24"/>
      <c r="N121" s="54" t="s">
        <v>337</v>
      </c>
      <c r="O121" s="75"/>
      <c r="P121" s="76"/>
      <c r="Q121" s="76"/>
      <c r="R121" s="76"/>
      <c r="S121" s="76">
        <v>4000</v>
      </c>
      <c r="T121" s="77"/>
      <c r="U121" s="77"/>
      <c r="V121" s="77"/>
      <c r="W121" s="77"/>
      <c r="X121" s="77"/>
      <c r="Y121" s="77"/>
      <c r="Z121" s="77"/>
      <c r="AA121" s="77"/>
      <c r="AB121" s="77"/>
      <c r="AC121" s="78"/>
    </row>
    <row r="122" spans="1:29" s="28" customFormat="1" ht="14.4" x14ac:dyDescent="0.25">
      <c r="A122" s="2">
        <v>3</v>
      </c>
      <c r="B122" s="23"/>
      <c r="C122" s="41" t="s">
        <v>171</v>
      </c>
      <c r="D122" s="26" t="s">
        <v>29</v>
      </c>
      <c r="E122" s="41" t="s">
        <v>538</v>
      </c>
      <c r="F122" s="101" t="s">
        <v>517</v>
      </c>
      <c r="G122" s="41" t="s">
        <v>528</v>
      </c>
      <c r="H122" s="24"/>
      <c r="I122" s="24"/>
      <c r="J122" s="4">
        <f t="shared" si="1"/>
        <v>4000</v>
      </c>
      <c r="K122" s="24"/>
      <c r="L122" s="24"/>
      <c r="M122" s="24"/>
      <c r="N122" s="54" t="s">
        <v>337</v>
      </c>
      <c r="O122" s="75"/>
      <c r="P122" s="76"/>
      <c r="Q122" s="76"/>
      <c r="R122" s="76"/>
      <c r="S122" s="76">
        <v>4000</v>
      </c>
      <c r="T122" s="77"/>
      <c r="U122" s="77"/>
      <c r="V122" s="77"/>
      <c r="W122" s="77"/>
      <c r="X122" s="77"/>
      <c r="Y122" s="77"/>
      <c r="Z122" s="77"/>
      <c r="AA122" s="77"/>
      <c r="AB122" s="77"/>
      <c r="AC122" s="78"/>
    </row>
    <row r="123" spans="1:29" s="28" customFormat="1" ht="14.4" x14ac:dyDescent="0.25">
      <c r="A123" s="2">
        <v>3</v>
      </c>
      <c r="B123" s="23"/>
      <c r="C123" s="41" t="s">
        <v>172</v>
      </c>
      <c r="D123" s="26" t="s">
        <v>29</v>
      </c>
      <c r="E123" s="41" t="s">
        <v>538</v>
      </c>
      <c r="F123" s="101" t="s">
        <v>517</v>
      </c>
      <c r="G123" s="41" t="s">
        <v>528</v>
      </c>
      <c r="H123" s="24"/>
      <c r="I123" s="24"/>
      <c r="J123" s="4">
        <f t="shared" si="1"/>
        <v>2000</v>
      </c>
      <c r="K123" s="24"/>
      <c r="L123" s="24"/>
      <c r="M123" s="24"/>
      <c r="N123" s="54" t="s">
        <v>337</v>
      </c>
      <c r="O123" s="75"/>
      <c r="P123" s="76"/>
      <c r="Q123" s="76"/>
      <c r="R123" s="76"/>
      <c r="S123" s="76">
        <v>2000</v>
      </c>
      <c r="T123" s="77"/>
      <c r="U123" s="77"/>
      <c r="V123" s="77"/>
      <c r="W123" s="77"/>
      <c r="X123" s="77"/>
      <c r="Y123" s="77"/>
      <c r="Z123" s="77"/>
      <c r="AA123" s="77"/>
      <c r="AB123" s="77"/>
      <c r="AC123" s="78"/>
    </row>
    <row r="124" spans="1:29" s="28" customFormat="1" ht="14.4" x14ac:dyDescent="0.25">
      <c r="A124" s="2">
        <v>3</v>
      </c>
      <c r="B124" s="23"/>
      <c r="C124" s="41" t="s">
        <v>173</v>
      </c>
      <c r="D124" s="26" t="s">
        <v>29</v>
      </c>
      <c r="E124" s="41" t="s">
        <v>538</v>
      </c>
      <c r="F124" s="101" t="s">
        <v>517</v>
      </c>
      <c r="G124" s="41" t="s">
        <v>528</v>
      </c>
      <c r="H124" s="24"/>
      <c r="I124" s="24"/>
      <c r="J124" s="4">
        <f t="shared" si="1"/>
        <v>2000</v>
      </c>
      <c r="K124" s="24"/>
      <c r="L124" s="24"/>
      <c r="M124" s="24"/>
      <c r="N124" s="54" t="s">
        <v>337</v>
      </c>
      <c r="O124" s="75"/>
      <c r="P124" s="76"/>
      <c r="Q124" s="76"/>
      <c r="R124" s="76"/>
      <c r="S124" s="76">
        <v>2000</v>
      </c>
      <c r="T124" s="77"/>
      <c r="U124" s="77"/>
      <c r="V124" s="77"/>
      <c r="W124" s="77"/>
      <c r="X124" s="77"/>
      <c r="Y124" s="77"/>
      <c r="Z124" s="77"/>
      <c r="AA124" s="77"/>
      <c r="AB124" s="77"/>
      <c r="AC124" s="78"/>
    </row>
    <row r="125" spans="1:29" s="28" customFormat="1" ht="14.4" x14ac:dyDescent="0.25">
      <c r="A125" s="2">
        <v>3</v>
      </c>
      <c r="B125" s="23"/>
      <c r="C125" s="41" t="s">
        <v>174</v>
      </c>
      <c r="D125" s="26" t="s">
        <v>29</v>
      </c>
      <c r="E125" s="41" t="s">
        <v>538</v>
      </c>
      <c r="F125" s="101" t="s">
        <v>517</v>
      </c>
      <c r="G125" s="41" t="s">
        <v>528</v>
      </c>
      <c r="H125" s="24"/>
      <c r="I125" s="24"/>
      <c r="J125" s="4">
        <f t="shared" si="1"/>
        <v>2000</v>
      </c>
      <c r="K125" s="24"/>
      <c r="L125" s="24"/>
      <c r="M125" s="24"/>
      <c r="N125" s="54" t="s">
        <v>337</v>
      </c>
      <c r="O125" s="75"/>
      <c r="P125" s="76"/>
      <c r="Q125" s="76"/>
      <c r="R125" s="76"/>
      <c r="S125" s="76">
        <v>2000</v>
      </c>
      <c r="T125" s="77"/>
      <c r="U125" s="77"/>
      <c r="V125" s="77"/>
      <c r="W125" s="77"/>
      <c r="X125" s="77"/>
      <c r="Y125" s="77"/>
      <c r="Z125" s="77"/>
      <c r="AA125" s="77"/>
      <c r="AB125" s="77"/>
      <c r="AC125" s="78"/>
    </row>
    <row r="126" spans="1:29" s="28" customFormat="1" ht="15" thickBot="1" x14ac:dyDescent="0.3">
      <c r="A126" s="2"/>
      <c r="B126" s="23"/>
      <c r="C126" s="4" t="s">
        <v>47</v>
      </c>
      <c r="D126" s="26" t="s">
        <v>29</v>
      </c>
      <c r="E126" s="41" t="s">
        <v>538</v>
      </c>
      <c r="F126" s="101" t="s">
        <v>517</v>
      </c>
      <c r="G126" s="41" t="s">
        <v>528</v>
      </c>
      <c r="H126" s="24"/>
      <c r="I126" s="24"/>
      <c r="J126" s="4">
        <f>SUM(O126:AC126)</f>
        <v>300</v>
      </c>
      <c r="K126" s="24"/>
      <c r="L126" s="24"/>
      <c r="M126" s="24"/>
      <c r="N126" s="54" t="s">
        <v>337</v>
      </c>
      <c r="O126" s="75"/>
      <c r="P126" s="76"/>
      <c r="Q126" s="76"/>
      <c r="R126" s="76"/>
      <c r="S126" s="76"/>
      <c r="T126" s="77">
        <v>60</v>
      </c>
      <c r="U126" s="77">
        <v>120</v>
      </c>
      <c r="V126" s="77"/>
      <c r="W126" s="77"/>
      <c r="X126" s="77"/>
      <c r="Y126" s="77"/>
      <c r="Z126" s="77"/>
      <c r="AA126" s="77"/>
      <c r="AB126" s="77">
        <v>120</v>
      </c>
      <c r="AC126" s="78"/>
    </row>
    <row r="127" spans="1:29" s="61" customFormat="1" ht="15" thickBot="1" x14ac:dyDescent="0.3">
      <c r="A127" s="79"/>
      <c r="B127" s="80" t="s">
        <v>36</v>
      </c>
      <c r="C127" s="80"/>
      <c r="D127" s="80"/>
      <c r="E127" s="80"/>
      <c r="F127" s="80"/>
      <c r="G127" s="80"/>
      <c r="H127" s="80"/>
      <c r="I127" s="80"/>
      <c r="J127" s="80">
        <f>SUM(J13:J126)</f>
        <v>91789</v>
      </c>
      <c r="K127" s="80">
        <v>999</v>
      </c>
      <c r="L127" s="80"/>
      <c r="M127" s="80"/>
      <c r="N127" s="81"/>
      <c r="O127" s="82">
        <f t="shared" ref="O127:AC127" si="2">SUM(O12:O126)</f>
        <v>994.95</v>
      </c>
      <c r="P127" s="83">
        <f t="shared" si="2"/>
        <v>5625</v>
      </c>
      <c r="Q127" s="83">
        <f t="shared" si="2"/>
        <v>2550</v>
      </c>
      <c r="R127" s="83">
        <f t="shared" si="2"/>
        <v>3754</v>
      </c>
      <c r="S127" s="83">
        <f t="shared" si="2"/>
        <v>34166</v>
      </c>
      <c r="T127" s="84">
        <f t="shared" si="2"/>
        <v>1121</v>
      </c>
      <c r="U127" s="84">
        <f t="shared" si="2"/>
        <v>1626</v>
      </c>
      <c r="V127" s="84">
        <f t="shared" si="2"/>
        <v>3041</v>
      </c>
      <c r="W127" s="84">
        <f t="shared" si="2"/>
        <v>6596</v>
      </c>
      <c r="X127" s="84">
        <f t="shared" si="2"/>
        <v>1821</v>
      </c>
      <c r="Y127" s="84">
        <f t="shared" si="2"/>
        <v>3936</v>
      </c>
      <c r="Z127" s="84">
        <f t="shared" si="2"/>
        <v>2661</v>
      </c>
      <c r="AA127" s="84">
        <f t="shared" si="2"/>
        <v>5026</v>
      </c>
      <c r="AB127" s="84">
        <f t="shared" si="2"/>
        <v>18921</v>
      </c>
      <c r="AC127" s="85">
        <f t="shared" si="2"/>
        <v>0</v>
      </c>
    </row>
    <row r="128" spans="1:29" ht="15.6" x14ac:dyDescent="0.3">
      <c r="A128" s="29"/>
      <c r="B128" s="30"/>
      <c r="C128" s="30"/>
      <c r="D128" s="30"/>
      <c r="E128" s="30"/>
      <c r="F128" s="30"/>
      <c r="G128" s="30"/>
      <c r="H128" s="30"/>
      <c r="I128" s="31"/>
      <c r="K128" s="53"/>
    </row>
    <row r="129" spans="1:11" s="58" customFormat="1" ht="15.6" x14ac:dyDescent="0.3">
      <c r="K129" s="60"/>
    </row>
    <row r="130" spans="1:11" s="58" customFormat="1" ht="43.2" x14ac:dyDescent="0.3">
      <c r="A130" s="87"/>
      <c r="B130" s="88" t="s">
        <v>518</v>
      </c>
      <c r="C130" s="89" t="s">
        <v>519</v>
      </c>
      <c r="K130" s="60"/>
    </row>
    <row r="131" spans="1:11" s="58" customFormat="1" ht="15.6" x14ac:dyDescent="0.3">
      <c r="A131" s="90" t="s">
        <v>520</v>
      </c>
      <c r="B131" s="91" t="s">
        <v>523</v>
      </c>
      <c r="C131" s="92">
        <f>K127</f>
        <v>999</v>
      </c>
      <c r="K131" s="60"/>
    </row>
    <row r="132" spans="1:11" s="58" customFormat="1" ht="15.6" x14ac:dyDescent="0.3">
      <c r="A132" s="90" t="s">
        <v>521</v>
      </c>
      <c r="B132" s="91" t="s">
        <v>524</v>
      </c>
      <c r="C132" s="92">
        <f>C131*4</f>
        <v>3996</v>
      </c>
      <c r="K132" s="60"/>
    </row>
    <row r="133" spans="1:11" s="58" customFormat="1" ht="15" thickBot="1" x14ac:dyDescent="0.3">
      <c r="A133" s="93" t="s">
        <v>522</v>
      </c>
      <c r="B133" s="94" t="s">
        <v>525</v>
      </c>
      <c r="C133" s="95">
        <f>C131*10</f>
        <v>9990</v>
      </c>
    </row>
    <row r="134" spans="1:11" s="58" customFormat="1" ht="14.4" x14ac:dyDescent="0.25">
      <c r="A134" s="96"/>
      <c r="B134" s="97"/>
      <c r="C134" s="97"/>
    </row>
    <row r="136" spans="1:11" x14ac:dyDescent="0.25">
      <c r="B136" s="32" t="s">
        <v>191</v>
      </c>
    </row>
    <row r="137" spans="1:11" ht="41.4" x14ac:dyDescent="0.25">
      <c r="B137" s="33" t="s">
        <v>188</v>
      </c>
    </row>
    <row r="138" spans="1:11" ht="27.6" x14ac:dyDescent="0.25">
      <c r="B138" s="33" t="s">
        <v>194</v>
      </c>
    </row>
    <row r="139" spans="1:11" ht="41.4" x14ac:dyDescent="0.25">
      <c r="B139" s="33" t="s">
        <v>192</v>
      </c>
    </row>
    <row r="140" spans="1:11" ht="27.6" x14ac:dyDescent="0.25">
      <c r="B140" s="33" t="s">
        <v>193</v>
      </c>
    </row>
    <row r="142" spans="1:11" ht="14.4" x14ac:dyDescent="0.3">
      <c r="B142" s="34" t="s">
        <v>208</v>
      </c>
    </row>
    <row r="143" spans="1:11" x14ac:dyDescent="0.25">
      <c r="B143" s="9" t="s">
        <v>209</v>
      </c>
    </row>
    <row r="144" spans="1:11" x14ac:dyDescent="0.25">
      <c r="B144" s="9" t="s">
        <v>210</v>
      </c>
    </row>
    <row r="145" spans="2:2" x14ac:dyDescent="0.25">
      <c r="B145" s="9" t="s">
        <v>211</v>
      </c>
    </row>
    <row r="146" spans="2:2" x14ac:dyDescent="0.25">
      <c r="B146" s="9" t="s">
        <v>212</v>
      </c>
    </row>
    <row r="147" spans="2:2" x14ac:dyDescent="0.25">
      <c r="B147" s="9" t="s">
        <v>213</v>
      </c>
    </row>
    <row r="148" spans="2:2" x14ac:dyDescent="0.25">
      <c r="B148" s="9" t="s">
        <v>214</v>
      </c>
    </row>
    <row r="150" spans="2:2" ht="14.4" x14ac:dyDescent="0.3">
      <c r="B150" s="34" t="s">
        <v>215</v>
      </c>
    </row>
    <row r="151" spans="2:2" x14ac:dyDescent="0.25">
      <c r="B151" s="9" t="s">
        <v>200</v>
      </c>
    </row>
    <row r="152" spans="2:2" x14ac:dyDescent="0.25">
      <c r="B152" s="9" t="s">
        <v>201</v>
      </c>
    </row>
    <row r="153" spans="2:2" x14ac:dyDescent="0.25">
      <c r="B153" s="9" t="s">
        <v>202</v>
      </c>
    </row>
  </sheetData>
  <mergeCells count="48">
    <mergeCell ref="S10:S11"/>
    <mergeCell ref="U10:U11"/>
    <mergeCell ref="V10:V11"/>
    <mergeCell ref="T10:T11"/>
    <mergeCell ref="AC10:AC11"/>
    <mergeCell ref="X10:X11"/>
    <mergeCell ref="Y10:Y11"/>
    <mergeCell ref="Z10:Z11"/>
    <mergeCell ref="AA10:AA11"/>
    <mergeCell ref="AB10:AB11"/>
    <mergeCell ref="W10:W11"/>
    <mergeCell ref="A7:J7"/>
    <mergeCell ref="K7:Q7"/>
    <mergeCell ref="R7:AC7"/>
    <mergeCell ref="A8:AC8"/>
    <mergeCell ref="L9:M9"/>
    <mergeCell ref="O9:AC9"/>
    <mergeCell ref="K9:K11"/>
    <mergeCell ref="I9:I11"/>
    <mergeCell ref="H9:H11"/>
    <mergeCell ref="A9:A11"/>
    <mergeCell ref="E9:G9"/>
    <mergeCell ref="E10:E11"/>
    <mergeCell ref="F10:F11"/>
    <mergeCell ref="G10:G11"/>
    <mergeCell ref="B9:D10"/>
    <mergeCell ref="J10:J11"/>
    <mergeCell ref="A5:J5"/>
    <mergeCell ref="K5:Q5"/>
    <mergeCell ref="R5:AC5"/>
    <mergeCell ref="A6:J6"/>
    <mergeCell ref="K6:Q6"/>
    <mergeCell ref="R6:AC6"/>
    <mergeCell ref="A4:J4"/>
    <mergeCell ref="K4:Q4"/>
    <mergeCell ref="R4:AC4"/>
    <mergeCell ref="A1:AC1"/>
    <mergeCell ref="A2:AC2"/>
    <mergeCell ref="A3:J3"/>
    <mergeCell ref="K3:Q3"/>
    <mergeCell ref="R3:AC3"/>
    <mergeCell ref="R10:R11"/>
    <mergeCell ref="Q10:Q11"/>
    <mergeCell ref="N10:N11"/>
    <mergeCell ref="M10:M11"/>
    <mergeCell ref="L10:L11"/>
    <mergeCell ref="O10:O11"/>
    <mergeCell ref="P10:P1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5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1"/>
  <sheetViews>
    <sheetView topLeftCell="C49" zoomScale="60" zoomScaleNormal="60" workbookViewId="0">
      <selection activeCell="K95" sqref="K95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6.5546875" style="9" customWidth="1"/>
    <col min="15" max="21" width="9.109375" style="9"/>
    <col min="22" max="22" width="9.5546875" style="9" bestFit="1" customWidth="1"/>
    <col min="23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303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23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0.05*K94</f>
        <v>20.6</v>
      </c>
      <c r="P12" s="72"/>
      <c r="Q12" s="72"/>
      <c r="R12" s="72"/>
      <c r="S12" s="73"/>
      <c r="T12" s="73"/>
      <c r="U12" s="73"/>
      <c r="V12" s="73"/>
      <c r="W12" s="73"/>
      <c r="X12" s="73"/>
      <c r="Y12" s="73"/>
      <c r="Z12" s="73"/>
      <c r="AA12" s="73"/>
      <c r="AB12" s="74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15" customHeight="1" x14ac:dyDescent="0.25">
      <c r="A15" s="2"/>
      <c r="B15" s="23"/>
      <c r="C15" s="4"/>
      <c r="D15" s="4" t="s">
        <v>190</v>
      </c>
      <c r="E15" s="4"/>
      <c r="F15" s="4"/>
      <c r="G15" s="4"/>
      <c r="H15" s="6"/>
      <c r="I15" s="7"/>
      <c r="J15" s="6"/>
      <c r="K15" s="7"/>
      <c r="L15" s="6"/>
      <c r="M15" s="7"/>
      <c r="N15" s="8"/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15" customHeight="1" x14ac:dyDescent="0.25">
      <c r="A16" s="2"/>
      <c r="B16" s="23"/>
      <c r="C16" s="4"/>
      <c r="D16" s="4" t="s">
        <v>187</v>
      </c>
      <c r="E16" s="4"/>
      <c r="F16" s="4"/>
      <c r="G16" s="4"/>
      <c r="H16" s="6"/>
      <c r="I16" s="7"/>
      <c r="J16" s="6"/>
      <c r="K16" s="7"/>
      <c r="L16" s="6"/>
      <c r="M16" s="7"/>
      <c r="N16" s="8"/>
      <c r="O16" s="75"/>
      <c r="P16" s="76"/>
      <c r="Q16" s="76"/>
      <c r="R16" s="76"/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1</v>
      </c>
      <c r="B17" s="23"/>
      <c r="C17" s="4"/>
      <c r="D17" s="5" t="s">
        <v>189</v>
      </c>
      <c r="E17" s="5" t="s">
        <v>526</v>
      </c>
      <c r="F17" s="37" t="s">
        <v>527</v>
      </c>
      <c r="G17" s="5" t="s">
        <v>528</v>
      </c>
      <c r="H17" s="6"/>
      <c r="I17" s="7"/>
      <c r="J17" s="4">
        <f t="shared" ref="J17:J79" si="0">SUM(O17:AC17)</f>
        <v>0</v>
      </c>
      <c r="K17" s="7"/>
      <c r="L17" s="6"/>
      <c r="M17" s="7"/>
      <c r="N17" s="8"/>
      <c r="O17" s="75"/>
      <c r="P17" s="76"/>
      <c r="Q17" s="76"/>
      <c r="R17" s="76"/>
      <c r="S17" s="76"/>
      <c r="T17" s="77"/>
      <c r="U17" s="77"/>
      <c r="V17" s="77"/>
      <c r="W17" s="77"/>
      <c r="X17" s="77"/>
      <c r="Y17" s="77"/>
      <c r="Z17" s="77"/>
      <c r="AA17" s="77"/>
      <c r="AB17" s="77"/>
      <c r="AC17" s="78"/>
    </row>
    <row r="18" spans="1:29" ht="27.6" x14ac:dyDescent="0.25">
      <c r="A18" s="2">
        <v>2</v>
      </c>
      <c r="B18" s="23"/>
      <c r="C18" s="4"/>
      <c r="D18" s="5" t="s">
        <v>189</v>
      </c>
      <c r="E18" s="41" t="s">
        <v>529</v>
      </c>
      <c r="F18" s="37" t="s">
        <v>527</v>
      </c>
      <c r="G18" s="5" t="s">
        <v>528</v>
      </c>
      <c r="H18" s="6"/>
      <c r="I18" s="7"/>
      <c r="J18" s="4">
        <f t="shared" si="0"/>
        <v>336</v>
      </c>
      <c r="K18" s="7"/>
      <c r="L18" s="6"/>
      <c r="M18" s="7"/>
      <c r="N18" s="8"/>
      <c r="O18" s="75"/>
      <c r="P18" s="76">
        <v>112</v>
      </c>
      <c r="Q18" s="76">
        <v>112</v>
      </c>
      <c r="R18" s="76">
        <v>112</v>
      </c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27.6" x14ac:dyDescent="0.25">
      <c r="A19" s="2">
        <v>3</v>
      </c>
      <c r="B19" s="23"/>
      <c r="C19" s="5"/>
      <c r="D19" s="5" t="s">
        <v>189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1120</v>
      </c>
      <c r="K19" s="7"/>
      <c r="L19" s="6"/>
      <c r="M19" s="7"/>
      <c r="N19" s="8"/>
      <c r="O19" s="75"/>
      <c r="P19" s="76"/>
      <c r="Q19" s="76"/>
      <c r="R19" s="76"/>
      <c r="S19" s="76">
        <v>112</v>
      </c>
      <c r="T19" s="77">
        <v>112</v>
      </c>
      <c r="U19" s="77">
        <v>112</v>
      </c>
      <c r="V19" s="77">
        <v>112</v>
      </c>
      <c r="W19" s="77">
        <v>112</v>
      </c>
      <c r="X19" s="77">
        <v>112</v>
      </c>
      <c r="Y19" s="77">
        <v>112</v>
      </c>
      <c r="Z19" s="77">
        <v>112</v>
      </c>
      <c r="AA19" s="77">
        <v>112</v>
      </c>
      <c r="AB19" s="77">
        <v>112</v>
      </c>
      <c r="AC19" s="78"/>
    </row>
    <row r="20" spans="1:29" ht="14.4" x14ac:dyDescent="0.25">
      <c r="A20" s="2">
        <v>1</v>
      </c>
      <c r="B20" s="23"/>
      <c r="C20" s="5"/>
      <c r="D20" s="21" t="s">
        <v>0</v>
      </c>
      <c r="E20" s="5" t="s">
        <v>526</v>
      </c>
      <c r="F20" s="37" t="s">
        <v>527</v>
      </c>
      <c r="G20" s="5" t="s">
        <v>528</v>
      </c>
      <c r="H20" s="6"/>
      <c r="I20" s="7"/>
      <c r="J20" s="4">
        <f t="shared" si="0"/>
        <v>0</v>
      </c>
      <c r="K20" s="7"/>
      <c r="L20" s="6"/>
      <c r="M20" s="7"/>
      <c r="N20" s="22" t="s">
        <v>335</v>
      </c>
      <c r="O20" s="75"/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8"/>
    </row>
    <row r="21" spans="1:29" ht="14.4" x14ac:dyDescent="0.25">
      <c r="A21" s="2">
        <v>2</v>
      </c>
      <c r="B21" s="23"/>
      <c r="C21" s="5"/>
      <c r="D21" s="21" t="s">
        <v>0</v>
      </c>
      <c r="E21" s="41" t="s">
        <v>529</v>
      </c>
      <c r="F21" s="37" t="s">
        <v>527</v>
      </c>
      <c r="G21" s="5" t="s">
        <v>528</v>
      </c>
      <c r="H21" s="6"/>
      <c r="I21" s="7"/>
      <c r="J21" s="4">
        <f t="shared" si="0"/>
        <v>4600</v>
      </c>
      <c r="K21" s="7"/>
      <c r="L21" s="6"/>
      <c r="M21" s="7"/>
      <c r="N21" s="54" t="s">
        <v>336</v>
      </c>
      <c r="O21" s="75"/>
      <c r="P21" s="76">
        <v>2300</v>
      </c>
      <c r="Q21" s="76">
        <v>2300</v>
      </c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3</v>
      </c>
      <c r="B22" s="23"/>
      <c r="C22" s="5"/>
      <c r="D22" s="21" t="s">
        <v>0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2000</v>
      </c>
      <c r="K22" s="7"/>
      <c r="L22" s="6"/>
      <c r="M22" s="7"/>
      <c r="N22" s="54" t="s">
        <v>337</v>
      </c>
      <c r="O22" s="75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>
        <v>2000</v>
      </c>
      <c r="AB22" s="77"/>
      <c r="AC22" s="78"/>
    </row>
    <row r="23" spans="1:29" ht="14.4" x14ac:dyDescent="0.25">
      <c r="A23" s="2">
        <v>1</v>
      </c>
      <c r="B23" s="23"/>
      <c r="C23" s="5"/>
      <c r="D23" s="21" t="s">
        <v>1</v>
      </c>
      <c r="E23" s="5" t="s">
        <v>526</v>
      </c>
      <c r="F23" s="37" t="s">
        <v>527</v>
      </c>
      <c r="G23" s="5" t="s">
        <v>528</v>
      </c>
      <c r="H23" s="6"/>
      <c r="I23" s="7"/>
      <c r="J23" s="4">
        <f t="shared" si="0"/>
        <v>0</v>
      </c>
      <c r="K23" s="7"/>
      <c r="L23" s="6"/>
      <c r="M23" s="7"/>
      <c r="N23" s="22" t="s">
        <v>335</v>
      </c>
      <c r="O23" s="75"/>
      <c r="P23" s="76"/>
      <c r="Q23" s="76"/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8"/>
    </row>
    <row r="24" spans="1:29" ht="14.4" x14ac:dyDescent="0.25">
      <c r="A24" s="2">
        <v>2</v>
      </c>
      <c r="B24" s="23"/>
      <c r="C24" s="5"/>
      <c r="D24" s="21" t="s">
        <v>1</v>
      </c>
      <c r="E24" s="41" t="s">
        <v>529</v>
      </c>
      <c r="F24" s="37" t="s">
        <v>527</v>
      </c>
      <c r="G24" s="5" t="s">
        <v>528</v>
      </c>
      <c r="H24" s="6"/>
      <c r="I24" s="7"/>
      <c r="J24" s="4">
        <f t="shared" si="0"/>
        <v>5200</v>
      </c>
      <c r="K24" s="7"/>
      <c r="L24" s="6"/>
      <c r="M24" s="7"/>
      <c r="N24" s="54" t="s">
        <v>336</v>
      </c>
      <c r="O24" s="75"/>
      <c r="P24" s="76">
        <v>2600</v>
      </c>
      <c r="Q24" s="76"/>
      <c r="R24" s="76">
        <v>2600</v>
      </c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8"/>
    </row>
    <row r="25" spans="1:29" ht="14.4" x14ac:dyDescent="0.25">
      <c r="A25" s="2">
        <v>3</v>
      </c>
      <c r="B25" s="23"/>
      <c r="C25" s="5"/>
      <c r="D25" s="21" t="s">
        <v>1</v>
      </c>
      <c r="E25" s="41" t="s">
        <v>529</v>
      </c>
      <c r="F25" s="37" t="s">
        <v>527</v>
      </c>
      <c r="G25" s="5" t="s">
        <v>528</v>
      </c>
      <c r="H25" s="6"/>
      <c r="I25" s="7"/>
      <c r="J25" s="4">
        <f t="shared" si="0"/>
        <v>10400</v>
      </c>
      <c r="K25" s="7"/>
      <c r="L25" s="6"/>
      <c r="M25" s="7"/>
      <c r="N25" s="54" t="s">
        <v>337</v>
      </c>
      <c r="O25" s="75"/>
      <c r="P25" s="76"/>
      <c r="Q25" s="76"/>
      <c r="R25" s="76"/>
      <c r="S25" s="76"/>
      <c r="T25" s="77">
        <v>2600</v>
      </c>
      <c r="U25" s="77"/>
      <c r="V25" s="77">
        <v>2600</v>
      </c>
      <c r="W25" s="77"/>
      <c r="X25" s="77">
        <v>2600</v>
      </c>
      <c r="Y25" s="77"/>
      <c r="Z25" s="77"/>
      <c r="AA25" s="77">
        <v>2600</v>
      </c>
      <c r="AB25" s="77"/>
      <c r="AC25" s="78"/>
    </row>
    <row r="26" spans="1:29" x14ac:dyDescent="0.25">
      <c r="A26" s="18"/>
      <c r="B26" s="20" t="s">
        <v>46</v>
      </c>
      <c r="C26" s="10"/>
      <c r="D26" s="10"/>
      <c r="E26" s="10"/>
      <c r="F26" s="10"/>
      <c r="G26" s="10"/>
      <c r="H26" s="20"/>
      <c r="I26" s="20"/>
      <c r="J26" s="43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4.4" x14ac:dyDescent="0.25">
      <c r="A27" s="2"/>
      <c r="B27" s="23"/>
      <c r="C27" s="4"/>
      <c r="D27" s="4"/>
      <c r="E27" s="4"/>
      <c r="F27" s="4"/>
      <c r="G27" s="4"/>
      <c r="H27" s="24"/>
      <c r="I27" s="24"/>
      <c r="J27" s="4">
        <f t="shared" si="0"/>
        <v>0</v>
      </c>
      <c r="K27" s="24"/>
      <c r="L27" s="24"/>
      <c r="M27" s="24"/>
      <c r="N27" s="8"/>
      <c r="O27" s="75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8"/>
    </row>
    <row r="28" spans="1:29" ht="14.4" x14ac:dyDescent="0.25">
      <c r="A28" s="2">
        <v>1</v>
      </c>
      <c r="B28" s="23"/>
      <c r="C28" s="4"/>
      <c r="D28" s="21" t="s">
        <v>2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2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0</v>
      </c>
      <c r="K29" s="24"/>
      <c r="L29" s="24"/>
      <c r="M29" s="24"/>
      <c r="N29" s="54" t="s">
        <v>336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2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4400</v>
      </c>
      <c r="K30" s="24"/>
      <c r="L30" s="24"/>
      <c r="M30" s="24"/>
      <c r="N30" s="54" t="s">
        <v>337</v>
      </c>
      <c r="O30" s="75"/>
      <c r="P30" s="76"/>
      <c r="Q30" s="76"/>
      <c r="R30" s="76"/>
      <c r="S30" s="76"/>
      <c r="T30" s="77"/>
      <c r="U30" s="77">
        <v>2200</v>
      </c>
      <c r="V30" s="77"/>
      <c r="W30" s="77"/>
      <c r="X30" s="77"/>
      <c r="Y30" s="77"/>
      <c r="Z30" s="77"/>
      <c r="AA30" s="77"/>
      <c r="AB30" s="77">
        <v>2200</v>
      </c>
      <c r="AC30" s="78"/>
    </row>
    <row r="31" spans="1:29" ht="14.4" x14ac:dyDescent="0.25">
      <c r="A31" s="2">
        <v>1</v>
      </c>
      <c r="B31" s="23"/>
      <c r="C31" s="4"/>
      <c r="D31" s="21" t="s">
        <v>3</v>
      </c>
      <c r="E31" s="5" t="s">
        <v>526</v>
      </c>
      <c r="F31" s="99" t="s">
        <v>517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2</v>
      </c>
      <c r="B32" s="23"/>
      <c r="C32" s="4"/>
      <c r="D32" s="21" t="s">
        <v>3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2000</v>
      </c>
      <c r="K32" s="24"/>
      <c r="L32" s="24"/>
      <c r="M32" s="24"/>
      <c r="N32" s="54" t="s">
        <v>336</v>
      </c>
      <c r="O32" s="75"/>
      <c r="P32" s="76">
        <v>2000</v>
      </c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3</v>
      </c>
      <c r="B33" s="23"/>
      <c r="C33" s="4"/>
      <c r="D33" s="21" t="s">
        <v>3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8000</v>
      </c>
      <c r="K33" s="24"/>
      <c r="L33" s="24"/>
      <c r="M33" s="24"/>
      <c r="N33" s="54" t="s">
        <v>337</v>
      </c>
      <c r="O33" s="75"/>
      <c r="P33" s="76"/>
      <c r="Q33" s="76"/>
      <c r="R33" s="76"/>
      <c r="S33" s="76">
        <v>2000</v>
      </c>
      <c r="T33" s="77"/>
      <c r="U33" s="77"/>
      <c r="V33" s="77">
        <v>2000</v>
      </c>
      <c r="W33" s="77"/>
      <c r="X33" s="77"/>
      <c r="Y33" s="77">
        <v>2000</v>
      </c>
      <c r="Z33" s="77"/>
      <c r="AA33" s="77"/>
      <c r="AB33" s="77">
        <v>2000</v>
      </c>
      <c r="AC33" s="78"/>
    </row>
    <row r="34" spans="1:29" x14ac:dyDescent="0.25">
      <c r="A34" s="18"/>
      <c r="B34" s="20" t="s">
        <v>42</v>
      </c>
      <c r="C34" s="10"/>
      <c r="D34" s="10"/>
      <c r="E34" s="10"/>
      <c r="F34" s="10"/>
      <c r="G34" s="10"/>
      <c r="H34" s="20"/>
      <c r="I34" s="20"/>
      <c r="J34" s="4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5">
      <c r="A35" s="18"/>
      <c r="B35" s="19" t="s">
        <v>37</v>
      </c>
      <c r="C35" s="10"/>
      <c r="D35" s="10"/>
      <c r="E35" s="10"/>
      <c r="F35" s="10"/>
      <c r="G35" s="10"/>
      <c r="H35" s="20"/>
      <c r="I35" s="20"/>
      <c r="J35" s="43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4.4" x14ac:dyDescent="0.25">
      <c r="A36" s="2"/>
      <c r="B36" s="23"/>
      <c r="C36" s="4" t="s">
        <v>177</v>
      </c>
      <c r="D36" s="25" t="s">
        <v>203</v>
      </c>
      <c r="E36" s="26" t="s">
        <v>532</v>
      </c>
      <c r="F36" s="99" t="s">
        <v>540</v>
      </c>
      <c r="G36" s="41" t="s">
        <v>530</v>
      </c>
      <c r="H36" s="24"/>
      <c r="I36" s="24"/>
      <c r="J36" s="4">
        <f t="shared" si="0"/>
        <v>0</v>
      </c>
      <c r="K36" s="24"/>
      <c r="L36" s="24"/>
      <c r="M36" s="24"/>
      <c r="N36" s="54" t="s">
        <v>337</v>
      </c>
      <c r="O36" s="75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3">
      <c r="A37" s="2"/>
      <c r="B37" s="23"/>
      <c r="C37" s="4"/>
      <c r="D37" s="25" t="s">
        <v>205</v>
      </c>
      <c r="E37" s="25" t="s">
        <v>535</v>
      </c>
      <c r="F37" s="99" t="s">
        <v>536</v>
      </c>
      <c r="G37" s="41" t="s">
        <v>530</v>
      </c>
      <c r="H37" s="24"/>
      <c r="I37" s="24"/>
      <c r="J37" s="4">
        <f t="shared" si="0"/>
        <v>60</v>
      </c>
      <c r="K37" s="24"/>
      <c r="L37" s="24"/>
      <c r="M37" s="24"/>
      <c r="N37" s="54" t="s">
        <v>337</v>
      </c>
      <c r="O37" s="75"/>
      <c r="P37" s="76"/>
      <c r="Q37" s="76"/>
      <c r="R37" s="76"/>
      <c r="S37" s="76">
        <v>60</v>
      </c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3">
      <c r="A38" s="2"/>
      <c r="B38" s="23"/>
      <c r="C38" s="4"/>
      <c r="D38" s="25" t="s">
        <v>205</v>
      </c>
      <c r="E38" s="26" t="s">
        <v>532</v>
      </c>
      <c r="F38" s="99" t="s">
        <v>536</v>
      </c>
      <c r="G38" s="41" t="s">
        <v>530</v>
      </c>
      <c r="H38" s="24"/>
      <c r="I38" s="24"/>
      <c r="J38" s="4">
        <f t="shared" si="0"/>
        <v>60</v>
      </c>
      <c r="K38" s="24"/>
      <c r="L38" s="24"/>
      <c r="M38" s="24"/>
      <c r="N38" s="54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>
        <v>60</v>
      </c>
      <c r="AC38" s="78"/>
    </row>
    <row r="39" spans="1:29" ht="14.4" x14ac:dyDescent="0.3">
      <c r="A39" s="2"/>
      <c r="B39" s="23"/>
      <c r="C39" s="4"/>
      <c r="D39" s="25" t="s">
        <v>207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250</v>
      </c>
      <c r="K39" s="24"/>
      <c r="L39" s="24"/>
      <c r="M39" s="24"/>
      <c r="N39" s="54" t="s">
        <v>336</v>
      </c>
      <c r="O39" s="75"/>
      <c r="P39" s="76"/>
      <c r="Q39" s="76"/>
      <c r="R39" s="76">
        <v>250</v>
      </c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3">
      <c r="A40" s="2"/>
      <c r="B40" s="23"/>
      <c r="C40" s="4"/>
      <c r="D40" s="25" t="s">
        <v>207</v>
      </c>
      <c r="E40" s="41" t="s">
        <v>529</v>
      </c>
      <c r="F40" s="99" t="s">
        <v>531</v>
      </c>
      <c r="G40" s="41" t="s">
        <v>530</v>
      </c>
      <c r="H40" s="24"/>
      <c r="I40" s="24"/>
      <c r="J40" s="4">
        <f t="shared" si="0"/>
        <v>300</v>
      </c>
      <c r="K40" s="24"/>
      <c r="L40" s="24"/>
      <c r="M40" s="24"/>
      <c r="N40" s="54" t="s">
        <v>337</v>
      </c>
      <c r="O40" s="75"/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>
        <v>300</v>
      </c>
      <c r="AB40" s="77"/>
      <c r="AC40" s="78"/>
    </row>
    <row r="41" spans="1:29" ht="14.4" x14ac:dyDescent="0.25">
      <c r="A41" s="2"/>
      <c r="B41" s="23"/>
      <c r="C41" s="4"/>
      <c r="D41" s="25" t="s">
        <v>199</v>
      </c>
      <c r="E41" s="41" t="s">
        <v>529</v>
      </c>
      <c r="F41" s="100" t="s">
        <v>537</v>
      </c>
      <c r="G41" s="41" t="s">
        <v>530</v>
      </c>
      <c r="H41" s="24"/>
      <c r="I41" s="24"/>
      <c r="J41" s="4">
        <f t="shared" si="0"/>
        <v>300</v>
      </c>
      <c r="K41" s="24"/>
      <c r="L41" s="24"/>
      <c r="M41" s="24"/>
      <c r="N41" s="54" t="s">
        <v>337</v>
      </c>
      <c r="O41" s="75"/>
      <c r="P41" s="76"/>
      <c r="Q41" s="76"/>
      <c r="R41" s="76"/>
      <c r="S41" s="76">
        <v>300</v>
      </c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25">
      <c r="A42" s="2"/>
      <c r="B42" s="23"/>
      <c r="C42" s="4"/>
      <c r="D42" s="25" t="s">
        <v>199</v>
      </c>
      <c r="E42" s="41" t="s">
        <v>529</v>
      </c>
      <c r="F42" s="100" t="s">
        <v>537</v>
      </c>
      <c r="G42" s="41" t="s">
        <v>530</v>
      </c>
      <c r="H42" s="24"/>
      <c r="I42" s="24"/>
      <c r="J42" s="4">
        <f t="shared" si="0"/>
        <v>600</v>
      </c>
      <c r="K42" s="24"/>
      <c r="L42" s="24"/>
      <c r="M42" s="24"/>
      <c r="N42" s="54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>
        <v>600</v>
      </c>
      <c r="AC42" s="78"/>
    </row>
    <row r="43" spans="1:29" ht="14.4" x14ac:dyDescent="0.25">
      <c r="A43" s="2"/>
      <c r="B43" s="23"/>
      <c r="C43" s="4" t="s">
        <v>178</v>
      </c>
      <c r="D43" s="25" t="s">
        <v>721</v>
      </c>
      <c r="E43" s="26" t="s">
        <v>716</v>
      </c>
      <c r="F43" s="99" t="s">
        <v>540</v>
      </c>
      <c r="G43" s="41" t="s">
        <v>530</v>
      </c>
      <c r="H43" s="24"/>
      <c r="I43" s="24"/>
      <c r="J43" s="4">
        <f t="shared" si="0"/>
        <v>1000</v>
      </c>
      <c r="K43" s="24"/>
      <c r="L43" s="24"/>
      <c r="M43" s="24"/>
      <c r="N43" s="54" t="s">
        <v>336</v>
      </c>
      <c r="O43" s="75"/>
      <c r="P43" s="76">
        <v>1000</v>
      </c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/>
      <c r="B44" s="23"/>
      <c r="C44" s="4"/>
      <c r="D44" s="25" t="s">
        <v>262</v>
      </c>
      <c r="E44" s="25" t="s">
        <v>534</v>
      </c>
      <c r="F44" s="99" t="s">
        <v>531</v>
      </c>
      <c r="G44" s="41" t="s">
        <v>530</v>
      </c>
      <c r="H44" s="24"/>
      <c r="I44" s="24"/>
      <c r="J44" s="4">
        <f t="shared" si="0"/>
        <v>170</v>
      </c>
      <c r="K44" s="24"/>
      <c r="L44" s="24"/>
      <c r="M44" s="24"/>
      <c r="N44" s="54" t="s">
        <v>336</v>
      </c>
      <c r="O44" s="75"/>
      <c r="P44" s="76">
        <v>170</v>
      </c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25">
      <c r="A45" s="2"/>
      <c r="B45" s="23"/>
      <c r="C45" s="4"/>
      <c r="D45" s="25" t="s">
        <v>262</v>
      </c>
      <c r="E45" s="26" t="s">
        <v>529</v>
      </c>
      <c r="F45" s="99" t="s">
        <v>531</v>
      </c>
      <c r="G45" s="41" t="s">
        <v>530</v>
      </c>
      <c r="H45" s="24"/>
      <c r="I45" s="24"/>
      <c r="J45" s="4">
        <f t="shared" si="0"/>
        <v>150</v>
      </c>
      <c r="K45" s="24"/>
      <c r="L45" s="24"/>
      <c r="M45" s="24"/>
      <c r="N45" s="54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>
        <v>150</v>
      </c>
      <c r="AC45" s="78"/>
    </row>
    <row r="46" spans="1:29" ht="14.4" x14ac:dyDescent="0.3">
      <c r="A46" s="2"/>
      <c r="B46" s="23"/>
      <c r="C46" s="4"/>
      <c r="D46" s="25" t="s">
        <v>205</v>
      </c>
      <c r="E46" s="25" t="s">
        <v>716</v>
      </c>
      <c r="F46" s="99" t="s">
        <v>536</v>
      </c>
      <c r="G46" s="41" t="s">
        <v>530</v>
      </c>
      <c r="H46" s="24"/>
      <c r="I46" s="24"/>
      <c r="J46" s="4">
        <f t="shared" si="0"/>
        <v>80</v>
      </c>
      <c r="K46" s="24"/>
      <c r="L46" s="24"/>
      <c r="M46" s="24"/>
      <c r="N46" s="54" t="s">
        <v>336</v>
      </c>
      <c r="O46" s="75"/>
      <c r="P46" s="76">
        <v>80</v>
      </c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3">
      <c r="A47" s="2"/>
      <c r="B47" s="23"/>
      <c r="C47" s="4"/>
      <c r="D47" s="25" t="s">
        <v>205</v>
      </c>
      <c r="E47" s="26" t="s">
        <v>532</v>
      </c>
      <c r="F47" s="99" t="s">
        <v>536</v>
      </c>
      <c r="G47" s="41" t="s">
        <v>530</v>
      </c>
      <c r="H47" s="24"/>
      <c r="I47" s="24"/>
      <c r="J47" s="4">
        <f t="shared" si="0"/>
        <v>60</v>
      </c>
      <c r="K47" s="24"/>
      <c r="L47" s="24"/>
      <c r="M47" s="24"/>
      <c r="N47" s="54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>
        <v>60</v>
      </c>
      <c r="AC47" s="78"/>
    </row>
    <row r="48" spans="1:29" ht="14.4" x14ac:dyDescent="0.3">
      <c r="A48" s="2"/>
      <c r="B48" s="23"/>
      <c r="C48" s="4"/>
      <c r="D48" s="25" t="s">
        <v>207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300</v>
      </c>
      <c r="K48" s="24"/>
      <c r="L48" s="24"/>
      <c r="M48" s="24"/>
      <c r="N48" s="54" t="s">
        <v>336</v>
      </c>
      <c r="O48" s="75"/>
      <c r="P48" s="76"/>
      <c r="Q48" s="76"/>
      <c r="R48" s="76">
        <v>300</v>
      </c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3">
      <c r="A49" s="2"/>
      <c r="B49" s="23"/>
      <c r="C49" s="4"/>
      <c r="D49" s="25" t="s">
        <v>207</v>
      </c>
      <c r="E49" s="41" t="s">
        <v>529</v>
      </c>
      <c r="F49" s="99" t="s">
        <v>531</v>
      </c>
      <c r="G49" s="41" t="s">
        <v>530</v>
      </c>
      <c r="H49" s="24"/>
      <c r="I49" s="24"/>
      <c r="J49" s="4">
        <f t="shared" si="0"/>
        <v>400</v>
      </c>
      <c r="K49" s="24"/>
      <c r="L49" s="24"/>
      <c r="M49" s="24"/>
      <c r="N49" s="54" t="s">
        <v>337</v>
      </c>
      <c r="O49" s="75"/>
      <c r="P49" s="76"/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>
        <v>400</v>
      </c>
      <c r="AC49" s="78"/>
    </row>
    <row r="50" spans="1:29" ht="14.4" x14ac:dyDescent="0.25">
      <c r="A50" s="2"/>
      <c r="B50" s="23"/>
      <c r="C50" s="4"/>
      <c r="D50" s="25" t="s">
        <v>199</v>
      </c>
      <c r="E50" s="41" t="s">
        <v>529</v>
      </c>
      <c r="F50" s="100" t="s">
        <v>537</v>
      </c>
      <c r="G50" s="41" t="s">
        <v>530</v>
      </c>
      <c r="H50" s="24"/>
      <c r="I50" s="24"/>
      <c r="J50" s="4">
        <f t="shared" si="0"/>
        <v>400</v>
      </c>
      <c r="K50" s="24"/>
      <c r="L50" s="24"/>
      <c r="M50" s="24"/>
      <c r="N50" s="54" t="s">
        <v>337</v>
      </c>
      <c r="O50" s="75"/>
      <c r="P50" s="76"/>
      <c r="Q50" s="76"/>
      <c r="R50" s="76"/>
      <c r="S50" s="76">
        <v>400</v>
      </c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25">
      <c r="A51" s="2"/>
      <c r="B51" s="23"/>
      <c r="C51" s="4"/>
      <c r="D51" s="25" t="s">
        <v>199</v>
      </c>
      <c r="E51" s="41" t="s">
        <v>529</v>
      </c>
      <c r="F51" s="100" t="s">
        <v>537</v>
      </c>
      <c r="G51" s="41" t="s">
        <v>530</v>
      </c>
      <c r="H51" s="24"/>
      <c r="I51" s="24"/>
      <c r="J51" s="4">
        <f t="shared" si="0"/>
        <v>500</v>
      </c>
      <c r="K51" s="24"/>
      <c r="L51" s="24"/>
      <c r="M51" s="24"/>
      <c r="N51" s="54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>
        <v>500</v>
      </c>
      <c r="AC51" s="78"/>
    </row>
    <row r="52" spans="1:29" ht="14.4" x14ac:dyDescent="0.25">
      <c r="A52" s="2"/>
      <c r="B52" s="23"/>
      <c r="C52" s="4" t="s">
        <v>179</v>
      </c>
      <c r="D52" s="25" t="s">
        <v>203</v>
      </c>
      <c r="E52" s="26" t="s">
        <v>532</v>
      </c>
      <c r="F52" s="99" t="s">
        <v>540</v>
      </c>
      <c r="G52" s="41" t="s">
        <v>530</v>
      </c>
      <c r="H52" s="24"/>
      <c r="I52" s="24"/>
      <c r="J52" s="4">
        <f t="shared" si="0"/>
        <v>0</v>
      </c>
      <c r="K52" s="24"/>
      <c r="L52" s="24"/>
      <c r="M52" s="24"/>
      <c r="N52" s="54" t="s">
        <v>337</v>
      </c>
      <c r="O52" s="75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3">
      <c r="A53" s="2"/>
      <c r="B53" s="23"/>
      <c r="C53" s="4"/>
      <c r="D53" s="25" t="s">
        <v>205</v>
      </c>
      <c r="E53" s="25" t="s">
        <v>535</v>
      </c>
      <c r="F53" s="99" t="s">
        <v>536</v>
      </c>
      <c r="G53" s="41" t="s">
        <v>530</v>
      </c>
      <c r="H53" s="24"/>
      <c r="I53" s="24"/>
      <c r="J53" s="4">
        <f t="shared" si="0"/>
        <v>60</v>
      </c>
      <c r="K53" s="24"/>
      <c r="L53" s="24"/>
      <c r="M53" s="24"/>
      <c r="N53" s="54" t="s">
        <v>337</v>
      </c>
      <c r="O53" s="75"/>
      <c r="P53" s="76"/>
      <c r="Q53" s="76"/>
      <c r="R53" s="76"/>
      <c r="S53" s="76">
        <v>60</v>
      </c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3">
      <c r="A54" s="2"/>
      <c r="B54" s="23"/>
      <c r="C54" s="4"/>
      <c r="D54" s="25" t="s">
        <v>205</v>
      </c>
      <c r="E54" s="26" t="s">
        <v>532</v>
      </c>
      <c r="F54" s="99" t="s">
        <v>536</v>
      </c>
      <c r="G54" s="41" t="s">
        <v>530</v>
      </c>
      <c r="H54" s="24"/>
      <c r="I54" s="24"/>
      <c r="J54" s="4">
        <f t="shared" si="0"/>
        <v>60</v>
      </c>
      <c r="K54" s="24"/>
      <c r="L54" s="24"/>
      <c r="M54" s="24"/>
      <c r="N54" s="54" t="s">
        <v>337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>
        <v>60</v>
      </c>
      <c r="AC54" s="78"/>
    </row>
    <row r="55" spans="1:29" ht="14.4" x14ac:dyDescent="0.3">
      <c r="A55" s="2"/>
      <c r="B55" s="23"/>
      <c r="C55" s="4"/>
      <c r="D55" s="25" t="s">
        <v>207</v>
      </c>
      <c r="E55" s="41" t="s">
        <v>529</v>
      </c>
      <c r="F55" s="99" t="s">
        <v>531</v>
      </c>
      <c r="G55" s="41" t="s">
        <v>530</v>
      </c>
      <c r="H55" s="24"/>
      <c r="I55" s="24"/>
      <c r="J55" s="4">
        <f t="shared" si="0"/>
        <v>150</v>
      </c>
      <c r="K55" s="24"/>
      <c r="L55" s="24"/>
      <c r="M55" s="24"/>
      <c r="N55" s="54" t="s">
        <v>336</v>
      </c>
      <c r="O55" s="75"/>
      <c r="P55" s="76"/>
      <c r="Q55" s="76"/>
      <c r="R55" s="76">
        <v>150</v>
      </c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3">
      <c r="A56" s="2"/>
      <c r="B56" s="23"/>
      <c r="C56" s="4"/>
      <c r="D56" s="25" t="s">
        <v>207</v>
      </c>
      <c r="E56" s="41" t="s">
        <v>529</v>
      </c>
      <c r="F56" s="99" t="s">
        <v>531</v>
      </c>
      <c r="G56" s="41" t="s">
        <v>530</v>
      </c>
      <c r="H56" s="24"/>
      <c r="I56" s="24"/>
      <c r="J56" s="4">
        <f t="shared" si="0"/>
        <v>300</v>
      </c>
      <c r="K56" s="24"/>
      <c r="L56" s="24"/>
      <c r="M56" s="24"/>
      <c r="N56" s="54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>
        <v>300</v>
      </c>
      <c r="AB56" s="77"/>
      <c r="AC56" s="78"/>
    </row>
    <row r="57" spans="1:29" ht="14.4" x14ac:dyDescent="0.25">
      <c r="A57" s="2"/>
      <c r="B57" s="23"/>
      <c r="C57" s="4"/>
      <c r="D57" s="25" t="s">
        <v>199</v>
      </c>
      <c r="E57" s="41" t="s">
        <v>529</v>
      </c>
      <c r="F57" s="100" t="s">
        <v>537</v>
      </c>
      <c r="G57" s="41" t="s">
        <v>530</v>
      </c>
      <c r="H57" s="24"/>
      <c r="I57" s="24"/>
      <c r="J57" s="4">
        <f t="shared" si="0"/>
        <v>200</v>
      </c>
      <c r="K57" s="24"/>
      <c r="L57" s="24"/>
      <c r="M57" s="24"/>
      <c r="N57" s="54" t="s">
        <v>337</v>
      </c>
      <c r="O57" s="75"/>
      <c r="P57" s="76"/>
      <c r="Q57" s="76"/>
      <c r="R57" s="76"/>
      <c r="S57" s="76">
        <v>200</v>
      </c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/>
      <c r="B58" s="23"/>
      <c r="C58" s="4"/>
      <c r="D58" s="25" t="s">
        <v>199</v>
      </c>
      <c r="E58" s="41" t="s">
        <v>529</v>
      </c>
      <c r="F58" s="100" t="s">
        <v>537</v>
      </c>
      <c r="G58" s="41" t="s">
        <v>530</v>
      </c>
      <c r="H58" s="24"/>
      <c r="I58" s="24"/>
      <c r="J58" s="4">
        <f t="shared" si="0"/>
        <v>400</v>
      </c>
      <c r="K58" s="24"/>
      <c r="L58" s="24"/>
      <c r="M58" s="24"/>
      <c r="N58" s="54" t="s">
        <v>337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>
        <v>400</v>
      </c>
      <c r="AB58" s="77"/>
      <c r="AC58" s="78"/>
    </row>
    <row r="59" spans="1:29" ht="14.4" x14ac:dyDescent="0.25">
      <c r="A59" s="2"/>
      <c r="B59" s="23"/>
      <c r="C59" s="4" t="s">
        <v>47</v>
      </c>
      <c r="D59" s="25" t="s">
        <v>203</v>
      </c>
      <c r="E59" s="26" t="s">
        <v>529</v>
      </c>
      <c r="F59" s="99" t="s">
        <v>531</v>
      </c>
      <c r="G59" s="41" t="s">
        <v>530</v>
      </c>
      <c r="H59" s="24"/>
      <c r="I59" s="24"/>
      <c r="J59" s="4">
        <f t="shared" si="0"/>
        <v>60</v>
      </c>
      <c r="K59" s="24"/>
      <c r="L59" s="24"/>
      <c r="M59" s="24"/>
      <c r="N59" s="54" t="s">
        <v>336</v>
      </c>
      <c r="O59" s="75"/>
      <c r="P59" s="76"/>
      <c r="Q59" s="76"/>
      <c r="R59" s="76">
        <v>60</v>
      </c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25">
      <c r="A60" s="2"/>
      <c r="B60" s="23"/>
      <c r="C60" s="4"/>
      <c r="D60" s="25" t="s">
        <v>203</v>
      </c>
      <c r="E60" s="26" t="s">
        <v>529</v>
      </c>
      <c r="F60" s="99" t="s">
        <v>531</v>
      </c>
      <c r="G60" s="41" t="s">
        <v>530</v>
      </c>
      <c r="H60" s="24"/>
      <c r="I60" s="24"/>
      <c r="J60" s="4">
        <f t="shared" si="0"/>
        <v>300</v>
      </c>
      <c r="K60" s="24"/>
      <c r="L60" s="24"/>
      <c r="M60" s="24"/>
      <c r="N60" s="54" t="s">
        <v>337</v>
      </c>
      <c r="O60" s="75"/>
      <c r="P60" s="76"/>
      <c r="Q60" s="76"/>
      <c r="R60" s="76"/>
      <c r="S60" s="76"/>
      <c r="T60" s="77">
        <v>60</v>
      </c>
      <c r="U60" s="77"/>
      <c r="V60" s="77">
        <v>120</v>
      </c>
      <c r="W60" s="77"/>
      <c r="X60" s="77"/>
      <c r="Y60" s="77"/>
      <c r="Z60" s="77"/>
      <c r="AA60" s="77"/>
      <c r="AB60" s="77">
        <v>120</v>
      </c>
      <c r="AC60" s="78"/>
    </row>
    <row r="61" spans="1:29" x14ac:dyDescent="0.25">
      <c r="A61" s="18"/>
      <c r="B61" s="19" t="s">
        <v>38</v>
      </c>
      <c r="C61" s="10"/>
      <c r="D61" s="10"/>
      <c r="E61" s="10"/>
      <c r="F61" s="10"/>
      <c r="G61" s="10"/>
      <c r="H61" s="20"/>
      <c r="I61" s="20"/>
      <c r="J61" s="43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ht="14.4" x14ac:dyDescent="0.25">
      <c r="A62" s="2"/>
      <c r="B62" s="23"/>
      <c r="C62" s="4" t="s">
        <v>177</v>
      </c>
      <c r="D62" s="26" t="s">
        <v>197</v>
      </c>
      <c r="E62" s="100" t="s">
        <v>539</v>
      </c>
      <c r="F62" s="100" t="s">
        <v>531</v>
      </c>
      <c r="G62" s="41" t="s">
        <v>528</v>
      </c>
      <c r="H62" s="24"/>
      <c r="I62" s="24"/>
      <c r="J62" s="4">
        <f t="shared" si="0"/>
        <v>0</v>
      </c>
      <c r="K62" s="24"/>
      <c r="L62" s="24"/>
      <c r="M62" s="24"/>
      <c r="N62" s="22" t="s">
        <v>335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8"/>
    </row>
    <row r="63" spans="1:29" ht="14.4" x14ac:dyDescent="0.25">
      <c r="A63" s="2"/>
      <c r="B63" s="23"/>
      <c r="C63" s="4"/>
      <c r="D63" s="26" t="s">
        <v>197</v>
      </c>
      <c r="E63" s="100" t="s">
        <v>539</v>
      </c>
      <c r="F63" s="100" t="s">
        <v>531</v>
      </c>
      <c r="G63" s="41" t="s">
        <v>528</v>
      </c>
      <c r="H63" s="24"/>
      <c r="I63" s="24"/>
      <c r="J63" s="4">
        <f t="shared" si="0"/>
        <v>200</v>
      </c>
      <c r="K63" s="24"/>
      <c r="L63" s="24"/>
      <c r="M63" s="24"/>
      <c r="N63" s="54" t="s">
        <v>336</v>
      </c>
      <c r="O63" s="75"/>
      <c r="P63" s="76">
        <v>100</v>
      </c>
      <c r="Q63" s="76"/>
      <c r="R63" s="76">
        <v>100</v>
      </c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/>
      <c r="B64" s="23"/>
      <c r="C64" s="4"/>
      <c r="D64" s="26" t="s">
        <v>197</v>
      </c>
      <c r="E64" s="100" t="s">
        <v>539</v>
      </c>
      <c r="F64" s="100" t="s">
        <v>531</v>
      </c>
      <c r="G64" s="41" t="s">
        <v>528</v>
      </c>
      <c r="H64" s="24"/>
      <c r="I64" s="24"/>
      <c r="J64" s="4">
        <f t="shared" si="0"/>
        <v>500</v>
      </c>
      <c r="K64" s="24"/>
      <c r="L64" s="24"/>
      <c r="M64" s="24"/>
      <c r="N64" s="54" t="s">
        <v>337</v>
      </c>
      <c r="O64" s="75"/>
      <c r="P64" s="76"/>
      <c r="Q64" s="76"/>
      <c r="R64" s="76"/>
      <c r="S64" s="76"/>
      <c r="T64" s="77">
        <v>100</v>
      </c>
      <c r="U64" s="77"/>
      <c r="V64" s="77">
        <v>100</v>
      </c>
      <c r="W64" s="77"/>
      <c r="X64" s="77">
        <v>100</v>
      </c>
      <c r="Y64" s="77"/>
      <c r="Z64" s="77">
        <v>100</v>
      </c>
      <c r="AA64" s="77"/>
      <c r="AB64" s="77">
        <v>100</v>
      </c>
      <c r="AC64" s="78"/>
    </row>
    <row r="65" spans="1:29" ht="14.4" x14ac:dyDescent="0.25">
      <c r="A65" s="2"/>
      <c r="B65" s="23"/>
      <c r="C65" s="4"/>
      <c r="D65" s="26" t="s">
        <v>198</v>
      </c>
      <c r="E65" s="100" t="s">
        <v>539</v>
      </c>
      <c r="F65" s="100" t="s">
        <v>531</v>
      </c>
      <c r="G65" s="41" t="s">
        <v>530</v>
      </c>
      <c r="H65" s="24"/>
      <c r="I65" s="24"/>
      <c r="J65" s="4">
        <f t="shared" si="0"/>
        <v>1500</v>
      </c>
      <c r="K65" s="24"/>
      <c r="L65" s="24"/>
      <c r="M65" s="24"/>
      <c r="N65" s="54" t="s">
        <v>337</v>
      </c>
      <c r="O65" s="75"/>
      <c r="P65" s="76"/>
      <c r="Q65" s="76"/>
      <c r="R65" s="76"/>
      <c r="S65" s="76">
        <v>1500</v>
      </c>
      <c r="T65" s="77"/>
      <c r="U65" s="77"/>
      <c r="V65" s="77"/>
      <c r="W65" s="77"/>
      <c r="X65" s="77"/>
      <c r="Y65" s="77"/>
      <c r="Z65" s="77"/>
      <c r="AA65" s="77"/>
      <c r="AB65" s="77"/>
      <c r="AC65" s="78"/>
    </row>
    <row r="66" spans="1:29" ht="14.4" x14ac:dyDescent="0.25">
      <c r="A66" s="2"/>
      <c r="B66" s="23"/>
      <c r="C66" s="4"/>
      <c r="D66" s="26" t="s">
        <v>198</v>
      </c>
      <c r="E66" s="100" t="s">
        <v>539</v>
      </c>
      <c r="F66" s="100" t="s">
        <v>531</v>
      </c>
      <c r="G66" s="41" t="s">
        <v>530</v>
      </c>
      <c r="H66" s="24"/>
      <c r="I66" s="24"/>
      <c r="J66" s="4">
        <f t="shared" si="0"/>
        <v>1500</v>
      </c>
      <c r="K66" s="24"/>
      <c r="L66" s="24"/>
      <c r="M66" s="24"/>
      <c r="N66" s="54" t="s">
        <v>337</v>
      </c>
      <c r="O66" s="75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>
        <v>1500</v>
      </c>
      <c r="AC66" s="78"/>
    </row>
    <row r="67" spans="1:29" ht="14.4" x14ac:dyDescent="0.3">
      <c r="A67" s="2"/>
      <c r="B67" s="23"/>
      <c r="C67" s="4"/>
      <c r="D67" s="26" t="s">
        <v>206</v>
      </c>
      <c r="E67" s="26" t="s">
        <v>532</v>
      </c>
      <c r="F67" s="100" t="s">
        <v>531</v>
      </c>
      <c r="G67" s="41" t="s">
        <v>530</v>
      </c>
      <c r="H67" s="24"/>
      <c r="I67" s="24"/>
      <c r="J67" s="4">
        <f t="shared" si="0"/>
        <v>400</v>
      </c>
      <c r="K67" s="24"/>
      <c r="L67" s="24"/>
      <c r="M67" s="24"/>
      <c r="N67" s="54" t="s">
        <v>337</v>
      </c>
      <c r="O67" s="75"/>
      <c r="P67" s="76"/>
      <c r="Q67" s="76"/>
      <c r="R67" s="76"/>
      <c r="S67" s="76">
        <v>400</v>
      </c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3">
      <c r="A68" s="2"/>
      <c r="B68" s="23"/>
      <c r="C68" s="4"/>
      <c r="D68" s="26" t="s">
        <v>206</v>
      </c>
      <c r="E68" s="26" t="s">
        <v>532</v>
      </c>
      <c r="F68" s="100" t="s">
        <v>531</v>
      </c>
      <c r="G68" s="41" t="s">
        <v>530</v>
      </c>
      <c r="H68" s="24"/>
      <c r="I68" s="24"/>
      <c r="J68" s="4">
        <f t="shared" si="0"/>
        <v>400</v>
      </c>
      <c r="K68" s="24"/>
      <c r="L68" s="24"/>
      <c r="M68" s="24"/>
      <c r="N68" s="54" t="s">
        <v>337</v>
      </c>
      <c r="O68" s="75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>
        <v>400</v>
      </c>
      <c r="AC68" s="78"/>
    </row>
    <row r="69" spans="1:29" ht="14.4" x14ac:dyDescent="0.25">
      <c r="A69" s="2"/>
      <c r="B69" s="23"/>
      <c r="C69" s="4" t="s">
        <v>178</v>
      </c>
      <c r="D69" s="26" t="s">
        <v>197</v>
      </c>
      <c r="E69" s="100" t="s">
        <v>539</v>
      </c>
      <c r="F69" s="100" t="s">
        <v>531</v>
      </c>
      <c r="G69" s="41" t="s">
        <v>528</v>
      </c>
      <c r="H69" s="24"/>
      <c r="I69" s="24"/>
      <c r="J69" s="4">
        <f t="shared" si="0"/>
        <v>390</v>
      </c>
      <c r="K69" s="24"/>
      <c r="L69" s="24"/>
      <c r="M69" s="24"/>
      <c r="N69" s="22" t="s">
        <v>335</v>
      </c>
      <c r="O69" s="75">
        <v>390</v>
      </c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/>
      <c r="B70" s="23"/>
      <c r="C70" s="4"/>
      <c r="D70" s="26" t="s">
        <v>197</v>
      </c>
      <c r="E70" s="100" t="s">
        <v>539</v>
      </c>
      <c r="F70" s="100" t="s">
        <v>531</v>
      </c>
      <c r="G70" s="41" t="s">
        <v>528</v>
      </c>
      <c r="H70" s="24"/>
      <c r="I70" s="24"/>
      <c r="J70" s="4">
        <f t="shared" si="0"/>
        <v>300</v>
      </c>
      <c r="K70" s="24"/>
      <c r="L70" s="24"/>
      <c r="M70" s="24"/>
      <c r="N70" s="54" t="s">
        <v>336</v>
      </c>
      <c r="O70" s="75"/>
      <c r="P70" s="76">
        <v>150</v>
      </c>
      <c r="Q70" s="76"/>
      <c r="R70" s="76">
        <v>150</v>
      </c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/>
      <c r="B71" s="23"/>
      <c r="C71" s="4"/>
      <c r="D71" s="26" t="s">
        <v>197</v>
      </c>
      <c r="E71" s="100" t="s">
        <v>539</v>
      </c>
      <c r="F71" s="100" t="s">
        <v>531</v>
      </c>
      <c r="G71" s="41" t="s">
        <v>528</v>
      </c>
      <c r="H71" s="24"/>
      <c r="I71" s="24"/>
      <c r="J71" s="4">
        <f t="shared" si="0"/>
        <v>2160</v>
      </c>
      <c r="K71" s="24"/>
      <c r="L71" s="24"/>
      <c r="M71" s="24"/>
      <c r="N71" s="54" t="s">
        <v>337</v>
      </c>
      <c r="O71" s="75"/>
      <c r="P71" s="76"/>
      <c r="Q71" s="76"/>
      <c r="R71" s="76"/>
      <c r="S71" s="76"/>
      <c r="T71" s="77">
        <v>150</v>
      </c>
      <c r="U71" s="77"/>
      <c r="V71" s="77">
        <v>150</v>
      </c>
      <c r="W71" s="77"/>
      <c r="X71" s="77">
        <v>150</v>
      </c>
      <c r="Y71" s="77"/>
      <c r="Z71" s="77">
        <v>1560</v>
      </c>
      <c r="AA71" s="77"/>
      <c r="AB71" s="77">
        <v>150</v>
      </c>
      <c r="AC71" s="78"/>
    </row>
    <row r="72" spans="1:29" ht="14.4" x14ac:dyDescent="0.25">
      <c r="A72" s="2"/>
      <c r="B72" s="23"/>
      <c r="C72" s="4"/>
      <c r="D72" s="26" t="s">
        <v>198</v>
      </c>
      <c r="E72" s="100" t="s">
        <v>539</v>
      </c>
      <c r="F72" s="100" t="s">
        <v>531</v>
      </c>
      <c r="G72" s="41" t="s">
        <v>530</v>
      </c>
      <c r="H72" s="24"/>
      <c r="I72" s="24"/>
      <c r="J72" s="4">
        <f t="shared" si="0"/>
        <v>2500</v>
      </c>
      <c r="K72" s="24"/>
      <c r="L72" s="24"/>
      <c r="M72" s="24"/>
      <c r="N72" s="54" t="s">
        <v>337</v>
      </c>
      <c r="O72" s="75"/>
      <c r="P72" s="76"/>
      <c r="Q72" s="76"/>
      <c r="R72" s="76"/>
      <c r="S72" s="76">
        <v>2500</v>
      </c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25">
      <c r="A73" s="2"/>
      <c r="B73" s="23"/>
      <c r="C73" s="4"/>
      <c r="D73" s="26" t="s">
        <v>198</v>
      </c>
      <c r="E73" s="100" t="s">
        <v>539</v>
      </c>
      <c r="F73" s="100" t="s">
        <v>531</v>
      </c>
      <c r="G73" s="41" t="s">
        <v>530</v>
      </c>
      <c r="H73" s="24"/>
      <c r="I73" s="24"/>
      <c r="J73" s="4">
        <f t="shared" si="0"/>
        <v>2500</v>
      </c>
      <c r="K73" s="24"/>
      <c r="L73" s="24"/>
      <c r="M73" s="24"/>
      <c r="N73" s="54" t="s">
        <v>337</v>
      </c>
      <c r="O73" s="75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>
        <v>2500</v>
      </c>
      <c r="AC73" s="78"/>
    </row>
    <row r="74" spans="1:29" ht="14.4" x14ac:dyDescent="0.3">
      <c r="A74" s="2"/>
      <c r="B74" s="23"/>
      <c r="C74" s="4"/>
      <c r="D74" s="26" t="s">
        <v>206</v>
      </c>
      <c r="E74" s="26" t="s">
        <v>532</v>
      </c>
      <c r="F74" s="100" t="s">
        <v>531</v>
      </c>
      <c r="G74" s="41" t="s">
        <v>530</v>
      </c>
      <c r="H74" s="24"/>
      <c r="I74" s="24"/>
      <c r="J74" s="4">
        <f t="shared" si="0"/>
        <v>800</v>
      </c>
      <c r="K74" s="24"/>
      <c r="L74" s="24"/>
      <c r="M74" s="24"/>
      <c r="N74" s="54" t="s">
        <v>337</v>
      </c>
      <c r="O74" s="75"/>
      <c r="P74" s="76"/>
      <c r="Q74" s="76"/>
      <c r="R74" s="76"/>
      <c r="S74" s="76"/>
      <c r="T74" s="77"/>
      <c r="U74" s="77"/>
      <c r="V74" s="77"/>
      <c r="W74" s="77">
        <v>800</v>
      </c>
      <c r="X74" s="77"/>
      <c r="Y74" s="77"/>
      <c r="Z74" s="77"/>
      <c r="AA74" s="77"/>
      <c r="AB74" s="77"/>
      <c r="AC74" s="78"/>
    </row>
    <row r="75" spans="1:29" ht="14.4" x14ac:dyDescent="0.25">
      <c r="A75" s="2"/>
      <c r="B75" s="23"/>
      <c r="C75" s="4" t="s">
        <v>179</v>
      </c>
      <c r="D75" s="26" t="s">
        <v>197</v>
      </c>
      <c r="E75" s="100" t="s">
        <v>539</v>
      </c>
      <c r="F75" s="100" t="s">
        <v>531</v>
      </c>
      <c r="G75" s="41" t="s">
        <v>528</v>
      </c>
      <c r="H75" s="24"/>
      <c r="I75" s="24"/>
      <c r="J75" s="4">
        <f t="shared" si="0"/>
        <v>0</v>
      </c>
      <c r="K75" s="24"/>
      <c r="L75" s="24"/>
      <c r="M75" s="24"/>
      <c r="N75" s="22" t="s">
        <v>335</v>
      </c>
      <c r="O75" s="75"/>
      <c r="P75" s="76"/>
      <c r="Q75" s="76"/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8"/>
    </row>
    <row r="76" spans="1:29" ht="14.4" x14ac:dyDescent="0.25">
      <c r="A76" s="2"/>
      <c r="B76" s="23"/>
      <c r="C76" s="4"/>
      <c r="D76" s="26" t="s">
        <v>197</v>
      </c>
      <c r="E76" s="100" t="s">
        <v>539</v>
      </c>
      <c r="F76" s="100" t="s">
        <v>531</v>
      </c>
      <c r="G76" s="41" t="s">
        <v>528</v>
      </c>
      <c r="H76" s="24"/>
      <c r="I76" s="24"/>
      <c r="J76" s="4">
        <f t="shared" si="0"/>
        <v>200</v>
      </c>
      <c r="K76" s="24"/>
      <c r="L76" s="24"/>
      <c r="M76" s="24"/>
      <c r="N76" s="54" t="s">
        <v>336</v>
      </c>
      <c r="O76" s="75"/>
      <c r="P76" s="76">
        <v>100</v>
      </c>
      <c r="Q76" s="76"/>
      <c r="R76" s="76">
        <v>100</v>
      </c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8"/>
    </row>
    <row r="77" spans="1:29" ht="14.4" x14ac:dyDescent="0.25">
      <c r="A77" s="2"/>
      <c r="B77" s="23"/>
      <c r="C77" s="4"/>
      <c r="D77" s="26" t="s">
        <v>197</v>
      </c>
      <c r="E77" s="100" t="s">
        <v>539</v>
      </c>
      <c r="F77" s="100" t="s">
        <v>531</v>
      </c>
      <c r="G77" s="41" t="s">
        <v>528</v>
      </c>
      <c r="H77" s="24"/>
      <c r="I77" s="24"/>
      <c r="J77" s="4">
        <f t="shared" si="0"/>
        <v>2160</v>
      </c>
      <c r="K77" s="24"/>
      <c r="L77" s="24"/>
      <c r="M77" s="24"/>
      <c r="N77" s="54" t="s">
        <v>337</v>
      </c>
      <c r="O77" s="75"/>
      <c r="P77" s="76"/>
      <c r="Q77" s="76"/>
      <c r="R77" s="76"/>
      <c r="S77" s="76"/>
      <c r="T77" s="77">
        <v>150</v>
      </c>
      <c r="U77" s="77"/>
      <c r="V77" s="77">
        <v>150</v>
      </c>
      <c r="W77" s="77"/>
      <c r="X77" s="77">
        <v>150</v>
      </c>
      <c r="Y77" s="77"/>
      <c r="Z77" s="77">
        <v>1560</v>
      </c>
      <c r="AA77" s="77"/>
      <c r="AB77" s="77">
        <v>150</v>
      </c>
      <c r="AC77" s="78"/>
    </row>
    <row r="78" spans="1:29" ht="14.4" x14ac:dyDescent="0.25">
      <c r="A78" s="2"/>
      <c r="B78" s="23"/>
      <c r="C78" s="4"/>
      <c r="D78" s="26" t="s">
        <v>198</v>
      </c>
      <c r="E78" s="100" t="s">
        <v>539</v>
      </c>
      <c r="F78" s="100" t="s">
        <v>531</v>
      </c>
      <c r="G78" s="41" t="s">
        <v>530</v>
      </c>
      <c r="H78" s="24"/>
      <c r="I78" s="24"/>
      <c r="J78" s="4">
        <f t="shared" si="0"/>
        <v>1500</v>
      </c>
      <c r="K78" s="24"/>
      <c r="L78" s="24"/>
      <c r="M78" s="24"/>
      <c r="N78" s="54" t="s">
        <v>337</v>
      </c>
      <c r="O78" s="75"/>
      <c r="P78" s="76"/>
      <c r="Q78" s="76"/>
      <c r="R78" s="76"/>
      <c r="S78" s="76">
        <v>1500</v>
      </c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25">
      <c r="A79" s="2"/>
      <c r="B79" s="23"/>
      <c r="C79" s="4"/>
      <c r="D79" s="26" t="s">
        <v>198</v>
      </c>
      <c r="E79" s="100" t="s">
        <v>539</v>
      </c>
      <c r="F79" s="100" t="s">
        <v>531</v>
      </c>
      <c r="G79" s="41" t="s">
        <v>530</v>
      </c>
      <c r="H79" s="24"/>
      <c r="I79" s="24"/>
      <c r="J79" s="4">
        <f t="shared" si="0"/>
        <v>1500</v>
      </c>
      <c r="K79" s="24"/>
      <c r="L79" s="24"/>
      <c r="M79" s="24"/>
      <c r="N79" s="54" t="s">
        <v>337</v>
      </c>
      <c r="O79" s="75"/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>
        <v>1500</v>
      </c>
      <c r="AC79" s="78"/>
    </row>
    <row r="80" spans="1:29" ht="14.4" x14ac:dyDescent="0.3">
      <c r="A80" s="2"/>
      <c r="B80" s="23"/>
      <c r="C80" s="4"/>
      <c r="D80" s="26" t="s">
        <v>206</v>
      </c>
      <c r="E80" s="26" t="s">
        <v>532</v>
      </c>
      <c r="F80" s="100" t="s">
        <v>531</v>
      </c>
      <c r="G80" s="41" t="s">
        <v>530</v>
      </c>
      <c r="H80" s="24"/>
      <c r="I80" s="24"/>
      <c r="J80" s="4">
        <f t="shared" ref="J80:J93" si="1">SUM(O80:AC80)</f>
        <v>400</v>
      </c>
      <c r="K80" s="24"/>
      <c r="L80" s="24"/>
      <c r="M80" s="24"/>
      <c r="N80" s="54" t="s">
        <v>337</v>
      </c>
      <c r="O80" s="75"/>
      <c r="P80" s="76"/>
      <c r="Q80" s="76"/>
      <c r="R80" s="76"/>
      <c r="S80" s="76">
        <v>400</v>
      </c>
      <c r="T80" s="77"/>
      <c r="U80" s="77"/>
      <c r="V80" s="77"/>
      <c r="W80" s="77"/>
      <c r="X80" s="77"/>
      <c r="Y80" s="77"/>
      <c r="Z80" s="77"/>
      <c r="AA80" s="77"/>
      <c r="AB80" s="77"/>
      <c r="AC80" s="78"/>
    </row>
    <row r="81" spans="1:29" ht="14.4" x14ac:dyDescent="0.3">
      <c r="A81" s="2"/>
      <c r="B81" s="23"/>
      <c r="C81" s="4"/>
      <c r="D81" s="26" t="s">
        <v>206</v>
      </c>
      <c r="E81" s="26" t="s">
        <v>532</v>
      </c>
      <c r="F81" s="100" t="s">
        <v>531</v>
      </c>
      <c r="G81" s="41" t="s">
        <v>530</v>
      </c>
      <c r="H81" s="24"/>
      <c r="I81" s="24"/>
      <c r="J81" s="4">
        <f t="shared" si="1"/>
        <v>400</v>
      </c>
      <c r="K81" s="24"/>
      <c r="L81" s="24"/>
      <c r="M81" s="24"/>
      <c r="N81" s="54" t="s">
        <v>337</v>
      </c>
      <c r="O81" s="75"/>
      <c r="P81" s="76"/>
      <c r="Q81" s="76"/>
      <c r="R81" s="76"/>
      <c r="S81" s="76"/>
      <c r="T81" s="77"/>
      <c r="U81" s="77"/>
      <c r="V81" s="77"/>
      <c r="W81" s="77"/>
      <c r="X81" s="77"/>
      <c r="Y81" s="77"/>
      <c r="Z81" s="77"/>
      <c r="AA81" s="77"/>
      <c r="AB81" s="77">
        <v>400</v>
      </c>
      <c r="AC81" s="78"/>
    </row>
    <row r="82" spans="1:29" ht="14.4" x14ac:dyDescent="0.25">
      <c r="A82" s="2"/>
      <c r="B82" s="23"/>
      <c r="C82" s="4" t="s">
        <v>47</v>
      </c>
      <c r="D82" s="26" t="s">
        <v>197</v>
      </c>
      <c r="E82" s="100" t="s">
        <v>539</v>
      </c>
      <c r="F82" s="100" t="s">
        <v>531</v>
      </c>
      <c r="G82" s="41" t="s">
        <v>528</v>
      </c>
      <c r="H82" s="24"/>
      <c r="I82" s="24"/>
      <c r="J82" s="4">
        <f t="shared" si="1"/>
        <v>0</v>
      </c>
      <c r="K82" s="24"/>
      <c r="L82" s="24"/>
      <c r="M82" s="24"/>
      <c r="N82" s="22" t="s">
        <v>335</v>
      </c>
      <c r="O82" s="75"/>
      <c r="P82" s="76"/>
      <c r="Q82" s="76"/>
      <c r="R82" s="76"/>
      <c r="S82" s="76"/>
      <c r="T82" s="77"/>
      <c r="U82" s="77"/>
      <c r="V82" s="77"/>
      <c r="W82" s="77"/>
      <c r="X82" s="77"/>
      <c r="Y82" s="77"/>
      <c r="Z82" s="77"/>
      <c r="AA82" s="77"/>
      <c r="AB82" s="77"/>
      <c r="AC82" s="78"/>
    </row>
    <row r="83" spans="1:29" ht="14.4" x14ac:dyDescent="0.25">
      <c r="A83" s="2"/>
      <c r="B83" s="23"/>
      <c r="C83" s="4"/>
      <c r="D83" s="26" t="s">
        <v>197</v>
      </c>
      <c r="E83" s="100" t="s">
        <v>539</v>
      </c>
      <c r="F83" s="100" t="s">
        <v>531</v>
      </c>
      <c r="G83" s="41" t="s">
        <v>528</v>
      </c>
      <c r="H83" s="24"/>
      <c r="I83" s="24"/>
      <c r="J83" s="4">
        <f t="shared" si="1"/>
        <v>130</v>
      </c>
      <c r="K83" s="24"/>
      <c r="L83" s="24"/>
      <c r="M83" s="24"/>
      <c r="N83" s="54" t="s">
        <v>336</v>
      </c>
      <c r="O83" s="75"/>
      <c r="P83" s="76">
        <v>65</v>
      </c>
      <c r="Q83" s="76"/>
      <c r="R83" s="76">
        <v>65</v>
      </c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8"/>
    </row>
    <row r="84" spans="1:29" ht="14.4" x14ac:dyDescent="0.25">
      <c r="A84" s="2"/>
      <c r="B84" s="23"/>
      <c r="C84" s="4"/>
      <c r="D84" s="26" t="s">
        <v>197</v>
      </c>
      <c r="E84" s="100" t="s">
        <v>539</v>
      </c>
      <c r="F84" s="100" t="s">
        <v>531</v>
      </c>
      <c r="G84" s="41" t="s">
        <v>528</v>
      </c>
      <c r="H84" s="24"/>
      <c r="I84" s="24"/>
      <c r="J84" s="4">
        <f t="shared" si="1"/>
        <v>260</v>
      </c>
      <c r="K84" s="24"/>
      <c r="L84" s="24"/>
      <c r="M84" s="24"/>
      <c r="N84" s="54" t="s">
        <v>337</v>
      </c>
      <c r="O84" s="75"/>
      <c r="P84" s="76"/>
      <c r="Q84" s="76"/>
      <c r="R84" s="76"/>
      <c r="S84" s="76"/>
      <c r="T84" s="77"/>
      <c r="U84" s="77">
        <v>65</v>
      </c>
      <c r="V84" s="77"/>
      <c r="W84" s="77"/>
      <c r="X84" s="77">
        <v>65</v>
      </c>
      <c r="Y84" s="77"/>
      <c r="Z84" s="77">
        <v>65</v>
      </c>
      <c r="AA84" s="77"/>
      <c r="AB84" s="77">
        <v>65</v>
      </c>
      <c r="AC84" s="78"/>
    </row>
    <row r="85" spans="1:29" ht="14.4" x14ac:dyDescent="0.25">
      <c r="A85" s="2"/>
      <c r="B85" s="23"/>
      <c r="C85" s="4"/>
      <c r="D85" s="26" t="s">
        <v>198</v>
      </c>
      <c r="E85" s="100" t="s">
        <v>539</v>
      </c>
      <c r="F85" s="100" t="s">
        <v>531</v>
      </c>
      <c r="G85" s="41" t="s">
        <v>530</v>
      </c>
      <c r="H85" s="24"/>
      <c r="I85" s="24"/>
      <c r="J85" s="4">
        <f t="shared" si="1"/>
        <v>250</v>
      </c>
      <c r="K85" s="24"/>
      <c r="L85" s="24"/>
      <c r="M85" s="24"/>
      <c r="N85" s="54" t="s">
        <v>336</v>
      </c>
      <c r="O85" s="75"/>
      <c r="P85" s="76"/>
      <c r="Q85" s="76">
        <v>250</v>
      </c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8"/>
    </row>
    <row r="86" spans="1:29" ht="14.4" x14ac:dyDescent="0.25">
      <c r="A86" s="2"/>
      <c r="B86" s="23"/>
      <c r="C86" s="4"/>
      <c r="D86" s="26" t="s">
        <v>198</v>
      </c>
      <c r="E86" s="100" t="s">
        <v>539</v>
      </c>
      <c r="F86" s="100" t="s">
        <v>531</v>
      </c>
      <c r="G86" s="41" t="s">
        <v>530</v>
      </c>
      <c r="H86" s="24"/>
      <c r="I86" s="24"/>
      <c r="J86" s="4">
        <f t="shared" si="1"/>
        <v>1000</v>
      </c>
      <c r="K86" s="24"/>
      <c r="L86" s="24"/>
      <c r="M86" s="24"/>
      <c r="N86" s="54" t="s">
        <v>337</v>
      </c>
      <c r="O86" s="75"/>
      <c r="P86" s="76"/>
      <c r="Q86" s="76"/>
      <c r="R86" s="76"/>
      <c r="S86" s="76"/>
      <c r="T86" s="77">
        <v>250</v>
      </c>
      <c r="U86" s="77"/>
      <c r="V86" s="77"/>
      <c r="W86" s="77">
        <v>250</v>
      </c>
      <c r="X86" s="77"/>
      <c r="Y86" s="77">
        <v>250</v>
      </c>
      <c r="Z86" s="77"/>
      <c r="AA86" s="77"/>
      <c r="AB86" s="77">
        <v>250</v>
      </c>
      <c r="AC86" s="78"/>
    </row>
    <row r="87" spans="1:29" ht="14.4" x14ac:dyDescent="0.3">
      <c r="A87" s="2"/>
      <c r="B87" s="23"/>
      <c r="C87" s="4"/>
      <c r="D87" s="26" t="s">
        <v>206</v>
      </c>
      <c r="E87" s="26" t="s">
        <v>532</v>
      </c>
      <c r="F87" s="100" t="s">
        <v>531</v>
      </c>
      <c r="G87" s="41" t="s">
        <v>530</v>
      </c>
      <c r="H87" s="24"/>
      <c r="I87" s="24"/>
      <c r="J87" s="4">
        <f t="shared" si="1"/>
        <v>80</v>
      </c>
      <c r="K87" s="24"/>
      <c r="L87" s="24"/>
      <c r="M87" s="24"/>
      <c r="N87" s="54" t="s">
        <v>336</v>
      </c>
      <c r="O87" s="75"/>
      <c r="P87" s="76"/>
      <c r="Q87" s="76"/>
      <c r="R87" s="76">
        <v>80</v>
      </c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8"/>
    </row>
    <row r="88" spans="1:29" ht="14.4" x14ac:dyDescent="0.3">
      <c r="A88" s="2"/>
      <c r="B88" s="23"/>
      <c r="C88" s="4"/>
      <c r="D88" s="26" t="s">
        <v>206</v>
      </c>
      <c r="E88" s="26" t="s">
        <v>532</v>
      </c>
      <c r="F88" s="100" t="s">
        <v>531</v>
      </c>
      <c r="G88" s="41" t="s">
        <v>530</v>
      </c>
      <c r="H88" s="24"/>
      <c r="I88" s="24"/>
      <c r="J88" s="4">
        <f t="shared" si="1"/>
        <v>480</v>
      </c>
      <c r="K88" s="24"/>
      <c r="L88" s="24"/>
      <c r="M88" s="24"/>
      <c r="N88" s="54" t="s">
        <v>337</v>
      </c>
      <c r="O88" s="75"/>
      <c r="P88" s="76"/>
      <c r="Q88" s="76"/>
      <c r="R88" s="76"/>
      <c r="S88" s="76"/>
      <c r="T88" s="77">
        <v>120</v>
      </c>
      <c r="U88" s="77"/>
      <c r="V88" s="77"/>
      <c r="W88" s="77">
        <v>120</v>
      </c>
      <c r="X88" s="77"/>
      <c r="Y88" s="77">
        <v>120</v>
      </c>
      <c r="Z88" s="77"/>
      <c r="AA88" s="77"/>
      <c r="AB88" s="77">
        <v>120</v>
      </c>
      <c r="AC88" s="78"/>
    </row>
    <row r="89" spans="1:29" x14ac:dyDescent="0.25">
      <c r="A89" s="18"/>
      <c r="B89" s="19" t="s">
        <v>39</v>
      </c>
      <c r="C89" s="10"/>
      <c r="D89" s="10"/>
      <c r="E89" s="10"/>
      <c r="F89" s="10"/>
      <c r="G89" s="10"/>
      <c r="H89" s="20"/>
      <c r="I89" s="20"/>
      <c r="J89" s="43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s="28" customFormat="1" ht="14.4" x14ac:dyDescent="0.25">
      <c r="A90" s="2">
        <v>3</v>
      </c>
      <c r="B90" s="23"/>
      <c r="C90" s="4" t="s">
        <v>177</v>
      </c>
      <c r="D90" s="26" t="s">
        <v>29</v>
      </c>
      <c r="E90" s="41" t="s">
        <v>538</v>
      </c>
      <c r="F90" s="101" t="s">
        <v>517</v>
      </c>
      <c r="G90" s="41" t="s">
        <v>528</v>
      </c>
      <c r="H90" s="24"/>
      <c r="I90" s="24"/>
      <c r="J90" s="4">
        <f t="shared" si="1"/>
        <v>2000</v>
      </c>
      <c r="K90" s="24"/>
      <c r="L90" s="24"/>
      <c r="M90" s="24"/>
      <c r="N90" s="54" t="s">
        <v>337</v>
      </c>
      <c r="O90" s="75"/>
      <c r="P90" s="76"/>
      <c r="Q90" s="76"/>
      <c r="R90" s="76"/>
      <c r="S90" s="76">
        <v>2000</v>
      </c>
      <c r="T90" s="77"/>
      <c r="U90" s="77"/>
      <c r="V90" s="77"/>
      <c r="W90" s="77"/>
      <c r="X90" s="77"/>
      <c r="Y90" s="77"/>
      <c r="Z90" s="77"/>
      <c r="AA90" s="77"/>
      <c r="AB90" s="77"/>
      <c r="AC90" s="78"/>
    </row>
    <row r="91" spans="1:29" s="28" customFormat="1" ht="14.4" x14ac:dyDescent="0.25">
      <c r="A91" s="2">
        <v>3</v>
      </c>
      <c r="B91" s="23"/>
      <c r="C91" s="4" t="s">
        <v>178</v>
      </c>
      <c r="D91" s="26" t="s">
        <v>29</v>
      </c>
      <c r="E91" s="41" t="s">
        <v>538</v>
      </c>
      <c r="F91" s="101" t="s">
        <v>517</v>
      </c>
      <c r="G91" s="41" t="s">
        <v>528</v>
      </c>
      <c r="H91" s="24"/>
      <c r="I91" s="24"/>
      <c r="J91" s="4">
        <f t="shared" si="1"/>
        <v>4000</v>
      </c>
      <c r="K91" s="24"/>
      <c r="L91" s="24"/>
      <c r="M91" s="24"/>
      <c r="N91" s="54" t="s">
        <v>337</v>
      </c>
      <c r="O91" s="75"/>
      <c r="P91" s="76"/>
      <c r="Q91" s="76"/>
      <c r="R91" s="76"/>
      <c r="S91" s="76">
        <v>4000</v>
      </c>
      <c r="T91" s="77"/>
      <c r="U91" s="77"/>
      <c r="V91" s="77"/>
      <c r="W91" s="77"/>
      <c r="X91" s="77"/>
      <c r="Y91" s="77"/>
      <c r="Z91" s="77"/>
      <c r="AA91" s="77"/>
      <c r="AB91" s="77"/>
      <c r="AC91" s="78"/>
    </row>
    <row r="92" spans="1:29" s="28" customFormat="1" ht="14.4" x14ac:dyDescent="0.25">
      <c r="A92" s="2">
        <v>3</v>
      </c>
      <c r="B92" s="23"/>
      <c r="C92" s="4" t="s">
        <v>179</v>
      </c>
      <c r="D92" s="26" t="s">
        <v>29</v>
      </c>
      <c r="E92" s="41" t="s">
        <v>538</v>
      </c>
      <c r="F92" s="101" t="s">
        <v>517</v>
      </c>
      <c r="G92" s="41" t="s">
        <v>528</v>
      </c>
      <c r="H92" s="24"/>
      <c r="I92" s="24"/>
      <c r="J92" s="4">
        <f t="shared" si="1"/>
        <v>2000</v>
      </c>
      <c r="K92" s="24"/>
      <c r="L92" s="24"/>
      <c r="M92" s="24"/>
      <c r="N92" s="54" t="s">
        <v>337</v>
      </c>
      <c r="O92" s="75"/>
      <c r="P92" s="76"/>
      <c r="Q92" s="76"/>
      <c r="R92" s="76"/>
      <c r="S92" s="76">
        <v>2000</v>
      </c>
      <c r="T92" s="77"/>
      <c r="U92" s="77"/>
      <c r="V92" s="77"/>
      <c r="W92" s="77"/>
      <c r="X92" s="77"/>
      <c r="Y92" s="77"/>
      <c r="Z92" s="77"/>
      <c r="AA92" s="77"/>
      <c r="AB92" s="77"/>
      <c r="AC92" s="78"/>
    </row>
    <row r="93" spans="1:29" ht="15" thickBot="1" x14ac:dyDescent="0.3">
      <c r="A93" s="2"/>
      <c r="B93" s="23"/>
      <c r="C93" s="4" t="s">
        <v>47</v>
      </c>
      <c r="D93" s="26" t="s">
        <v>29</v>
      </c>
      <c r="E93" s="41" t="s">
        <v>538</v>
      </c>
      <c r="F93" s="101" t="s">
        <v>517</v>
      </c>
      <c r="G93" s="41" t="s">
        <v>528</v>
      </c>
      <c r="H93" s="24"/>
      <c r="I93" s="24"/>
      <c r="J93" s="4">
        <f t="shared" si="1"/>
        <v>360</v>
      </c>
      <c r="K93" s="24"/>
      <c r="L93" s="24"/>
      <c r="M93" s="24"/>
      <c r="N93" s="54" t="s">
        <v>337</v>
      </c>
      <c r="O93" s="75"/>
      <c r="P93" s="76"/>
      <c r="Q93" s="76"/>
      <c r="R93" s="76"/>
      <c r="S93" s="76">
        <v>120</v>
      </c>
      <c r="T93" s="77">
        <v>120</v>
      </c>
      <c r="U93" s="77"/>
      <c r="V93" s="77"/>
      <c r="W93" s="77"/>
      <c r="X93" s="77"/>
      <c r="Y93" s="77"/>
      <c r="Z93" s="77"/>
      <c r="AA93" s="77">
        <v>120</v>
      </c>
      <c r="AB93" s="77"/>
      <c r="AC93" s="78"/>
    </row>
    <row r="94" spans="1:29" s="61" customFormat="1" ht="15" thickBot="1" x14ac:dyDescent="0.3">
      <c r="A94" s="79"/>
      <c r="B94" s="80" t="s">
        <v>36</v>
      </c>
      <c r="C94" s="80"/>
      <c r="D94" s="80"/>
      <c r="E94" s="80"/>
      <c r="F94" s="80"/>
      <c r="G94" s="80"/>
      <c r="H94" s="80"/>
      <c r="I94" s="80"/>
      <c r="J94" s="80">
        <f>SUM(J13:J93)</f>
        <v>74086</v>
      </c>
      <c r="K94" s="80">
        <v>412</v>
      </c>
      <c r="L94" s="80"/>
      <c r="M94" s="80"/>
      <c r="N94" s="81"/>
      <c r="O94" s="82">
        <f t="shared" ref="O94:AC94" si="2">SUM(O12:O93)</f>
        <v>410.6</v>
      </c>
      <c r="P94" s="83">
        <f t="shared" si="2"/>
        <v>8677</v>
      </c>
      <c r="Q94" s="83">
        <f t="shared" si="2"/>
        <v>2662</v>
      </c>
      <c r="R94" s="83">
        <f t="shared" si="2"/>
        <v>3967</v>
      </c>
      <c r="S94" s="83">
        <f t="shared" si="2"/>
        <v>17552</v>
      </c>
      <c r="T94" s="84">
        <f t="shared" si="2"/>
        <v>3662</v>
      </c>
      <c r="U94" s="84">
        <f t="shared" si="2"/>
        <v>2377</v>
      </c>
      <c r="V94" s="84">
        <f t="shared" si="2"/>
        <v>5232</v>
      </c>
      <c r="W94" s="84">
        <f t="shared" si="2"/>
        <v>1282</v>
      </c>
      <c r="X94" s="84">
        <f t="shared" si="2"/>
        <v>3177</v>
      </c>
      <c r="Y94" s="84">
        <f t="shared" si="2"/>
        <v>2482</v>
      </c>
      <c r="Z94" s="84">
        <f t="shared" si="2"/>
        <v>3397</v>
      </c>
      <c r="AA94" s="84">
        <f t="shared" si="2"/>
        <v>5832</v>
      </c>
      <c r="AB94" s="84">
        <f t="shared" si="2"/>
        <v>13397</v>
      </c>
      <c r="AC94" s="85">
        <f t="shared" si="2"/>
        <v>0</v>
      </c>
    </row>
    <row r="95" spans="1:29" ht="15.6" x14ac:dyDescent="0.3">
      <c r="A95" s="29"/>
      <c r="B95" s="30"/>
      <c r="C95" s="30"/>
      <c r="D95" s="30"/>
      <c r="E95" s="30"/>
      <c r="F95" s="30"/>
      <c r="G95" s="30"/>
      <c r="H95" s="30"/>
      <c r="I95" s="31"/>
      <c r="K95" s="53"/>
    </row>
    <row r="96" spans="1:29" s="58" customFormat="1" ht="15.6" x14ac:dyDescent="0.3">
      <c r="K96" s="60"/>
    </row>
    <row r="97" spans="1:11" s="58" customFormat="1" ht="43.2" x14ac:dyDescent="0.3">
      <c r="A97" s="87"/>
      <c r="B97" s="88" t="s">
        <v>518</v>
      </c>
      <c r="C97" s="89" t="s">
        <v>519</v>
      </c>
      <c r="K97" s="60"/>
    </row>
    <row r="98" spans="1:11" s="58" customFormat="1" ht="15.6" x14ac:dyDescent="0.3">
      <c r="A98" s="90" t="s">
        <v>520</v>
      </c>
      <c r="B98" s="91" t="s">
        <v>523</v>
      </c>
      <c r="C98" s="92">
        <f>K94</f>
        <v>412</v>
      </c>
      <c r="K98" s="60"/>
    </row>
    <row r="99" spans="1:11" s="58" customFormat="1" ht="15.6" x14ac:dyDescent="0.3">
      <c r="A99" s="90" t="s">
        <v>521</v>
      </c>
      <c r="B99" s="91" t="s">
        <v>524</v>
      </c>
      <c r="C99" s="92">
        <f>C98*4</f>
        <v>1648</v>
      </c>
      <c r="K99" s="60"/>
    </row>
    <row r="100" spans="1:11" s="58" customFormat="1" ht="15" thickBot="1" x14ac:dyDescent="0.3">
      <c r="A100" s="93" t="s">
        <v>522</v>
      </c>
      <c r="B100" s="94" t="s">
        <v>525</v>
      </c>
      <c r="C100" s="95">
        <f>C98*10</f>
        <v>4120</v>
      </c>
    </row>
    <row r="101" spans="1:11" s="58" customFormat="1" ht="14.4" x14ac:dyDescent="0.25">
      <c r="A101" s="96"/>
      <c r="B101" s="97"/>
      <c r="C101" s="97"/>
    </row>
    <row r="104" spans="1:11" x14ac:dyDescent="0.25">
      <c r="B104" s="32" t="s">
        <v>191</v>
      </c>
    </row>
    <row r="105" spans="1:11" ht="41.4" x14ac:dyDescent="0.25">
      <c r="B105" s="33" t="s">
        <v>188</v>
      </c>
    </row>
    <row r="106" spans="1:11" ht="27.6" x14ac:dyDescent="0.25">
      <c r="B106" s="33" t="s">
        <v>194</v>
      </c>
    </row>
    <row r="107" spans="1:11" ht="41.4" x14ac:dyDescent="0.25">
      <c r="B107" s="33" t="s">
        <v>192</v>
      </c>
    </row>
    <row r="108" spans="1:11" ht="27.6" x14ac:dyDescent="0.25">
      <c r="B108" s="33" t="s">
        <v>193</v>
      </c>
    </row>
    <row r="110" spans="1:11" ht="14.4" x14ac:dyDescent="0.3">
      <c r="B110" s="34" t="s">
        <v>208</v>
      </c>
    </row>
    <row r="111" spans="1:11" x14ac:dyDescent="0.25">
      <c r="B111" s="9" t="s">
        <v>209</v>
      </c>
    </row>
    <row r="112" spans="1:11" x14ac:dyDescent="0.25">
      <c r="B112" s="9" t="s">
        <v>210</v>
      </c>
    </row>
    <row r="113" spans="2:2" x14ac:dyDescent="0.25">
      <c r="B113" s="9" t="s">
        <v>211</v>
      </c>
    </row>
    <row r="114" spans="2:2" x14ac:dyDescent="0.25">
      <c r="B114" s="9" t="s">
        <v>212</v>
      </c>
    </row>
    <row r="115" spans="2:2" x14ac:dyDescent="0.25">
      <c r="B115" s="9" t="s">
        <v>213</v>
      </c>
    </row>
    <row r="116" spans="2:2" x14ac:dyDescent="0.25">
      <c r="B116" s="9" t="s">
        <v>214</v>
      </c>
    </row>
    <row r="118" spans="2:2" ht="14.4" x14ac:dyDescent="0.3">
      <c r="B118" s="34" t="s">
        <v>215</v>
      </c>
    </row>
    <row r="119" spans="2:2" x14ac:dyDescent="0.25">
      <c r="B119" s="9" t="s">
        <v>200</v>
      </c>
    </row>
    <row r="120" spans="2:2" x14ac:dyDescent="0.25">
      <c r="B120" s="9" t="s">
        <v>201</v>
      </c>
    </row>
    <row r="121" spans="2:2" x14ac:dyDescent="0.25">
      <c r="B121" s="9" t="s">
        <v>202</v>
      </c>
    </row>
  </sheetData>
  <mergeCells count="48">
    <mergeCell ref="S10:S11"/>
    <mergeCell ref="U10:U11"/>
    <mergeCell ref="V10:V11"/>
    <mergeCell ref="T10:T11"/>
    <mergeCell ref="AC10:AC11"/>
    <mergeCell ref="X10:X11"/>
    <mergeCell ref="Y10:Y11"/>
    <mergeCell ref="Z10:Z11"/>
    <mergeCell ref="AA10:AA11"/>
    <mergeCell ref="AB10:AB11"/>
    <mergeCell ref="W10:W11"/>
    <mergeCell ref="A7:J7"/>
    <mergeCell ref="K7:Q7"/>
    <mergeCell ref="R7:AC7"/>
    <mergeCell ref="A8:AC8"/>
    <mergeCell ref="L9:M9"/>
    <mergeCell ref="O9:AC9"/>
    <mergeCell ref="K9:K11"/>
    <mergeCell ref="I9:I11"/>
    <mergeCell ref="H9:H11"/>
    <mergeCell ref="A9:A11"/>
    <mergeCell ref="E9:G9"/>
    <mergeCell ref="E10:E11"/>
    <mergeCell ref="F10:F11"/>
    <mergeCell ref="G10:G11"/>
    <mergeCell ref="B9:D10"/>
    <mergeCell ref="J10:J11"/>
    <mergeCell ref="A5:J5"/>
    <mergeCell ref="K5:Q5"/>
    <mergeCell ref="R5:AC5"/>
    <mergeCell ref="A6:J6"/>
    <mergeCell ref="K6:Q6"/>
    <mergeCell ref="R6:AC6"/>
    <mergeCell ref="A4:J4"/>
    <mergeCell ref="K4:Q4"/>
    <mergeCell ref="R4:AC4"/>
    <mergeCell ref="A1:AC1"/>
    <mergeCell ref="A2:AC2"/>
    <mergeCell ref="A3:J3"/>
    <mergeCell ref="K3:Q3"/>
    <mergeCell ref="R3:AC3"/>
    <mergeCell ref="R10:R11"/>
    <mergeCell ref="Q10:Q11"/>
    <mergeCell ref="N10:N11"/>
    <mergeCell ref="M10:M11"/>
    <mergeCell ref="L10:L11"/>
    <mergeCell ref="O10:O11"/>
    <mergeCell ref="P10:P1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7"/>
  <sheetViews>
    <sheetView topLeftCell="B1" zoomScale="60" zoomScaleNormal="60" workbookViewId="0">
      <pane ySplit="12" topLeftCell="A64" activePane="bottomLeft" state="frozen"/>
      <selection activeCell="E40" sqref="E39:E40"/>
      <selection pane="bottomLeft" activeCell="K102" sqref="K102"/>
    </sheetView>
  </sheetViews>
  <sheetFormatPr defaultColWidth="9.109375" defaultRowHeight="13.8" x14ac:dyDescent="0.25"/>
  <cols>
    <col min="1" max="1" width="8.6640625" style="9" customWidth="1"/>
    <col min="2" max="2" width="43" style="9" customWidth="1"/>
    <col min="3" max="3" width="28.44140625" style="9" customWidth="1"/>
    <col min="4" max="4" width="43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3.88671875" style="9" bestFit="1" customWidth="1"/>
    <col min="15" max="15" width="13.109375" style="9" bestFit="1" customWidth="1"/>
    <col min="16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290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5" customHeight="1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9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0.05*K101</f>
        <v>218.9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ht="27.6" x14ac:dyDescent="0.25">
      <c r="A13" s="2">
        <v>1</v>
      </c>
      <c r="B13" s="23"/>
      <c r="C13" s="4"/>
      <c r="D13" s="5" t="s">
        <v>189</v>
      </c>
      <c r="E13" s="5" t="s">
        <v>526</v>
      </c>
      <c r="F13" s="37" t="s">
        <v>527</v>
      </c>
      <c r="G13" s="5" t="s">
        <v>528</v>
      </c>
      <c r="H13" s="6"/>
      <c r="I13" s="7"/>
      <c r="J13" s="4">
        <f t="shared" ref="J13:J76" si="0">SUM(O13:AC13)</f>
        <v>0</v>
      </c>
      <c r="K13" s="7"/>
      <c r="L13" s="6"/>
      <c r="M13" s="7"/>
      <c r="N13" s="8"/>
      <c r="O13" s="75"/>
      <c r="P13" s="76"/>
      <c r="Q13" s="76"/>
      <c r="R13" s="76"/>
      <c r="S13" s="76"/>
      <c r="T13" s="77"/>
      <c r="U13" s="77"/>
      <c r="V13" s="77"/>
      <c r="W13" s="77"/>
      <c r="X13" s="77"/>
      <c r="Y13" s="77"/>
      <c r="Z13" s="77"/>
      <c r="AA13" s="77"/>
      <c r="AB13" s="77"/>
      <c r="AC13" s="78"/>
    </row>
    <row r="14" spans="1:29" ht="27.6" x14ac:dyDescent="0.25">
      <c r="A14" s="2">
        <v>2</v>
      </c>
      <c r="B14" s="23"/>
      <c r="C14" s="4"/>
      <c r="D14" s="5" t="s">
        <v>189</v>
      </c>
      <c r="E14" s="41" t="s">
        <v>529</v>
      </c>
      <c r="F14" s="37" t="s">
        <v>527</v>
      </c>
      <c r="G14" s="5" t="s">
        <v>528</v>
      </c>
      <c r="H14" s="6"/>
      <c r="I14" s="7"/>
      <c r="J14" s="4">
        <f t="shared" si="0"/>
        <v>3375</v>
      </c>
      <c r="K14" s="7"/>
      <c r="L14" s="6"/>
      <c r="M14" s="7"/>
      <c r="N14" s="8"/>
      <c r="O14" s="75"/>
      <c r="P14" s="76">
        <v>1125</v>
      </c>
      <c r="Q14" s="76">
        <v>1125</v>
      </c>
      <c r="R14" s="76">
        <v>1125</v>
      </c>
      <c r="S14" s="76"/>
      <c r="T14" s="77"/>
      <c r="U14" s="77"/>
      <c r="V14" s="77"/>
      <c r="W14" s="77"/>
      <c r="X14" s="77"/>
      <c r="Y14" s="77"/>
      <c r="Z14" s="77"/>
      <c r="AA14" s="77"/>
      <c r="AB14" s="77"/>
      <c r="AC14" s="78"/>
    </row>
    <row r="15" spans="1:29" ht="27.6" x14ac:dyDescent="0.25">
      <c r="A15" s="2">
        <v>3</v>
      </c>
      <c r="B15" s="23"/>
      <c r="C15" s="5"/>
      <c r="D15" s="5" t="s">
        <v>189</v>
      </c>
      <c r="E15" s="41" t="s">
        <v>529</v>
      </c>
      <c r="F15" s="37" t="s">
        <v>527</v>
      </c>
      <c r="G15" s="5" t="s">
        <v>528</v>
      </c>
      <c r="H15" s="6"/>
      <c r="I15" s="7"/>
      <c r="J15" s="4">
        <f t="shared" si="0"/>
        <v>11250</v>
      </c>
      <c r="K15" s="7"/>
      <c r="L15" s="6"/>
      <c r="M15" s="7"/>
      <c r="N15" s="8"/>
      <c r="O15" s="75"/>
      <c r="P15" s="76"/>
      <c r="Q15" s="76"/>
      <c r="R15" s="76"/>
      <c r="S15" s="76">
        <v>1125</v>
      </c>
      <c r="T15" s="77">
        <v>1125</v>
      </c>
      <c r="U15" s="77">
        <v>1125</v>
      </c>
      <c r="V15" s="77">
        <v>1125</v>
      </c>
      <c r="W15" s="77">
        <v>1125</v>
      </c>
      <c r="X15" s="77">
        <v>1125</v>
      </c>
      <c r="Y15" s="77">
        <v>1125</v>
      </c>
      <c r="Z15" s="77">
        <v>1125</v>
      </c>
      <c r="AA15" s="77">
        <v>1125</v>
      </c>
      <c r="AB15" s="77">
        <v>1125</v>
      </c>
      <c r="AC15" s="78"/>
    </row>
    <row r="16" spans="1:29" ht="14.4" x14ac:dyDescent="0.25">
      <c r="A16" s="2">
        <v>1</v>
      </c>
      <c r="B16" s="23"/>
      <c r="C16" s="4" t="s">
        <v>221</v>
      </c>
      <c r="D16" s="4" t="s">
        <v>218</v>
      </c>
      <c r="E16" s="41" t="s">
        <v>529</v>
      </c>
      <c r="F16" s="99" t="s">
        <v>531</v>
      </c>
      <c r="G16" s="41" t="s">
        <v>530</v>
      </c>
      <c r="H16" s="6"/>
      <c r="I16" s="7"/>
      <c r="J16" s="4">
        <f t="shared" si="0"/>
        <v>0</v>
      </c>
      <c r="K16" s="7"/>
      <c r="L16" s="6"/>
      <c r="M16" s="7"/>
      <c r="N16" s="8"/>
      <c r="O16" s="75"/>
      <c r="P16" s="76"/>
      <c r="Q16" s="76"/>
      <c r="R16" s="76"/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14.4" x14ac:dyDescent="0.25">
      <c r="A17" s="2">
        <v>1</v>
      </c>
      <c r="B17" s="23"/>
      <c r="C17" s="4" t="s">
        <v>222</v>
      </c>
      <c r="D17" s="4" t="s">
        <v>218</v>
      </c>
      <c r="E17" s="41" t="s">
        <v>529</v>
      </c>
      <c r="F17" s="99" t="s">
        <v>531</v>
      </c>
      <c r="G17" s="41" t="s">
        <v>530</v>
      </c>
      <c r="H17" s="6"/>
      <c r="I17" s="7"/>
      <c r="J17" s="4">
        <f t="shared" si="0"/>
        <v>0</v>
      </c>
      <c r="K17" s="7"/>
      <c r="L17" s="6"/>
      <c r="M17" s="7"/>
      <c r="N17" s="8"/>
      <c r="O17" s="75"/>
      <c r="P17" s="76"/>
      <c r="Q17" s="76"/>
      <c r="R17" s="76"/>
      <c r="S17" s="76"/>
      <c r="T17" s="77"/>
      <c r="U17" s="77"/>
      <c r="V17" s="77"/>
      <c r="W17" s="77"/>
      <c r="X17" s="77"/>
      <c r="Y17" s="77"/>
      <c r="Z17" s="77"/>
      <c r="AA17" s="77"/>
      <c r="AB17" s="77"/>
      <c r="AC17" s="78"/>
    </row>
    <row r="18" spans="1:29" ht="14.4" x14ac:dyDescent="0.25">
      <c r="A18" s="2">
        <v>1</v>
      </c>
      <c r="B18" s="23"/>
      <c r="C18" s="4" t="s">
        <v>223</v>
      </c>
      <c r="D18" s="4" t="s">
        <v>218</v>
      </c>
      <c r="E18" s="41" t="s">
        <v>529</v>
      </c>
      <c r="F18" s="99" t="s">
        <v>531</v>
      </c>
      <c r="G18" s="41" t="s">
        <v>530</v>
      </c>
      <c r="H18" s="6"/>
      <c r="I18" s="7"/>
      <c r="J18" s="4">
        <f t="shared" si="0"/>
        <v>0</v>
      </c>
      <c r="K18" s="7"/>
      <c r="L18" s="6"/>
      <c r="M18" s="7"/>
      <c r="N18" s="8"/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5" customHeight="1" x14ac:dyDescent="0.25">
      <c r="A19" s="2">
        <v>1</v>
      </c>
      <c r="B19" s="23"/>
      <c r="C19" s="4" t="s">
        <v>224</v>
      </c>
      <c r="D19" s="4" t="s">
        <v>218</v>
      </c>
      <c r="E19" s="41" t="s">
        <v>529</v>
      </c>
      <c r="F19" s="99" t="s">
        <v>531</v>
      </c>
      <c r="G19" s="41" t="s">
        <v>530</v>
      </c>
      <c r="H19" s="6"/>
      <c r="I19" s="7"/>
      <c r="J19" s="4">
        <f t="shared" si="0"/>
        <v>0</v>
      </c>
      <c r="K19" s="7"/>
      <c r="L19" s="6"/>
      <c r="M19" s="7"/>
      <c r="N19" s="8"/>
      <c r="O19" s="75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5" customHeight="1" x14ac:dyDescent="0.25">
      <c r="A20" s="2">
        <v>1</v>
      </c>
      <c r="B20" s="23"/>
      <c r="C20" s="4" t="s">
        <v>225</v>
      </c>
      <c r="D20" s="4" t="s">
        <v>218</v>
      </c>
      <c r="E20" s="41" t="s">
        <v>529</v>
      </c>
      <c r="F20" s="99" t="s">
        <v>531</v>
      </c>
      <c r="G20" s="41" t="s">
        <v>530</v>
      </c>
      <c r="H20" s="6"/>
      <c r="I20" s="7"/>
      <c r="J20" s="4">
        <f t="shared" si="0"/>
        <v>0</v>
      </c>
      <c r="K20" s="7"/>
      <c r="L20" s="6"/>
      <c r="M20" s="7"/>
      <c r="N20" s="8"/>
      <c r="O20" s="75"/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8"/>
    </row>
    <row r="21" spans="1:29" ht="15" customHeight="1" x14ac:dyDescent="0.25">
      <c r="A21" s="2">
        <v>1</v>
      </c>
      <c r="B21" s="23"/>
      <c r="C21" s="4" t="s">
        <v>226</v>
      </c>
      <c r="D21" s="4" t="s">
        <v>218</v>
      </c>
      <c r="E21" s="41" t="s">
        <v>529</v>
      </c>
      <c r="F21" s="99" t="s">
        <v>531</v>
      </c>
      <c r="G21" s="41" t="s">
        <v>530</v>
      </c>
      <c r="H21" s="6"/>
      <c r="I21" s="7"/>
      <c r="J21" s="4">
        <f t="shared" si="0"/>
        <v>0</v>
      </c>
      <c r="K21" s="7"/>
      <c r="L21" s="6"/>
      <c r="M21" s="7"/>
      <c r="N21" s="8"/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5" customHeight="1" x14ac:dyDescent="0.25">
      <c r="A22" s="2">
        <v>1</v>
      </c>
      <c r="B22" s="23"/>
      <c r="C22" s="4" t="s">
        <v>227</v>
      </c>
      <c r="D22" s="4" t="s">
        <v>218</v>
      </c>
      <c r="E22" s="41" t="s">
        <v>529</v>
      </c>
      <c r="F22" s="99" t="s">
        <v>531</v>
      </c>
      <c r="G22" s="41" t="s">
        <v>530</v>
      </c>
      <c r="H22" s="6"/>
      <c r="I22" s="7"/>
      <c r="J22" s="4">
        <f t="shared" si="0"/>
        <v>0</v>
      </c>
      <c r="K22" s="7"/>
      <c r="L22" s="6"/>
      <c r="M22" s="7"/>
      <c r="N22" s="8"/>
      <c r="O22" s="75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5" customHeight="1" x14ac:dyDescent="0.25">
      <c r="A23" s="2">
        <v>1</v>
      </c>
      <c r="B23" s="23"/>
      <c r="C23" s="4" t="s">
        <v>228</v>
      </c>
      <c r="D23" s="4" t="s">
        <v>218</v>
      </c>
      <c r="E23" s="41" t="s">
        <v>529</v>
      </c>
      <c r="F23" s="99" t="s">
        <v>531</v>
      </c>
      <c r="G23" s="41" t="s">
        <v>530</v>
      </c>
      <c r="H23" s="6"/>
      <c r="I23" s="7"/>
      <c r="J23" s="4">
        <f t="shared" si="0"/>
        <v>0</v>
      </c>
      <c r="K23" s="7"/>
      <c r="L23" s="6"/>
      <c r="M23" s="7"/>
      <c r="N23" s="8"/>
      <c r="O23" s="75"/>
      <c r="P23" s="76"/>
      <c r="Q23" s="76"/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8"/>
    </row>
    <row r="24" spans="1:29" ht="15" customHeight="1" x14ac:dyDescent="0.25">
      <c r="A24" s="2">
        <v>1</v>
      </c>
      <c r="B24" s="23"/>
      <c r="C24" s="4"/>
      <c r="D24" s="21" t="s">
        <v>340</v>
      </c>
      <c r="E24" s="5" t="s">
        <v>526</v>
      </c>
      <c r="F24" s="37" t="s">
        <v>527</v>
      </c>
      <c r="G24" s="5" t="s">
        <v>528</v>
      </c>
      <c r="H24" s="6"/>
      <c r="I24" s="7"/>
      <c r="J24" s="4">
        <f t="shared" si="0"/>
        <v>0</v>
      </c>
      <c r="K24" s="7"/>
      <c r="L24" s="6"/>
      <c r="M24" s="7"/>
      <c r="N24" s="22" t="s">
        <v>335</v>
      </c>
      <c r="O24" s="75"/>
      <c r="P24" s="76"/>
      <c r="Q24" s="76"/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8"/>
    </row>
    <row r="25" spans="1:29" ht="15" customHeight="1" x14ac:dyDescent="0.25">
      <c r="A25" s="2">
        <v>2</v>
      </c>
      <c r="B25" s="23"/>
      <c r="C25" s="4"/>
      <c r="D25" s="21" t="s">
        <v>340</v>
      </c>
      <c r="E25" s="41" t="s">
        <v>529</v>
      </c>
      <c r="F25" s="37" t="s">
        <v>527</v>
      </c>
      <c r="G25" s="5" t="s">
        <v>528</v>
      </c>
      <c r="H25" s="6"/>
      <c r="I25" s="7"/>
      <c r="J25" s="4">
        <f t="shared" si="0"/>
        <v>2400</v>
      </c>
      <c r="K25" s="7"/>
      <c r="L25" s="6"/>
      <c r="M25" s="7"/>
      <c r="N25" s="54" t="s">
        <v>336</v>
      </c>
      <c r="O25" s="75"/>
      <c r="P25" s="76"/>
      <c r="Q25" s="76">
        <v>2400</v>
      </c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5" customHeight="1" x14ac:dyDescent="0.25">
      <c r="A26" s="2">
        <v>3</v>
      </c>
      <c r="B26" s="23"/>
      <c r="C26" s="4"/>
      <c r="D26" s="21" t="s">
        <v>340</v>
      </c>
      <c r="E26" s="41" t="s">
        <v>529</v>
      </c>
      <c r="F26" s="37" t="s">
        <v>527</v>
      </c>
      <c r="G26" s="5" t="s">
        <v>528</v>
      </c>
      <c r="H26" s="6"/>
      <c r="I26" s="7"/>
      <c r="J26" s="4">
        <f t="shared" si="0"/>
        <v>12000</v>
      </c>
      <c r="K26" s="7"/>
      <c r="L26" s="6"/>
      <c r="M26" s="7"/>
      <c r="N26" s="54" t="s">
        <v>337</v>
      </c>
      <c r="O26" s="75"/>
      <c r="P26" s="76"/>
      <c r="Q26" s="76"/>
      <c r="R26" s="76"/>
      <c r="S26" s="76">
        <v>2400</v>
      </c>
      <c r="T26" s="77"/>
      <c r="U26" s="77">
        <v>2400</v>
      </c>
      <c r="V26" s="77"/>
      <c r="W26" s="77">
        <v>2400</v>
      </c>
      <c r="X26" s="77"/>
      <c r="Y26" s="77">
        <v>2400</v>
      </c>
      <c r="Z26" s="77"/>
      <c r="AA26" s="77">
        <v>2400</v>
      </c>
      <c r="AB26" s="77"/>
      <c r="AC26" s="78"/>
    </row>
    <row r="27" spans="1:29" ht="15" customHeight="1" x14ac:dyDescent="0.25">
      <c r="A27" s="2">
        <v>1</v>
      </c>
      <c r="B27" s="23"/>
      <c r="C27" s="4"/>
      <c r="D27" s="21" t="s">
        <v>341</v>
      </c>
      <c r="E27" s="5" t="s">
        <v>526</v>
      </c>
      <c r="F27" s="37" t="s">
        <v>527</v>
      </c>
      <c r="G27" s="5" t="s">
        <v>528</v>
      </c>
      <c r="H27" s="6"/>
      <c r="I27" s="7"/>
      <c r="J27" s="4">
        <f t="shared" si="0"/>
        <v>0</v>
      </c>
      <c r="K27" s="7"/>
      <c r="L27" s="6"/>
      <c r="M27" s="7"/>
      <c r="N27" s="22" t="s">
        <v>335</v>
      </c>
      <c r="O27" s="75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8"/>
    </row>
    <row r="28" spans="1:29" ht="15" customHeight="1" x14ac:dyDescent="0.25">
      <c r="A28" s="2">
        <v>2</v>
      </c>
      <c r="B28" s="23"/>
      <c r="C28" s="4"/>
      <c r="D28" s="21" t="s">
        <v>341</v>
      </c>
      <c r="E28" s="41" t="s">
        <v>529</v>
      </c>
      <c r="F28" s="37" t="s">
        <v>527</v>
      </c>
      <c r="G28" s="5" t="s">
        <v>528</v>
      </c>
      <c r="H28" s="6"/>
      <c r="I28" s="7"/>
      <c r="J28" s="4">
        <f t="shared" si="0"/>
        <v>10000</v>
      </c>
      <c r="K28" s="7"/>
      <c r="L28" s="6"/>
      <c r="M28" s="7"/>
      <c r="N28" s="54" t="s">
        <v>336</v>
      </c>
      <c r="O28" s="75"/>
      <c r="P28" s="76">
        <v>5000</v>
      </c>
      <c r="Q28" s="76"/>
      <c r="R28" s="76">
        <v>5000</v>
      </c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5" customHeight="1" x14ac:dyDescent="0.25">
      <c r="A29" s="2">
        <v>3</v>
      </c>
      <c r="B29" s="23"/>
      <c r="C29" s="4"/>
      <c r="D29" s="21" t="s">
        <v>341</v>
      </c>
      <c r="E29" s="41" t="s">
        <v>529</v>
      </c>
      <c r="F29" s="37" t="s">
        <v>527</v>
      </c>
      <c r="G29" s="5" t="s">
        <v>528</v>
      </c>
      <c r="H29" s="6"/>
      <c r="I29" s="7"/>
      <c r="J29" s="4">
        <f t="shared" si="0"/>
        <v>15000</v>
      </c>
      <c r="K29" s="7"/>
      <c r="L29" s="6"/>
      <c r="M29" s="7"/>
      <c r="N29" s="54" t="s">
        <v>337</v>
      </c>
      <c r="O29" s="75"/>
      <c r="P29" s="76"/>
      <c r="Q29" s="76"/>
      <c r="R29" s="76"/>
      <c r="S29" s="76"/>
      <c r="T29" s="77">
        <v>5000</v>
      </c>
      <c r="U29" s="77"/>
      <c r="V29" s="77"/>
      <c r="W29" s="77">
        <v>5000</v>
      </c>
      <c r="X29" s="77"/>
      <c r="Y29" s="77"/>
      <c r="Z29" s="77"/>
      <c r="AA29" s="77">
        <v>5000</v>
      </c>
      <c r="AB29" s="77"/>
      <c r="AC29" s="78"/>
    </row>
    <row r="30" spans="1:29" s="17" customFormat="1" x14ac:dyDescent="0.25">
      <c r="A30" s="18"/>
      <c r="B30" s="20" t="s">
        <v>46</v>
      </c>
      <c r="C30" s="10"/>
      <c r="D30" s="10"/>
      <c r="E30" s="10"/>
      <c r="F30" s="10"/>
      <c r="G30" s="10"/>
      <c r="H30" s="20"/>
      <c r="I30" s="20"/>
      <c r="J30" s="20"/>
      <c r="K30" s="20"/>
      <c r="L30" s="20"/>
      <c r="M30" s="20"/>
      <c r="N30" s="16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14.4" x14ac:dyDescent="0.25">
      <c r="A31" s="2">
        <v>1</v>
      </c>
      <c r="B31" s="23"/>
      <c r="C31" s="4"/>
      <c r="D31" s="21" t="s">
        <v>342</v>
      </c>
      <c r="E31" s="5" t="s">
        <v>526</v>
      </c>
      <c r="F31" s="99" t="s">
        <v>517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2</v>
      </c>
      <c r="B32" s="23"/>
      <c r="C32" s="4"/>
      <c r="D32" s="21" t="s">
        <v>342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0</v>
      </c>
      <c r="K32" s="24"/>
      <c r="L32" s="24"/>
      <c r="M32" s="24"/>
      <c r="N32" s="54" t="s">
        <v>336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3</v>
      </c>
      <c r="B33" s="23"/>
      <c r="C33" s="4"/>
      <c r="D33" s="21" t="s">
        <v>342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1500</v>
      </c>
      <c r="K33" s="24"/>
      <c r="L33" s="24"/>
      <c r="M33" s="24"/>
      <c r="N33" s="54" t="s">
        <v>337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>
        <v>1500</v>
      </c>
      <c r="AC33" s="78"/>
    </row>
    <row r="34" spans="1:29" ht="14.4" x14ac:dyDescent="0.25">
      <c r="A34" s="2">
        <v>1</v>
      </c>
      <c r="B34" s="23"/>
      <c r="C34" s="4"/>
      <c r="D34" s="21" t="s">
        <v>343</v>
      </c>
      <c r="E34" s="5" t="s">
        <v>526</v>
      </c>
      <c r="F34" s="99" t="s">
        <v>517</v>
      </c>
      <c r="G34" s="41" t="s">
        <v>530</v>
      </c>
      <c r="H34" s="24"/>
      <c r="I34" s="24"/>
      <c r="J34" s="4">
        <f t="shared" si="0"/>
        <v>0</v>
      </c>
      <c r="K34" s="24"/>
      <c r="L34" s="24"/>
      <c r="M34" s="24"/>
      <c r="N34" s="22" t="s">
        <v>335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2">
        <v>2</v>
      </c>
      <c r="B35" s="23"/>
      <c r="C35" s="4"/>
      <c r="D35" s="21" t="s">
        <v>343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4000</v>
      </c>
      <c r="K35" s="24"/>
      <c r="L35" s="24"/>
      <c r="M35" s="24"/>
      <c r="N35" s="54" t="s">
        <v>336</v>
      </c>
      <c r="O35" s="75"/>
      <c r="P35" s="76">
        <v>2000</v>
      </c>
      <c r="Q35" s="76"/>
      <c r="R35" s="76">
        <v>2000</v>
      </c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25">
      <c r="A36" s="2">
        <v>3</v>
      </c>
      <c r="B36" s="23"/>
      <c r="C36" s="4"/>
      <c r="D36" s="21" t="s">
        <v>343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6000</v>
      </c>
      <c r="K36" s="24"/>
      <c r="L36" s="24"/>
      <c r="M36" s="24"/>
      <c r="N36" s="54" t="s">
        <v>337</v>
      </c>
      <c r="O36" s="75"/>
      <c r="P36" s="76"/>
      <c r="Q36" s="76"/>
      <c r="R36" s="76"/>
      <c r="S36" s="76"/>
      <c r="T36" s="77">
        <v>2000</v>
      </c>
      <c r="U36" s="77"/>
      <c r="V36" s="77"/>
      <c r="W36" s="77">
        <v>2000</v>
      </c>
      <c r="X36" s="77"/>
      <c r="Y36" s="77"/>
      <c r="Z36" s="77">
        <v>2000</v>
      </c>
      <c r="AA36" s="77"/>
      <c r="AB36" s="77"/>
      <c r="AC36" s="78"/>
    </row>
    <row r="37" spans="1:29" ht="14.4" x14ac:dyDescent="0.25">
      <c r="A37" s="2">
        <v>1</v>
      </c>
      <c r="B37" s="23"/>
      <c r="C37" s="4"/>
      <c r="D37" s="21" t="s">
        <v>344</v>
      </c>
      <c r="E37" s="5" t="s">
        <v>526</v>
      </c>
      <c r="F37" s="99" t="s">
        <v>517</v>
      </c>
      <c r="G37" s="41" t="s">
        <v>530</v>
      </c>
      <c r="H37" s="24"/>
      <c r="I37" s="24"/>
      <c r="J37" s="4">
        <f t="shared" si="0"/>
        <v>0</v>
      </c>
      <c r="K37" s="24"/>
      <c r="L37" s="24"/>
      <c r="M37" s="24"/>
      <c r="N37" s="22" t="s">
        <v>335</v>
      </c>
      <c r="O37" s="75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>
        <v>2</v>
      </c>
      <c r="B38" s="23"/>
      <c r="C38" s="4"/>
      <c r="D38" s="21" t="s">
        <v>344</v>
      </c>
      <c r="E38" s="41" t="s">
        <v>529</v>
      </c>
      <c r="F38" s="99" t="s">
        <v>531</v>
      </c>
      <c r="G38" s="41" t="s">
        <v>530</v>
      </c>
      <c r="H38" s="24"/>
      <c r="I38" s="24"/>
      <c r="J38" s="4">
        <f t="shared" si="0"/>
        <v>5000</v>
      </c>
      <c r="K38" s="24"/>
      <c r="L38" s="24"/>
      <c r="M38" s="24"/>
      <c r="N38" s="54" t="s">
        <v>336</v>
      </c>
      <c r="O38" s="75"/>
      <c r="P38" s="76">
        <v>2500</v>
      </c>
      <c r="Q38" s="76"/>
      <c r="R38" s="76">
        <v>2500</v>
      </c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25">
      <c r="A39" s="2">
        <v>3</v>
      </c>
      <c r="B39" s="23"/>
      <c r="C39" s="4"/>
      <c r="D39" s="21" t="s">
        <v>344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7500</v>
      </c>
      <c r="K39" s="24"/>
      <c r="L39" s="24"/>
      <c r="M39" s="24"/>
      <c r="N39" s="54" t="s">
        <v>337</v>
      </c>
      <c r="O39" s="75"/>
      <c r="P39" s="76"/>
      <c r="Q39" s="76"/>
      <c r="R39" s="76"/>
      <c r="S39" s="76"/>
      <c r="T39" s="77">
        <v>2500</v>
      </c>
      <c r="U39" s="77"/>
      <c r="V39" s="77"/>
      <c r="W39" s="77">
        <v>2500</v>
      </c>
      <c r="X39" s="77"/>
      <c r="Y39" s="77"/>
      <c r="Z39" s="77">
        <v>2500</v>
      </c>
      <c r="AA39" s="77"/>
      <c r="AB39" s="77"/>
      <c r="AC39" s="78"/>
    </row>
    <row r="40" spans="1:29" s="17" customFormat="1" x14ac:dyDescent="0.25">
      <c r="A40" s="18"/>
      <c r="B40" s="19" t="s">
        <v>37</v>
      </c>
      <c r="C40" s="10"/>
      <c r="D40" s="10"/>
      <c r="E40" s="10"/>
      <c r="F40" s="10"/>
      <c r="G40" s="10"/>
      <c r="H40" s="20"/>
      <c r="I40" s="20"/>
      <c r="J40" s="20"/>
      <c r="K40" s="20"/>
      <c r="L40" s="20"/>
      <c r="M40" s="20"/>
      <c r="N40" s="16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14.4" x14ac:dyDescent="0.25">
      <c r="A41" s="2"/>
      <c r="B41" s="23"/>
      <c r="C41" s="25" t="s">
        <v>50</v>
      </c>
      <c r="D41" s="25" t="s">
        <v>264</v>
      </c>
      <c r="E41" s="25" t="s">
        <v>543</v>
      </c>
      <c r="F41" s="25" t="s">
        <v>541</v>
      </c>
      <c r="G41" s="25" t="s">
        <v>542</v>
      </c>
      <c r="H41" s="24"/>
      <c r="I41" s="24"/>
      <c r="J41" s="4">
        <f t="shared" si="0"/>
        <v>0</v>
      </c>
      <c r="K41" s="24"/>
      <c r="L41" s="24"/>
      <c r="M41" s="24"/>
      <c r="N41" s="22" t="s">
        <v>335</v>
      </c>
      <c r="O41" s="75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25">
      <c r="A42" s="2"/>
      <c r="B42" s="23"/>
      <c r="C42" s="25"/>
      <c r="D42" s="25" t="s">
        <v>266</v>
      </c>
      <c r="E42" s="26" t="s">
        <v>532</v>
      </c>
      <c r="F42" s="99" t="s">
        <v>540</v>
      </c>
      <c r="G42" s="41" t="s">
        <v>530</v>
      </c>
      <c r="H42" s="24"/>
      <c r="I42" s="24"/>
      <c r="J42" s="4">
        <f t="shared" si="0"/>
        <v>1400</v>
      </c>
      <c r="K42" s="24"/>
      <c r="L42" s="24"/>
      <c r="M42" s="24"/>
      <c r="N42" s="54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>
        <v>1400</v>
      </c>
      <c r="AA42" s="77"/>
      <c r="AB42" s="77"/>
      <c r="AC42" s="78"/>
    </row>
    <row r="43" spans="1:29" ht="14.4" x14ac:dyDescent="0.25">
      <c r="A43" s="2"/>
      <c r="B43" s="23"/>
      <c r="C43" s="25"/>
      <c r="D43" s="25" t="s">
        <v>265</v>
      </c>
      <c r="E43" s="25" t="s">
        <v>543</v>
      </c>
      <c r="F43" s="25" t="s">
        <v>541</v>
      </c>
      <c r="G43" s="25" t="s">
        <v>542</v>
      </c>
      <c r="H43" s="24"/>
      <c r="I43" s="24"/>
      <c r="J43" s="4">
        <f t="shared" si="0"/>
        <v>0</v>
      </c>
      <c r="K43" s="24"/>
      <c r="L43" s="24"/>
      <c r="M43" s="24"/>
      <c r="N43" s="22" t="s">
        <v>335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/>
      <c r="B44" s="23"/>
      <c r="C44" s="25"/>
      <c r="D44" s="25" t="s">
        <v>262</v>
      </c>
      <c r="E44" s="25" t="s">
        <v>534</v>
      </c>
      <c r="F44" s="99" t="s">
        <v>531</v>
      </c>
      <c r="G44" s="41" t="s">
        <v>530</v>
      </c>
      <c r="H44" s="24"/>
      <c r="I44" s="24"/>
      <c r="J44" s="4">
        <f t="shared" si="0"/>
        <v>150</v>
      </c>
      <c r="K44" s="24"/>
      <c r="L44" s="24"/>
      <c r="M44" s="24"/>
      <c r="N44" s="54" t="s">
        <v>336</v>
      </c>
      <c r="O44" s="75"/>
      <c r="P44" s="76"/>
      <c r="Q44" s="76"/>
      <c r="R44" s="76">
        <v>150</v>
      </c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25">
      <c r="A45" s="2"/>
      <c r="B45" s="23"/>
      <c r="C45" s="25"/>
      <c r="D45" s="25" t="s">
        <v>262</v>
      </c>
      <c r="E45" s="26" t="s">
        <v>529</v>
      </c>
      <c r="F45" s="99" t="s">
        <v>531</v>
      </c>
      <c r="G45" s="41" t="s">
        <v>530</v>
      </c>
      <c r="H45" s="24"/>
      <c r="I45" s="24"/>
      <c r="J45" s="4">
        <f t="shared" si="0"/>
        <v>150</v>
      </c>
      <c r="K45" s="24"/>
      <c r="L45" s="24"/>
      <c r="M45" s="24"/>
      <c r="N45" s="54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>
        <v>150</v>
      </c>
      <c r="AA45" s="77"/>
      <c r="AB45" s="77"/>
      <c r="AC45" s="78"/>
    </row>
    <row r="46" spans="1:29" ht="14.4" x14ac:dyDescent="0.3">
      <c r="A46" s="2"/>
      <c r="B46" s="23"/>
      <c r="C46" s="25"/>
      <c r="D46" s="25" t="s">
        <v>205</v>
      </c>
      <c r="E46" s="25" t="s">
        <v>535</v>
      </c>
      <c r="F46" s="99" t="s">
        <v>536</v>
      </c>
      <c r="G46" s="41" t="s">
        <v>530</v>
      </c>
      <c r="H46" s="24"/>
      <c r="I46" s="24"/>
      <c r="J46" s="4">
        <f t="shared" si="0"/>
        <v>0</v>
      </c>
      <c r="K46" s="24"/>
      <c r="L46" s="24"/>
      <c r="M46" s="24"/>
      <c r="N46" s="54" t="s">
        <v>336</v>
      </c>
      <c r="O46" s="75"/>
      <c r="P46" s="76"/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3">
      <c r="A47" s="2"/>
      <c r="B47" s="23"/>
      <c r="C47" s="25"/>
      <c r="D47" s="25" t="s">
        <v>205</v>
      </c>
      <c r="E47" s="26" t="s">
        <v>532</v>
      </c>
      <c r="F47" s="99" t="s">
        <v>536</v>
      </c>
      <c r="G47" s="41" t="s">
        <v>530</v>
      </c>
      <c r="H47" s="24"/>
      <c r="I47" s="24"/>
      <c r="J47" s="4">
        <f t="shared" si="0"/>
        <v>60</v>
      </c>
      <c r="K47" s="24"/>
      <c r="L47" s="24"/>
      <c r="M47" s="24"/>
      <c r="N47" s="54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>
        <v>60</v>
      </c>
      <c r="AA47" s="77"/>
      <c r="AB47" s="77"/>
      <c r="AC47" s="78"/>
    </row>
    <row r="48" spans="1:29" ht="14.4" x14ac:dyDescent="0.3">
      <c r="A48" s="2"/>
      <c r="B48" s="23"/>
      <c r="C48" s="25"/>
      <c r="D48" s="25" t="s">
        <v>207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250</v>
      </c>
      <c r="K48" s="24"/>
      <c r="L48" s="24"/>
      <c r="M48" s="24"/>
      <c r="N48" s="54" t="s">
        <v>336</v>
      </c>
      <c r="O48" s="75"/>
      <c r="P48" s="76"/>
      <c r="Q48" s="76">
        <v>250</v>
      </c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3">
      <c r="A49" s="2"/>
      <c r="B49" s="23"/>
      <c r="C49" s="25"/>
      <c r="D49" s="25" t="s">
        <v>207</v>
      </c>
      <c r="E49" s="41" t="s">
        <v>529</v>
      </c>
      <c r="F49" s="99" t="s">
        <v>531</v>
      </c>
      <c r="G49" s="41" t="s">
        <v>530</v>
      </c>
      <c r="H49" s="24"/>
      <c r="I49" s="24"/>
      <c r="J49" s="4">
        <f t="shared" si="0"/>
        <v>300</v>
      </c>
      <c r="K49" s="24"/>
      <c r="L49" s="24"/>
      <c r="M49" s="24"/>
      <c r="N49" s="54" t="s">
        <v>337</v>
      </c>
      <c r="O49" s="75"/>
      <c r="P49" s="76"/>
      <c r="Q49" s="76"/>
      <c r="R49" s="76"/>
      <c r="S49" s="76"/>
      <c r="T49" s="77"/>
      <c r="U49" s="77">
        <v>150</v>
      </c>
      <c r="V49" s="77"/>
      <c r="W49" s="77"/>
      <c r="X49" s="77"/>
      <c r="Y49" s="77">
        <v>150</v>
      </c>
      <c r="Z49" s="77"/>
      <c r="AA49" s="77"/>
      <c r="AB49" s="77"/>
      <c r="AC49" s="78"/>
    </row>
    <row r="50" spans="1:29" ht="14.4" x14ac:dyDescent="0.25">
      <c r="A50" s="2"/>
      <c r="B50" s="23"/>
      <c r="C50" s="25"/>
      <c r="D50" s="25" t="s">
        <v>199</v>
      </c>
      <c r="E50" s="41" t="s">
        <v>529</v>
      </c>
      <c r="F50" s="100" t="s">
        <v>537</v>
      </c>
      <c r="G50" s="41" t="s">
        <v>530</v>
      </c>
      <c r="H50" s="24"/>
      <c r="I50" s="24"/>
      <c r="J50" s="4">
        <f t="shared" si="0"/>
        <v>300</v>
      </c>
      <c r="K50" s="24"/>
      <c r="L50" s="24"/>
      <c r="M50" s="24"/>
      <c r="N50" s="54" t="s">
        <v>336</v>
      </c>
      <c r="O50" s="75"/>
      <c r="P50" s="76"/>
      <c r="Q50" s="76"/>
      <c r="R50" s="76">
        <v>300</v>
      </c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25">
      <c r="A51" s="2"/>
      <c r="B51" s="23"/>
      <c r="C51" s="25"/>
      <c r="D51" s="25" t="s">
        <v>199</v>
      </c>
      <c r="E51" s="41" t="s">
        <v>529</v>
      </c>
      <c r="F51" s="100" t="s">
        <v>537</v>
      </c>
      <c r="G51" s="41" t="s">
        <v>530</v>
      </c>
      <c r="H51" s="24"/>
      <c r="I51" s="24"/>
      <c r="J51" s="4">
        <f t="shared" si="0"/>
        <v>300</v>
      </c>
      <c r="K51" s="24"/>
      <c r="L51" s="24"/>
      <c r="M51" s="24"/>
      <c r="N51" s="54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>
        <v>300</v>
      </c>
      <c r="AC51" s="78"/>
    </row>
    <row r="52" spans="1:29" ht="14.4" x14ac:dyDescent="0.25">
      <c r="A52" s="2"/>
      <c r="B52" s="23"/>
      <c r="C52" s="25" t="s">
        <v>51</v>
      </c>
      <c r="D52" s="25" t="s">
        <v>266</v>
      </c>
      <c r="E52" s="26" t="s">
        <v>532</v>
      </c>
      <c r="F52" s="99" t="s">
        <v>540</v>
      </c>
      <c r="G52" s="41" t="s">
        <v>530</v>
      </c>
      <c r="H52" s="24"/>
      <c r="I52" s="24"/>
      <c r="J52" s="4">
        <f t="shared" si="0"/>
        <v>1200</v>
      </c>
      <c r="K52" s="24"/>
      <c r="L52" s="24"/>
      <c r="M52" s="24"/>
      <c r="N52" s="54" t="s">
        <v>337</v>
      </c>
      <c r="O52" s="75"/>
      <c r="P52" s="76"/>
      <c r="Q52" s="76"/>
      <c r="R52" s="76"/>
      <c r="S52" s="76"/>
      <c r="T52" s="77"/>
      <c r="U52" s="77"/>
      <c r="V52" s="77"/>
      <c r="W52" s="77"/>
      <c r="X52" s="77"/>
      <c r="Y52" s="77">
        <v>1200</v>
      </c>
      <c r="Z52" s="77"/>
      <c r="AA52" s="77"/>
      <c r="AB52" s="77"/>
      <c r="AC52" s="78"/>
    </row>
    <row r="53" spans="1:29" ht="14.4" x14ac:dyDescent="0.25">
      <c r="A53" s="2"/>
      <c r="B53" s="23"/>
      <c r="C53" s="25"/>
      <c r="D53" s="25" t="s">
        <v>262</v>
      </c>
      <c r="E53" s="25" t="s">
        <v>534</v>
      </c>
      <c r="F53" s="99" t="s">
        <v>531</v>
      </c>
      <c r="G53" s="41" t="s">
        <v>530</v>
      </c>
      <c r="H53" s="24"/>
      <c r="I53" s="24"/>
      <c r="J53" s="4">
        <f t="shared" si="0"/>
        <v>150</v>
      </c>
      <c r="K53" s="24"/>
      <c r="L53" s="24"/>
      <c r="M53" s="24"/>
      <c r="N53" s="54" t="s">
        <v>336</v>
      </c>
      <c r="O53" s="75"/>
      <c r="P53" s="76"/>
      <c r="Q53" s="76">
        <v>150</v>
      </c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25">
      <c r="A54" s="2"/>
      <c r="B54" s="23"/>
      <c r="C54" s="25"/>
      <c r="D54" s="25" t="s">
        <v>262</v>
      </c>
      <c r="E54" s="26" t="s">
        <v>529</v>
      </c>
      <c r="F54" s="99" t="s">
        <v>531</v>
      </c>
      <c r="G54" s="41" t="s">
        <v>530</v>
      </c>
      <c r="H54" s="24"/>
      <c r="I54" s="24"/>
      <c r="J54" s="4">
        <f t="shared" si="0"/>
        <v>150</v>
      </c>
      <c r="K54" s="24"/>
      <c r="L54" s="24"/>
      <c r="M54" s="24"/>
      <c r="N54" s="54" t="s">
        <v>337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>
        <v>150</v>
      </c>
      <c r="Z54" s="77"/>
      <c r="AA54" s="77"/>
      <c r="AB54" s="77"/>
      <c r="AC54" s="78"/>
    </row>
    <row r="55" spans="1:29" ht="14.4" x14ac:dyDescent="0.3">
      <c r="A55" s="2"/>
      <c r="B55" s="23"/>
      <c r="C55" s="25"/>
      <c r="D55" s="25" t="s">
        <v>205</v>
      </c>
      <c r="E55" s="25" t="s">
        <v>535</v>
      </c>
      <c r="F55" s="99" t="s">
        <v>536</v>
      </c>
      <c r="G55" s="41" t="s">
        <v>530</v>
      </c>
      <c r="H55" s="24"/>
      <c r="I55" s="24"/>
      <c r="J55" s="4">
        <f t="shared" si="0"/>
        <v>0</v>
      </c>
      <c r="K55" s="24"/>
      <c r="L55" s="24"/>
      <c r="M55" s="24"/>
      <c r="N55" s="54" t="s">
        <v>336</v>
      </c>
      <c r="O55" s="75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3">
      <c r="A56" s="2"/>
      <c r="B56" s="23"/>
      <c r="C56" s="25"/>
      <c r="D56" s="25" t="s">
        <v>205</v>
      </c>
      <c r="E56" s="26" t="s">
        <v>532</v>
      </c>
      <c r="F56" s="99" t="s">
        <v>536</v>
      </c>
      <c r="G56" s="41" t="s">
        <v>530</v>
      </c>
      <c r="H56" s="24"/>
      <c r="I56" s="24"/>
      <c r="J56" s="4">
        <f t="shared" si="0"/>
        <v>60</v>
      </c>
      <c r="K56" s="24"/>
      <c r="L56" s="24"/>
      <c r="M56" s="24"/>
      <c r="N56" s="54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>
        <v>60</v>
      </c>
      <c r="Z56" s="77"/>
      <c r="AA56" s="77"/>
      <c r="AB56" s="77"/>
      <c r="AC56" s="78"/>
    </row>
    <row r="57" spans="1:29" ht="14.4" x14ac:dyDescent="0.3">
      <c r="A57" s="2"/>
      <c r="B57" s="23"/>
      <c r="C57" s="25"/>
      <c r="D57" s="25" t="s">
        <v>207</v>
      </c>
      <c r="E57" s="41" t="s">
        <v>529</v>
      </c>
      <c r="F57" s="99" t="s">
        <v>531</v>
      </c>
      <c r="G57" s="41" t="s">
        <v>530</v>
      </c>
      <c r="H57" s="24"/>
      <c r="I57" s="24"/>
      <c r="J57" s="4">
        <f t="shared" si="0"/>
        <v>250</v>
      </c>
      <c r="K57" s="24"/>
      <c r="L57" s="24"/>
      <c r="M57" s="24"/>
      <c r="N57" s="54" t="s">
        <v>336</v>
      </c>
      <c r="O57" s="75"/>
      <c r="P57" s="76"/>
      <c r="Q57" s="76">
        <v>250</v>
      </c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3">
      <c r="A58" s="2"/>
      <c r="B58" s="23"/>
      <c r="C58" s="25"/>
      <c r="D58" s="25" t="s">
        <v>207</v>
      </c>
      <c r="E58" s="41" t="s">
        <v>529</v>
      </c>
      <c r="F58" s="99" t="s">
        <v>531</v>
      </c>
      <c r="G58" s="41" t="s">
        <v>530</v>
      </c>
      <c r="H58" s="24"/>
      <c r="I58" s="24"/>
      <c r="J58" s="4">
        <f t="shared" si="0"/>
        <v>250</v>
      </c>
      <c r="K58" s="24"/>
      <c r="L58" s="24"/>
      <c r="M58" s="24"/>
      <c r="N58" s="54" t="s">
        <v>337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>
        <v>250</v>
      </c>
      <c r="AA58" s="77"/>
      <c r="AB58" s="77"/>
      <c r="AC58" s="78"/>
    </row>
    <row r="59" spans="1:29" ht="14.4" x14ac:dyDescent="0.25">
      <c r="A59" s="2"/>
      <c r="B59" s="23"/>
      <c r="C59" s="25"/>
      <c r="D59" s="25" t="s">
        <v>199</v>
      </c>
      <c r="E59" s="41" t="s">
        <v>529</v>
      </c>
      <c r="F59" s="100" t="s">
        <v>537</v>
      </c>
      <c r="G59" s="41" t="s">
        <v>530</v>
      </c>
      <c r="H59" s="24"/>
      <c r="I59" s="24"/>
      <c r="J59" s="4">
        <f t="shared" si="0"/>
        <v>200</v>
      </c>
      <c r="K59" s="24"/>
      <c r="L59" s="24"/>
      <c r="M59" s="24"/>
      <c r="N59" s="54" t="s">
        <v>337</v>
      </c>
      <c r="O59" s="75"/>
      <c r="P59" s="76"/>
      <c r="Q59" s="76"/>
      <c r="R59" s="76">
        <v>200</v>
      </c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25">
      <c r="A60" s="2"/>
      <c r="B60" s="23"/>
      <c r="C60" s="25"/>
      <c r="D60" s="25" t="s">
        <v>199</v>
      </c>
      <c r="E60" s="41" t="s">
        <v>529</v>
      </c>
      <c r="F60" s="100" t="s">
        <v>537</v>
      </c>
      <c r="G60" s="41" t="s">
        <v>530</v>
      </c>
      <c r="H60" s="24"/>
      <c r="I60" s="24"/>
      <c r="J60" s="4">
        <f t="shared" si="0"/>
        <v>200</v>
      </c>
      <c r="K60" s="24"/>
      <c r="L60" s="24"/>
      <c r="M60" s="24"/>
      <c r="N60" s="54" t="s">
        <v>337</v>
      </c>
      <c r="O60" s="75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>
        <v>200</v>
      </c>
      <c r="AC60" s="78"/>
    </row>
    <row r="61" spans="1:29" ht="14.4" x14ac:dyDescent="0.25">
      <c r="A61" s="2"/>
      <c r="B61" s="23"/>
      <c r="C61" s="25" t="s">
        <v>52</v>
      </c>
      <c r="D61" s="25" t="s">
        <v>266</v>
      </c>
      <c r="E61" s="26" t="s">
        <v>532</v>
      </c>
      <c r="F61" s="99" t="s">
        <v>540</v>
      </c>
      <c r="G61" s="41" t="s">
        <v>530</v>
      </c>
      <c r="H61" s="24"/>
      <c r="I61" s="24"/>
      <c r="J61" s="4">
        <f t="shared" si="0"/>
        <v>1200</v>
      </c>
      <c r="K61" s="24"/>
      <c r="L61" s="24"/>
      <c r="M61" s="24"/>
      <c r="N61" s="54" t="s">
        <v>337</v>
      </c>
      <c r="O61" s="75"/>
      <c r="P61" s="76"/>
      <c r="Q61" s="76"/>
      <c r="R61" s="76"/>
      <c r="S61" s="76"/>
      <c r="T61" s="77"/>
      <c r="U61" s="77"/>
      <c r="V61" s="77"/>
      <c r="W61" s="77"/>
      <c r="X61" s="77"/>
      <c r="Y61" s="77">
        <v>1200</v>
      </c>
      <c r="Z61" s="77"/>
      <c r="AA61" s="77"/>
      <c r="AB61" s="77"/>
      <c r="AC61" s="78"/>
    </row>
    <row r="62" spans="1:29" ht="14.4" x14ac:dyDescent="0.25">
      <c r="A62" s="2"/>
      <c r="B62" s="23"/>
      <c r="C62" s="25"/>
      <c r="D62" s="25" t="s">
        <v>262</v>
      </c>
      <c r="E62" s="25" t="s">
        <v>534</v>
      </c>
      <c r="F62" s="99" t="s">
        <v>531</v>
      </c>
      <c r="G62" s="41" t="s">
        <v>530</v>
      </c>
      <c r="H62" s="24"/>
      <c r="I62" s="24"/>
      <c r="J62" s="4">
        <f t="shared" si="0"/>
        <v>150</v>
      </c>
      <c r="K62" s="24"/>
      <c r="L62" s="24"/>
      <c r="M62" s="24"/>
      <c r="N62" s="54" t="s">
        <v>336</v>
      </c>
      <c r="O62" s="75"/>
      <c r="P62" s="76"/>
      <c r="Q62" s="76">
        <v>150</v>
      </c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8"/>
    </row>
    <row r="63" spans="1:29" ht="14.4" x14ac:dyDescent="0.25">
      <c r="A63" s="2"/>
      <c r="B63" s="23"/>
      <c r="C63" s="25"/>
      <c r="D63" s="25" t="s">
        <v>262</v>
      </c>
      <c r="E63" s="26" t="s">
        <v>529</v>
      </c>
      <c r="F63" s="99" t="s">
        <v>531</v>
      </c>
      <c r="G63" s="41" t="s">
        <v>530</v>
      </c>
      <c r="H63" s="24"/>
      <c r="I63" s="24"/>
      <c r="J63" s="4">
        <f t="shared" si="0"/>
        <v>150</v>
      </c>
      <c r="K63" s="24"/>
      <c r="L63" s="24"/>
      <c r="M63" s="24"/>
      <c r="N63" s="54" t="s">
        <v>337</v>
      </c>
      <c r="O63" s="75"/>
      <c r="P63" s="76"/>
      <c r="Q63" s="76"/>
      <c r="R63" s="76"/>
      <c r="S63" s="76"/>
      <c r="T63" s="77"/>
      <c r="U63" s="77"/>
      <c r="V63" s="77"/>
      <c r="W63" s="77"/>
      <c r="X63" s="77"/>
      <c r="Y63" s="77">
        <v>150</v>
      </c>
      <c r="Z63" s="77"/>
      <c r="AA63" s="77"/>
      <c r="AB63" s="77"/>
      <c r="AC63" s="78"/>
    </row>
    <row r="64" spans="1:29" ht="14.4" x14ac:dyDescent="0.3">
      <c r="A64" s="2"/>
      <c r="B64" s="23"/>
      <c r="C64" s="25"/>
      <c r="D64" s="25" t="s">
        <v>205</v>
      </c>
      <c r="E64" s="25" t="s">
        <v>535</v>
      </c>
      <c r="F64" s="99" t="s">
        <v>536</v>
      </c>
      <c r="G64" s="41" t="s">
        <v>530</v>
      </c>
      <c r="H64" s="24"/>
      <c r="I64" s="24"/>
      <c r="J64" s="4">
        <f t="shared" si="0"/>
        <v>0</v>
      </c>
      <c r="K64" s="24"/>
      <c r="L64" s="24"/>
      <c r="M64" s="24"/>
      <c r="N64" s="54" t="s">
        <v>336</v>
      </c>
      <c r="O64" s="75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3">
      <c r="A65" s="2"/>
      <c r="B65" s="23"/>
      <c r="C65" s="25"/>
      <c r="D65" s="25" t="s">
        <v>205</v>
      </c>
      <c r="E65" s="26" t="s">
        <v>532</v>
      </c>
      <c r="F65" s="99" t="s">
        <v>536</v>
      </c>
      <c r="G65" s="41" t="s">
        <v>530</v>
      </c>
      <c r="H65" s="24"/>
      <c r="I65" s="24"/>
      <c r="J65" s="4">
        <f t="shared" si="0"/>
        <v>60</v>
      </c>
      <c r="K65" s="24"/>
      <c r="L65" s="24"/>
      <c r="M65" s="24"/>
      <c r="N65" s="54" t="s">
        <v>337</v>
      </c>
      <c r="O65" s="75"/>
      <c r="P65" s="76"/>
      <c r="Q65" s="76"/>
      <c r="R65" s="76"/>
      <c r="S65" s="76"/>
      <c r="T65" s="77"/>
      <c r="U65" s="77"/>
      <c r="V65" s="77"/>
      <c r="W65" s="77"/>
      <c r="X65" s="77"/>
      <c r="Y65" s="77">
        <v>60</v>
      </c>
      <c r="Z65" s="77"/>
      <c r="AA65" s="77"/>
      <c r="AB65" s="77"/>
      <c r="AC65" s="78"/>
    </row>
    <row r="66" spans="1:29" ht="14.4" x14ac:dyDescent="0.3">
      <c r="A66" s="2"/>
      <c r="B66" s="23"/>
      <c r="C66" s="25"/>
      <c r="D66" s="25" t="s">
        <v>207</v>
      </c>
      <c r="E66" s="41" t="s">
        <v>529</v>
      </c>
      <c r="F66" s="99" t="s">
        <v>531</v>
      </c>
      <c r="G66" s="41" t="s">
        <v>530</v>
      </c>
      <c r="H66" s="24"/>
      <c r="I66" s="24"/>
      <c r="J66" s="4">
        <f t="shared" si="0"/>
        <v>200</v>
      </c>
      <c r="K66" s="24"/>
      <c r="L66" s="24"/>
      <c r="M66" s="24"/>
      <c r="N66" s="54" t="s">
        <v>336</v>
      </c>
      <c r="O66" s="75"/>
      <c r="P66" s="76">
        <v>200</v>
      </c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3">
      <c r="A67" s="2"/>
      <c r="B67" s="23"/>
      <c r="C67" s="25"/>
      <c r="D67" s="25" t="s">
        <v>207</v>
      </c>
      <c r="E67" s="41" t="s">
        <v>529</v>
      </c>
      <c r="F67" s="99" t="s">
        <v>531</v>
      </c>
      <c r="G67" s="41" t="s">
        <v>530</v>
      </c>
      <c r="H67" s="24"/>
      <c r="I67" s="24"/>
      <c r="J67" s="4">
        <f t="shared" si="0"/>
        <v>200</v>
      </c>
      <c r="K67" s="24"/>
      <c r="L67" s="24"/>
      <c r="M67" s="24"/>
      <c r="N67" s="54" t="s">
        <v>337</v>
      </c>
      <c r="O67" s="75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>
        <v>200</v>
      </c>
      <c r="AA67" s="77"/>
      <c r="AB67" s="77"/>
      <c r="AC67" s="78"/>
    </row>
    <row r="68" spans="1:29" ht="14.4" x14ac:dyDescent="0.25">
      <c r="A68" s="2"/>
      <c r="B68" s="23"/>
      <c r="C68" s="25"/>
      <c r="D68" s="25" t="s">
        <v>199</v>
      </c>
      <c r="E68" s="41" t="s">
        <v>529</v>
      </c>
      <c r="F68" s="100" t="s">
        <v>537</v>
      </c>
      <c r="G68" s="41" t="s">
        <v>530</v>
      </c>
      <c r="H68" s="24"/>
      <c r="I68" s="24"/>
      <c r="J68" s="4">
        <f t="shared" si="0"/>
        <v>100</v>
      </c>
      <c r="K68" s="24"/>
      <c r="L68" s="24"/>
      <c r="M68" s="24"/>
      <c r="N68" s="54" t="s">
        <v>336</v>
      </c>
      <c r="O68" s="75"/>
      <c r="P68" s="76"/>
      <c r="Q68" s="76"/>
      <c r="R68" s="76">
        <v>100</v>
      </c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8"/>
    </row>
    <row r="69" spans="1:29" ht="14.4" x14ac:dyDescent="0.25">
      <c r="A69" s="2"/>
      <c r="B69" s="23"/>
      <c r="C69" s="25"/>
      <c r="D69" s="25" t="s">
        <v>199</v>
      </c>
      <c r="E69" s="41" t="s">
        <v>529</v>
      </c>
      <c r="F69" s="100" t="s">
        <v>537</v>
      </c>
      <c r="G69" s="41" t="s">
        <v>530</v>
      </c>
      <c r="H69" s="24"/>
      <c r="I69" s="24"/>
      <c r="J69" s="4">
        <f t="shared" si="0"/>
        <v>100</v>
      </c>
      <c r="K69" s="24"/>
      <c r="L69" s="24"/>
      <c r="M69" s="24"/>
      <c r="N69" s="54" t="s">
        <v>337</v>
      </c>
      <c r="O69" s="75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>
        <v>100</v>
      </c>
      <c r="AC69" s="78"/>
    </row>
    <row r="70" spans="1:29" ht="14.4" x14ac:dyDescent="0.25">
      <c r="A70" s="2"/>
      <c r="B70" s="23"/>
      <c r="C70" s="4" t="s">
        <v>47</v>
      </c>
      <c r="D70" s="25" t="s">
        <v>203</v>
      </c>
      <c r="E70" s="41" t="s">
        <v>529</v>
      </c>
      <c r="F70" s="99" t="s">
        <v>531</v>
      </c>
      <c r="G70" s="41" t="s">
        <v>530</v>
      </c>
      <c r="H70" s="24"/>
      <c r="I70" s="24"/>
      <c r="J70" s="4">
        <f t="shared" si="0"/>
        <v>300</v>
      </c>
      <c r="K70" s="24"/>
      <c r="L70" s="24"/>
      <c r="M70" s="24"/>
      <c r="N70" s="54" t="s">
        <v>337</v>
      </c>
      <c r="O70" s="75"/>
      <c r="P70" s="76"/>
      <c r="Q70" s="76"/>
      <c r="R70" s="76"/>
      <c r="S70" s="76"/>
      <c r="T70" s="77">
        <v>100</v>
      </c>
      <c r="U70" s="77"/>
      <c r="V70" s="77"/>
      <c r="W70" s="77">
        <v>100</v>
      </c>
      <c r="X70" s="77"/>
      <c r="Y70" s="77"/>
      <c r="Z70" s="77">
        <v>100</v>
      </c>
      <c r="AA70" s="77"/>
      <c r="AB70" s="77"/>
      <c r="AC70" s="78"/>
    </row>
    <row r="71" spans="1:29" s="17" customFormat="1" x14ac:dyDescent="0.25">
      <c r="A71" s="18"/>
      <c r="B71" s="19" t="s">
        <v>38</v>
      </c>
      <c r="C71" s="10"/>
      <c r="D71" s="10"/>
      <c r="E71" s="10"/>
      <c r="F71" s="10"/>
      <c r="G71" s="10"/>
      <c r="H71" s="20"/>
      <c r="I71" s="20"/>
      <c r="J71" s="20"/>
      <c r="K71" s="20"/>
      <c r="L71" s="20"/>
      <c r="M71" s="20"/>
      <c r="N71" s="16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ht="14.4" x14ac:dyDescent="0.25">
      <c r="A72" s="2"/>
      <c r="B72" s="11"/>
      <c r="C72" s="25" t="s">
        <v>50</v>
      </c>
      <c r="D72" s="26" t="s">
        <v>197</v>
      </c>
      <c r="E72" s="100" t="s">
        <v>539</v>
      </c>
      <c r="F72" s="100" t="s">
        <v>531</v>
      </c>
      <c r="G72" s="41" t="s">
        <v>528</v>
      </c>
      <c r="H72" s="24"/>
      <c r="I72" s="24"/>
      <c r="J72" s="4">
        <f t="shared" si="0"/>
        <v>299</v>
      </c>
      <c r="K72" s="24"/>
      <c r="L72" s="24"/>
      <c r="M72" s="24"/>
      <c r="N72" s="22" t="s">
        <v>335</v>
      </c>
      <c r="O72" s="75">
        <v>299</v>
      </c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25">
      <c r="A73" s="2"/>
      <c r="B73" s="11"/>
      <c r="C73" s="25"/>
      <c r="D73" s="26" t="s">
        <v>197</v>
      </c>
      <c r="E73" s="100" t="s">
        <v>539</v>
      </c>
      <c r="F73" s="100" t="s">
        <v>531</v>
      </c>
      <c r="G73" s="41" t="s">
        <v>528</v>
      </c>
      <c r="H73" s="24"/>
      <c r="I73" s="24"/>
      <c r="J73" s="4">
        <f t="shared" si="0"/>
        <v>800</v>
      </c>
      <c r="K73" s="24"/>
      <c r="L73" s="24"/>
      <c r="M73" s="24"/>
      <c r="N73" s="54" t="s">
        <v>336</v>
      </c>
      <c r="O73" s="75"/>
      <c r="P73" s="76">
        <v>400</v>
      </c>
      <c r="Q73" s="76">
        <v>400</v>
      </c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4.4" x14ac:dyDescent="0.25">
      <c r="A74" s="2"/>
      <c r="B74" s="11"/>
      <c r="C74" s="25"/>
      <c r="D74" s="26" t="s">
        <v>197</v>
      </c>
      <c r="E74" s="100" t="s">
        <v>539</v>
      </c>
      <c r="F74" s="100" t="s">
        <v>531</v>
      </c>
      <c r="G74" s="41" t="s">
        <v>528</v>
      </c>
      <c r="H74" s="24"/>
      <c r="I74" s="24"/>
      <c r="J74" s="4">
        <f t="shared" si="0"/>
        <v>1600</v>
      </c>
      <c r="K74" s="24"/>
      <c r="L74" s="24"/>
      <c r="M74" s="24"/>
      <c r="N74" s="54" t="s">
        <v>337</v>
      </c>
      <c r="O74" s="75"/>
      <c r="P74" s="76"/>
      <c r="Q74" s="76"/>
      <c r="R74" s="76"/>
      <c r="S74" s="76"/>
      <c r="T74" s="77">
        <v>400</v>
      </c>
      <c r="U74" s="77"/>
      <c r="V74" s="77">
        <v>400</v>
      </c>
      <c r="W74" s="77"/>
      <c r="X74" s="77">
        <v>400</v>
      </c>
      <c r="Y74" s="77"/>
      <c r="Z74" s="77"/>
      <c r="AA74" s="77">
        <v>400</v>
      </c>
      <c r="AB74" s="77"/>
      <c r="AC74" s="78"/>
    </row>
    <row r="75" spans="1:29" ht="14.4" x14ac:dyDescent="0.25">
      <c r="A75" s="2"/>
      <c r="B75" s="11"/>
      <c r="C75" s="25"/>
      <c r="D75" s="26" t="s">
        <v>198</v>
      </c>
      <c r="E75" s="100" t="s">
        <v>539</v>
      </c>
      <c r="F75" s="100" t="s">
        <v>531</v>
      </c>
      <c r="G75" s="41" t="s">
        <v>530</v>
      </c>
      <c r="H75" s="24"/>
      <c r="I75" s="24"/>
      <c r="J75" s="4">
        <f t="shared" si="0"/>
        <v>6800</v>
      </c>
      <c r="K75" s="24"/>
      <c r="L75" s="24"/>
      <c r="M75" s="24"/>
      <c r="N75" s="54" t="s">
        <v>336</v>
      </c>
      <c r="O75" s="75"/>
      <c r="P75" s="76"/>
      <c r="Q75" s="76"/>
      <c r="R75" s="76">
        <v>6800</v>
      </c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8"/>
    </row>
    <row r="76" spans="1:29" ht="14.4" x14ac:dyDescent="0.25">
      <c r="A76" s="2"/>
      <c r="B76" s="11"/>
      <c r="C76" s="25"/>
      <c r="D76" s="26" t="s">
        <v>198</v>
      </c>
      <c r="E76" s="100" t="s">
        <v>539</v>
      </c>
      <c r="F76" s="100" t="s">
        <v>531</v>
      </c>
      <c r="G76" s="41" t="s">
        <v>530</v>
      </c>
      <c r="H76" s="24"/>
      <c r="I76" s="24"/>
      <c r="J76" s="4">
        <f t="shared" si="0"/>
        <v>6800</v>
      </c>
      <c r="K76" s="24"/>
      <c r="L76" s="24"/>
      <c r="M76" s="24"/>
      <c r="N76" s="54" t="s">
        <v>337</v>
      </c>
      <c r="O76" s="75"/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>
        <v>6800</v>
      </c>
      <c r="AA76" s="77"/>
      <c r="AB76" s="77"/>
      <c r="AC76" s="78"/>
    </row>
    <row r="77" spans="1:29" ht="14.4" x14ac:dyDescent="0.3">
      <c r="A77" s="2"/>
      <c r="B77" s="11"/>
      <c r="C77" s="25"/>
      <c r="D77" s="26" t="s">
        <v>206</v>
      </c>
      <c r="E77" s="26" t="s">
        <v>532</v>
      </c>
      <c r="F77" s="100" t="s">
        <v>531</v>
      </c>
      <c r="G77" s="41" t="s">
        <v>530</v>
      </c>
      <c r="H77" s="24"/>
      <c r="I77" s="24"/>
      <c r="J77" s="4">
        <f t="shared" ref="J77:J99" si="1">SUM(O77:AC77)</f>
        <v>900</v>
      </c>
      <c r="K77" s="24"/>
      <c r="L77" s="24"/>
      <c r="M77" s="24"/>
      <c r="N77" s="54" t="s">
        <v>337</v>
      </c>
      <c r="O77" s="75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>
        <v>900</v>
      </c>
      <c r="AA77" s="77"/>
      <c r="AB77" s="77"/>
      <c r="AC77" s="78"/>
    </row>
    <row r="78" spans="1:29" ht="14.4" x14ac:dyDescent="0.25">
      <c r="A78" s="2"/>
      <c r="B78" s="11"/>
      <c r="C78" s="25" t="s">
        <v>51</v>
      </c>
      <c r="D78" s="26" t="s">
        <v>197</v>
      </c>
      <c r="E78" s="100" t="s">
        <v>539</v>
      </c>
      <c r="F78" s="100" t="s">
        <v>531</v>
      </c>
      <c r="G78" s="41" t="s">
        <v>528</v>
      </c>
      <c r="H78" s="24"/>
      <c r="I78" s="24"/>
      <c r="J78" s="4">
        <f t="shared" si="1"/>
        <v>0</v>
      </c>
      <c r="K78" s="24"/>
      <c r="L78" s="24"/>
      <c r="M78" s="24"/>
      <c r="N78" s="22" t="s">
        <v>335</v>
      </c>
      <c r="O78" s="75"/>
      <c r="P78" s="76"/>
      <c r="Q78" s="76"/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25">
      <c r="A79" s="2"/>
      <c r="B79" s="11"/>
      <c r="C79" s="25"/>
      <c r="D79" s="26" t="s">
        <v>197</v>
      </c>
      <c r="E79" s="100" t="s">
        <v>539</v>
      </c>
      <c r="F79" s="100" t="s">
        <v>531</v>
      </c>
      <c r="G79" s="41" t="s">
        <v>528</v>
      </c>
      <c r="H79" s="24"/>
      <c r="I79" s="24"/>
      <c r="J79" s="4">
        <f t="shared" si="1"/>
        <v>400</v>
      </c>
      <c r="K79" s="24"/>
      <c r="L79" s="24"/>
      <c r="M79" s="24"/>
      <c r="N79" s="54" t="s">
        <v>336</v>
      </c>
      <c r="O79" s="75"/>
      <c r="P79" s="76">
        <v>250</v>
      </c>
      <c r="Q79" s="76"/>
      <c r="R79" s="76">
        <v>150</v>
      </c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8"/>
    </row>
    <row r="80" spans="1:29" ht="14.4" x14ac:dyDescent="0.25">
      <c r="A80" s="2"/>
      <c r="B80" s="11"/>
      <c r="C80" s="25"/>
      <c r="D80" s="26" t="s">
        <v>197</v>
      </c>
      <c r="E80" s="100" t="s">
        <v>539</v>
      </c>
      <c r="F80" s="100" t="s">
        <v>531</v>
      </c>
      <c r="G80" s="41" t="s">
        <v>528</v>
      </c>
      <c r="H80" s="24"/>
      <c r="I80" s="24"/>
      <c r="J80" s="4">
        <f t="shared" si="1"/>
        <v>1000</v>
      </c>
      <c r="K80" s="24"/>
      <c r="L80" s="24"/>
      <c r="M80" s="24"/>
      <c r="N80" s="54" t="s">
        <v>337</v>
      </c>
      <c r="O80" s="75"/>
      <c r="P80" s="76"/>
      <c r="Q80" s="76"/>
      <c r="R80" s="76"/>
      <c r="S80" s="76"/>
      <c r="T80" s="77">
        <v>250</v>
      </c>
      <c r="U80" s="77"/>
      <c r="V80" s="77">
        <v>250</v>
      </c>
      <c r="W80" s="77"/>
      <c r="X80" s="77">
        <v>250</v>
      </c>
      <c r="Y80" s="77"/>
      <c r="Z80" s="77"/>
      <c r="AA80" s="77">
        <v>250</v>
      </c>
      <c r="AB80" s="77"/>
      <c r="AC80" s="78"/>
    </row>
    <row r="81" spans="1:29" ht="14.4" x14ac:dyDescent="0.25">
      <c r="A81" s="2"/>
      <c r="B81" s="11"/>
      <c r="C81" s="25"/>
      <c r="D81" s="26" t="s">
        <v>198</v>
      </c>
      <c r="E81" s="100" t="s">
        <v>539</v>
      </c>
      <c r="F81" s="100" t="s">
        <v>531</v>
      </c>
      <c r="G81" s="41" t="s">
        <v>530</v>
      </c>
      <c r="H81" s="24"/>
      <c r="I81" s="24"/>
      <c r="J81" s="4">
        <f t="shared" si="1"/>
        <v>1500</v>
      </c>
      <c r="K81" s="24"/>
      <c r="L81" s="24"/>
      <c r="M81" s="24"/>
      <c r="N81" s="54" t="s">
        <v>336</v>
      </c>
      <c r="O81" s="75"/>
      <c r="P81" s="76"/>
      <c r="Q81" s="76">
        <v>1500</v>
      </c>
      <c r="R81" s="76"/>
      <c r="S81" s="76"/>
      <c r="T81" s="77"/>
      <c r="U81" s="77"/>
      <c r="V81" s="77"/>
      <c r="W81" s="77"/>
      <c r="X81" s="77"/>
      <c r="Y81" s="77"/>
      <c r="Z81" s="77"/>
      <c r="AA81" s="77"/>
      <c r="AB81" s="77"/>
      <c r="AC81" s="78"/>
    </row>
    <row r="82" spans="1:29" ht="14.4" x14ac:dyDescent="0.25">
      <c r="A82" s="2"/>
      <c r="B82" s="11"/>
      <c r="C82" s="25"/>
      <c r="D82" s="26" t="s">
        <v>198</v>
      </c>
      <c r="E82" s="100" t="s">
        <v>539</v>
      </c>
      <c r="F82" s="100" t="s">
        <v>531</v>
      </c>
      <c r="G82" s="41" t="s">
        <v>530</v>
      </c>
      <c r="H82" s="24"/>
      <c r="I82" s="24"/>
      <c r="J82" s="4">
        <f t="shared" si="1"/>
        <v>1500</v>
      </c>
      <c r="K82" s="24"/>
      <c r="L82" s="24"/>
      <c r="M82" s="24"/>
      <c r="N82" s="54" t="s">
        <v>337</v>
      </c>
      <c r="O82" s="75"/>
      <c r="P82" s="76"/>
      <c r="Q82" s="76"/>
      <c r="R82" s="76"/>
      <c r="S82" s="76"/>
      <c r="T82" s="77"/>
      <c r="U82" s="77"/>
      <c r="V82" s="77"/>
      <c r="W82" s="77"/>
      <c r="X82" s="77"/>
      <c r="Y82" s="77">
        <v>1500</v>
      </c>
      <c r="Z82" s="77"/>
      <c r="AA82" s="77"/>
      <c r="AB82" s="77"/>
      <c r="AC82" s="78"/>
    </row>
    <row r="83" spans="1:29" ht="14.4" x14ac:dyDescent="0.3">
      <c r="A83" s="2"/>
      <c r="B83" s="11"/>
      <c r="C83" s="25"/>
      <c r="D83" s="26" t="s">
        <v>206</v>
      </c>
      <c r="E83" s="26" t="s">
        <v>532</v>
      </c>
      <c r="F83" s="100" t="s">
        <v>531</v>
      </c>
      <c r="G83" s="41" t="s">
        <v>530</v>
      </c>
      <c r="H83" s="24"/>
      <c r="I83" s="24"/>
      <c r="J83" s="4">
        <f t="shared" si="1"/>
        <v>700</v>
      </c>
      <c r="K83" s="24"/>
      <c r="L83" s="24"/>
      <c r="M83" s="24"/>
      <c r="N83" s="54" t="s">
        <v>337</v>
      </c>
      <c r="O83" s="75"/>
      <c r="P83" s="76"/>
      <c r="Q83" s="76"/>
      <c r="R83" s="76"/>
      <c r="S83" s="76"/>
      <c r="T83" s="77"/>
      <c r="U83" s="77"/>
      <c r="V83" s="77"/>
      <c r="W83" s="77"/>
      <c r="X83" s="77"/>
      <c r="Y83" s="77">
        <v>700</v>
      </c>
      <c r="Z83" s="77"/>
      <c r="AA83" s="77"/>
      <c r="AB83" s="77"/>
      <c r="AC83" s="78"/>
    </row>
    <row r="84" spans="1:29" ht="14.4" x14ac:dyDescent="0.25">
      <c r="A84" s="2"/>
      <c r="B84" s="11"/>
      <c r="C84" s="25" t="s">
        <v>52</v>
      </c>
      <c r="D84" s="26" t="s">
        <v>197</v>
      </c>
      <c r="E84" s="100" t="s">
        <v>539</v>
      </c>
      <c r="F84" s="100" t="s">
        <v>531</v>
      </c>
      <c r="G84" s="41" t="s">
        <v>528</v>
      </c>
      <c r="H84" s="24"/>
      <c r="I84" s="24"/>
      <c r="J84" s="4">
        <f t="shared" si="1"/>
        <v>0</v>
      </c>
      <c r="K84" s="24"/>
      <c r="L84" s="24"/>
      <c r="M84" s="24"/>
      <c r="N84" s="22" t="s">
        <v>335</v>
      </c>
      <c r="O84" s="75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/>
      <c r="AA84" s="77"/>
      <c r="AB84" s="77"/>
      <c r="AC84" s="78"/>
    </row>
    <row r="85" spans="1:29" ht="14.4" x14ac:dyDescent="0.25">
      <c r="A85" s="2"/>
      <c r="B85" s="11"/>
      <c r="C85" s="25"/>
      <c r="D85" s="26" t="s">
        <v>197</v>
      </c>
      <c r="E85" s="100" t="s">
        <v>539</v>
      </c>
      <c r="F85" s="100" t="s">
        <v>531</v>
      </c>
      <c r="G85" s="41" t="s">
        <v>528</v>
      </c>
      <c r="H85" s="24"/>
      <c r="I85" s="24"/>
      <c r="J85" s="4">
        <f t="shared" si="1"/>
        <v>520</v>
      </c>
      <c r="K85" s="24"/>
      <c r="L85" s="24"/>
      <c r="M85" s="24"/>
      <c r="N85" s="54" t="s">
        <v>336</v>
      </c>
      <c r="O85" s="75"/>
      <c r="P85" s="76">
        <v>260</v>
      </c>
      <c r="Q85" s="76">
        <v>260</v>
      </c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8"/>
    </row>
    <row r="86" spans="1:29" ht="14.4" x14ac:dyDescent="0.25">
      <c r="A86" s="2"/>
      <c r="B86" s="11"/>
      <c r="C86" s="25"/>
      <c r="D86" s="26" t="s">
        <v>197</v>
      </c>
      <c r="E86" s="100" t="s">
        <v>539</v>
      </c>
      <c r="F86" s="100" t="s">
        <v>531</v>
      </c>
      <c r="G86" s="41" t="s">
        <v>528</v>
      </c>
      <c r="H86" s="24"/>
      <c r="I86" s="24"/>
      <c r="J86" s="4">
        <f t="shared" si="1"/>
        <v>1040</v>
      </c>
      <c r="K86" s="24"/>
      <c r="L86" s="24"/>
      <c r="M86" s="24"/>
      <c r="N86" s="54" t="s">
        <v>337</v>
      </c>
      <c r="O86" s="75"/>
      <c r="P86" s="76"/>
      <c r="Q86" s="76"/>
      <c r="R86" s="76"/>
      <c r="S86" s="76"/>
      <c r="T86" s="77">
        <v>260</v>
      </c>
      <c r="U86" s="77"/>
      <c r="V86" s="77">
        <v>260</v>
      </c>
      <c r="W86" s="77"/>
      <c r="X86" s="77">
        <v>260</v>
      </c>
      <c r="Y86" s="77"/>
      <c r="Z86" s="77"/>
      <c r="AA86" s="77">
        <v>260</v>
      </c>
      <c r="AB86" s="77"/>
      <c r="AC86" s="78"/>
    </row>
    <row r="87" spans="1:29" ht="14.25" customHeight="1" x14ac:dyDescent="0.25">
      <c r="A87" s="2"/>
      <c r="B87" s="11"/>
      <c r="C87" s="25"/>
      <c r="D87" s="26" t="s">
        <v>198</v>
      </c>
      <c r="E87" s="100" t="s">
        <v>539</v>
      </c>
      <c r="F87" s="100" t="s">
        <v>531</v>
      </c>
      <c r="G87" s="41" t="s">
        <v>530</v>
      </c>
      <c r="H87" s="24"/>
      <c r="I87" s="24"/>
      <c r="J87" s="4">
        <f t="shared" si="1"/>
        <v>1500</v>
      </c>
      <c r="K87" s="24"/>
      <c r="L87" s="24"/>
      <c r="M87" s="24"/>
      <c r="N87" s="54" t="s">
        <v>336</v>
      </c>
      <c r="O87" s="75"/>
      <c r="P87" s="76"/>
      <c r="Q87" s="76"/>
      <c r="R87" s="76">
        <v>1500</v>
      </c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8"/>
    </row>
    <row r="88" spans="1:29" ht="14.4" x14ac:dyDescent="0.25">
      <c r="A88" s="2"/>
      <c r="B88" s="11"/>
      <c r="C88" s="25"/>
      <c r="D88" s="26" t="s">
        <v>198</v>
      </c>
      <c r="E88" s="100" t="s">
        <v>539</v>
      </c>
      <c r="F88" s="100" t="s">
        <v>531</v>
      </c>
      <c r="G88" s="41" t="s">
        <v>530</v>
      </c>
      <c r="H88" s="24"/>
      <c r="I88" s="24"/>
      <c r="J88" s="4">
        <f t="shared" si="1"/>
        <v>1500</v>
      </c>
      <c r="K88" s="24"/>
      <c r="L88" s="24"/>
      <c r="M88" s="24"/>
      <c r="N88" s="54" t="s">
        <v>337</v>
      </c>
      <c r="O88" s="75"/>
      <c r="P88" s="76"/>
      <c r="Q88" s="76"/>
      <c r="R88" s="76"/>
      <c r="S88" s="76"/>
      <c r="T88" s="77"/>
      <c r="U88" s="77"/>
      <c r="V88" s="77"/>
      <c r="W88" s="77"/>
      <c r="X88" s="77"/>
      <c r="Y88" s="77">
        <v>1500</v>
      </c>
      <c r="Z88" s="77"/>
      <c r="AA88" s="77"/>
      <c r="AB88" s="77"/>
      <c r="AC88" s="78"/>
    </row>
    <row r="89" spans="1:29" ht="14.4" x14ac:dyDescent="0.3">
      <c r="A89" s="2"/>
      <c r="B89" s="11"/>
      <c r="C89" s="25"/>
      <c r="D89" s="26" t="s">
        <v>206</v>
      </c>
      <c r="E89" s="26" t="s">
        <v>532</v>
      </c>
      <c r="F89" s="100" t="s">
        <v>531</v>
      </c>
      <c r="G89" s="41" t="s">
        <v>530</v>
      </c>
      <c r="H89" s="24"/>
      <c r="I89" s="24"/>
      <c r="J89" s="4">
        <f t="shared" si="1"/>
        <v>700</v>
      </c>
      <c r="K89" s="24"/>
      <c r="L89" s="24"/>
      <c r="M89" s="24"/>
      <c r="N89" s="54" t="s">
        <v>337</v>
      </c>
      <c r="O89" s="75"/>
      <c r="P89" s="76"/>
      <c r="Q89" s="76"/>
      <c r="R89" s="76"/>
      <c r="S89" s="76"/>
      <c r="T89" s="77"/>
      <c r="U89" s="77"/>
      <c r="V89" s="77"/>
      <c r="W89" s="77"/>
      <c r="X89" s="77"/>
      <c r="Y89" s="77">
        <v>700</v>
      </c>
      <c r="Z89" s="77"/>
      <c r="AA89" s="77"/>
      <c r="AB89" s="77"/>
      <c r="AC89" s="78"/>
    </row>
    <row r="90" spans="1:29" ht="14.4" x14ac:dyDescent="0.25">
      <c r="A90" s="2"/>
      <c r="B90" s="11"/>
      <c r="C90" s="4" t="s">
        <v>47</v>
      </c>
      <c r="D90" s="26" t="s">
        <v>197</v>
      </c>
      <c r="E90" s="100" t="s">
        <v>539</v>
      </c>
      <c r="F90" s="100" t="s">
        <v>531</v>
      </c>
      <c r="G90" s="41" t="s">
        <v>528</v>
      </c>
      <c r="H90" s="24"/>
      <c r="I90" s="24"/>
      <c r="J90" s="4">
        <f t="shared" si="1"/>
        <v>0</v>
      </c>
      <c r="K90" s="24"/>
      <c r="L90" s="24"/>
      <c r="M90" s="24"/>
      <c r="N90" s="22" t="s">
        <v>335</v>
      </c>
      <c r="O90" s="75"/>
      <c r="P90" s="76"/>
      <c r="Q90" s="76"/>
      <c r="R90" s="76"/>
      <c r="S90" s="76"/>
      <c r="T90" s="77"/>
      <c r="U90" s="77"/>
      <c r="V90" s="77"/>
      <c r="W90" s="77"/>
      <c r="X90" s="77"/>
      <c r="Y90" s="77"/>
      <c r="Z90" s="77"/>
      <c r="AA90" s="77"/>
      <c r="AB90" s="77"/>
      <c r="AC90" s="78"/>
    </row>
    <row r="91" spans="1:29" ht="14.4" x14ac:dyDescent="0.25">
      <c r="A91" s="2"/>
      <c r="B91" s="11"/>
      <c r="C91" s="4"/>
      <c r="D91" s="26" t="s">
        <v>197</v>
      </c>
      <c r="E91" s="100" t="s">
        <v>539</v>
      </c>
      <c r="F91" s="100" t="s">
        <v>531</v>
      </c>
      <c r="G91" s="41" t="s">
        <v>528</v>
      </c>
      <c r="H91" s="24"/>
      <c r="I91" s="24"/>
      <c r="J91" s="4">
        <f t="shared" si="1"/>
        <v>120</v>
      </c>
      <c r="K91" s="24"/>
      <c r="L91" s="24"/>
      <c r="M91" s="24"/>
      <c r="N91" s="54" t="s">
        <v>336</v>
      </c>
      <c r="O91" s="75"/>
      <c r="P91" s="76">
        <v>60</v>
      </c>
      <c r="Q91" s="76">
        <v>60</v>
      </c>
      <c r="R91" s="76"/>
      <c r="S91" s="76"/>
      <c r="T91" s="77"/>
      <c r="U91" s="77"/>
      <c r="V91" s="77"/>
      <c r="W91" s="77"/>
      <c r="X91" s="77"/>
      <c r="Y91" s="77"/>
      <c r="Z91" s="77"/>
      <c r="AA91" s="77"/>
      <c r="AB91" s="77"/>
      <c r="AC91" s="78"/>
    </row>
    <row r="92" spans="1:29" ht="14.4" x14ac:dyDescent="0.25">
      <c r="A92" s="2"/>
      <c r="B92" s="11"/>
      <c r="C92" s="4"/>
      <c r="D92" s="26" t="s">
        <v>197</v>
      </c>
      <c r="E92" s="100" t="s">
        <v>539</v>
      </c>
      <c r="F92" s="100" t="s">
        <v>531</v>
      </c>
      <c r="G92" s="41" t="s">
        <v>528</v>
      </c>
      <c r="H92" s="24"/>
      <c r="I92" s="24"/>
      <c r="J92" s="4">
        <f t="shared" si="1"/>
        <v>300</v>
      </c>
      <c r="K92" s="24"/>
      <c r="L92" s="24"/>
      <c r="M92" s="24"/>
      <c r="N92" s="54" t="s">
        <v>337</v>
      </c>
      <c r="O92" s="75"/>
      <c r="P92" s="76"/>
      <c r="Q92" s="76"/>
      <c r="R92" s="76"/>
      <c r="S92" s="76"/>
      <c r="T92" s="77">
        <v>60</v>
      </c>
      <c r="U92" s="77">
        <v>60</v>
      </c>
      <c r="V92" s="77"/>
      <c r="W92" s="77">
        <v>60</v>
      </c>
      <c r="X92" s="77"/>
      <c r="Y92" s="77">
        <v>60</v>
      </c>
      <c r="Z92" s="77"/>
      <c r="AA92" s="77">
        <v>60</v>
      </c>
      <c r="AB92" s="77"/>
      <c r="AC92" s="78"/>
    </row>
    <row r="93" spans="1:29" ht="14.4" x14ac:dyDescent="0.25">
      <c r="A93" s="2"/>
      <c r="B93" s="11"/>
      <c r="C93" s="4"/>
      <c r="D93" s="26" t="s">
        <v>198</v>
      </c>
      <c r="E93" s="100" t="s">
        <v>539</v>
      </c>
      <c r="F93" s="100" t="s">
        <v>531</v>
      </c>
      <c r="G93" s="41" t="s">
        <v>530</v>
      </c>
      <c r="H93" s="24"/>
      <c r="I93" s="24"/>
      <c r="J93" s="4">
        <f t="shared" si="1"/>
        <v>250</v>
      </c>
      <c r="K93" s="24"/>
      <c r="L93" s="24"/>
      <c r="M93" s="24"/>
      <c r="N93" s="54" t="s">
        <v>336</v>
      </c>
      <c r="O93" s="75"/>
      <c r="P93" s="76"/>
      <c r="Q93" s="76"/>
      <c r="R93" s="76">
        <v>250</v>
      </c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8"/>
    </row>
    <row r="94" spans="1:29" ht="14.4" x14ac:dyDescent="0.25">
      <c r="A94" s="2"/>
      <c r="B94" s="11"/>
      <c r="C94" s="4"/>
      <c r="D94" s="26" t="s">
        <v>198</v>
      </c>
      <c r="E94" s="100" t="s">
        <v>539</v>
      </c>
      <c r="F94" s="100" t="s">
        <v>531</v>
      </c>
      <c r="G94" s="41" t="s">
        <v>530</v>
      </c>
      <c r="H94" s="24"/>
      <c r="I94" s="24"/>
      <c r="J94" s="4">
        <f t="shared" si="1"/>
        <v>1000</v>
      </c>
      <c r="K94" s="24"/>
      <c r="L94" s="24"/>
      <c r="M94" s="24"/>
      <c r="N94" s="54" t="s">
        <v>337</v>
      </c>
      <c r="O94" s="75"/>
      <c r="P94" s="76"/>
      <c r="Q94" s="76"/>
      <c r="R94" s="76"/>
      <c r="S94" s="76"/>
      <c r="T94" s="77"/>
      <c r="U94" s="77"/>
      <c r="V94" s="77">
        <v>250</v>
      </c>
      <c r="W94" s="77"/>
      <c r="X94" s="77">
        <v>250</v>
      </c>
      <c r="Y94" s="77"/>
      <c r="Z94" s="77">
        <v>250</v>
      </c>
      <c r="AA94" s="77"/>
      <c r="AB94" s="77">
        <v>250</v>
      </c>
      <c r="AC94" s="78"/>
    </row>
    <row r="95" spans="1:29" ht="14.4" x14ac:dyDescent="0.3">
      <c r="A95" s="2"/>
      <c r="B95" s="11"/>
      <c r="C95" s="4"/>
      <c r="D95" s="26" t="s">
        <v>206</v>
      </c>
      <c r="E95" s="26" t="s">
        <v>532</v>
      </c>
      <c r="F95" s="100" t="s">
        <v>531</v>
      </c>
      <c r="G95" s="41" t="s">
        <v>530</v>
      </c>
      <c r="H95" s="24"/>
      <c r="I95" s="24"/>
      <c r="J95" s="4">
        <f t="shared" si="1"/>
        <v>140</v>
      </c>
      <c r="K95" s="24"/>
      <c r="L95" s="24"/>
      <c r="M95" s="24"/>
      <c r="N95" s="54" t="s">
        <v>336</v>
      </c>
      <c r="O95" s="75"/>
      <c r="P95" s="76">
        <v>70</v>
      </c>
      <c r="Q95" s="76">
        <v>70</v>
      </c>
      <c r="R95" s="76"/>
      <c r="S95" s="76"/>
      <c r="T95" s="77"/>
      <c r="U95" s="77"/>
      <c r="V95" s="77"/>
      <c r="W95" s="77"/>
      <c r="X95" s="77"/>
      <c r="Y95" s="77"/>
      <c r="Z95" s="77"/>
      <c r="AA95" s="77"/>
      <c r="AB95" s="77"/>
      <c r="AC95" s="78"/>
    </row>
    <row r="96" spans="1:29" ht="14.4" x14ac:dyDescent="0.3">
      <c r="A96" s="2"/>
      <c r="B96" s="11"/>
      <c r="C96" s="4"/>
      <c r="D96" s="26" t="s">
        <v>206</v>
      </c>
      <c r="E96" s="26" t="s">
        <v>532</v>
      </c>
      <c r="F96" s="100" t="s">
        <v>531</v>
      </c>
      <c r="G96" s="41" t="s">
        <v>530</v>
      </c>
      <c r="H96" s="24"/>
      <c r="I96" s="24"/>
      <c r="J96" s="4">
        <f t="shared" si="1"/>
        <v>280</v>
      </c>
      <c r="K96" s="24"/>
      <c r="L96" s="24"/>
      <c r="M96" s="24"/>
      <c r="N96" s="54" t="s">
        <v>337</v>
      </c>
      <c r="O96" s="75"/>
      <c r="P96" s="76"/>
      <c r="Q96" s="76"/>
      <c r="R96" s="76"/>
      <c r="S96" s="76"/>
      <c r="T96" s="77"/>
      <c r="U96" s="77">
        <v>70</v>
      </c>
      <c r="V96" s="77"/>
      <c r="W96" s="77">
        <v>70</v>
      </c>
      <c r="X96" s="77"/>
      <c r="Y96" s="77">
        <v>70</v>
      </c>
      <c r="Z96" s="77"/>
      <c r="AA96" s="77">
        <v>70</v>
      </c>
      <c r="AB96" s="77"/>
      <c r="AC96" s="78"/>
    </row>
    <row r="97" spans="1:29" s="17" customFormat="1" x14ac:dyDescent="0.25">
      <c r="A97" s="18"/>
      <c r="B97" s="19" t="s">
        <v>39</v>
      </c>
      <c r="C97" s="10"/>
      <c r="D97" s="10"/>
      <c r="E97" s="10"/>
      <c r="F97" s="10"/>
      <c r="G97" s="10"/>
      <c r="H97" s="20"/>
      <c r="I97" s="20"/>
      <c r="J97" s="20"/>
      <c r="K97" s="20"/>
      <c r="L97" s="20"/>
      <c r="M97" s="20"/>
      <c r="N97" s="16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:29" s="28" customFormat="1" ht="14.4" x14ac:dyDescent="0.25">
      <c r="A98" s="2">
        <v>3</v>
      </c>
      <c r="B98" s="23"/>
      <c r="C98" s="25" t="s">
        <v>50</v>
      </c>
      <c r="D98" s="26" t="s">
        <v>29</v>
      </c>
      <c r="E98" s="41" t="s">
        <v>538</v>
      </c>
      <c r="F98" s="101" t="s">
        <v>517</v>
      </c>
      <c r="G98" s="41" t="s">
        <v>528</v>
      </c>
      <c r="H98" s="24"/>
      <c r="I98" s="24"/>
      <c r="J98" s="4">
        <f t="shared" si="1"/>
        <v>4000</v>
      </c>
      <c r="K98" s="24"/>
      <c r="L98" s="24"/>
      <c r="M98" s="24"/>
      <c r="N98" s="54" t="s">
        <v>337</v>
      </c>
      <c r="O98" s="75"/>
      <c r="P98" s="76"/>
      <c r="Q98" s="76"/>
      <c r="R98" s="76"/>
      <c r="S98" s="76">
        <v>4000</v>
      </c>
      <c r="T98" s="77"/>
      <c r="U98" s="77"/>
      <c r="V98" s="77"/>
      <c r="W98" s="77"/>
      <c r="X98" s="77"/>
      <c r="Y98" s="77"/>
      <c r="Z98" s="77"/>
      <c r="AA98" s="77"/>
      <c r="AB98" s="77"/>
      <c r="AC98" s="78"/>
    </row>
    <row r="99" spans="1:29" s="28" customFormat="1" ht="14.4" x14ac:dyDescent="0.25">
      <c r="A99" s="2">
        <v>3</v>
      </c>
      <c r="B99" s="23"/>
      <c r="C99" s="25" t="s">
        <v>51</v>
      </c>
      <c r="D99" s="26" t="s">
        <v>29</v>
      </c>
      <c r="E99" s="41" t="s">
        <v>538</v>
      </c>
      <c r="F99" s="101" t="s">
        <v>517</v>
      </c>
      <c r="G99" s="41" t="s">
        <v>528</v>
      </c>
      <c r="H99" s="24"/>
      <c r="I99" s="24"/>
      <c r="J99" s="4">
        <f t="shared" si="1"/>
        <v>4000</v>
      </c>
      <c r="K99" s="24"/>
      <c r="L99" s="24"/>
      <c r="M99" s="24"/>
      <c r="N99" s="54" t="s">
        <v>337</v>
      </c>
      <c r="O99" s="75"/>
      <c r="P99" s="76"/>
      <c r="Q99" s="76"/>
      <c r="R99" s="76"/>
      <c r="S99" s="76">
        <v>4000</v>
      </c>
      <c r="T99" s="77"/>
      <c r="U99" s="77"/>
      <c r="V99" s="77"/>
      <c r="W99" s="77"/>
      <c r="X99" s="77"/>
      <c r="Y99" s="77"/>
      <c r="Z99" s="77"/>
      <c r="AA99" s="77"/>
      <c r="AB99" s="77"/>
      <c r="AC99" s="78"/>
    </row>
    <row r="100" spans="1:29" s="28" customFormat="1" ht="15" thickBot="1" x14ac:dyDescent="0.3">
      <c r="A100" s="2">
        <v>3</v>
      </c>
      <c r="B100" s="23"/>
      <c r="C100" s="25" t="s">
        <v>52</v>
      </c>
      <c r="D100" s="26" t="s">
        <v>29</v>
      </c>
      <c r="E100" s="41" t="s">
        <v>538</v>
      </c>
      <c r="F100" s="101" t="s">
        <v>517</v>
      </c>
      <c r="G100" s="41" t="s">
        <v>528</v>
      </c>
      <c r="H100" s="24"/>
      <c r="I100" s="24"/>
      <c r="J100" s="4">
        <f>SUM(O100:AC100)</f>
        <v>4000</v>
      </c>
      <c r="K100" s="24"/>
      <c r="L100" s="24"/>
      <c r="M100" s="24"/>
      <c r="N100" s="54" t="s">
        <v>337</v>
      </c>
      <c r="O100" s="75"/>
      <c r="P100" s="76"/>
      <c r="Q100" s="76"/>
      <c r="R100" s="76"/>
      <c r="S100" s="76">
        <v>4000</v>
      </c>
      <c r="T100" s="77"/>
      <c r="U100" s="77"/>
      <c r="V100" s="77"/>
      <c r="W100" s="77"/>
      <c r="X100" s="77"/>
      <c r="Y100" s="77"/>
      <c r="Z100" s="77"/>
      <c r="AA100" s="77"/>
      <c r="AB100" s="77"/>
      <c r="AC100" s="78"/>
    </row>
    <row r="101" spans="1:29" s="61" customFormat="1" ht="15" thickBot="1" x14ac:dyDescent="0.3">
      <c r="A101" s="79"/>
      <c r="B101" s="80" t="s">
        <v>36</v>
      </c>
      <c r="C101" s="80"/>
      <c r="D101" s="80"/>
      <c r="E101" s="80"/>
      <c r="F101" s="80"/>
      <c r="G101" s="80"/>
      <c r="H101" s="80"/>
      <c r="I101" s="80"/>
      <c r="J101" s="80">
        <f>SUM(J13:J100)</f>
        <v>127504</v>
      </c>
      <c r="K101" s="80">
        <v>4378</v>
      </c>
      <c r="L101" s="80"/>
      <c r="M101" s="80"/>
      <c r="N101" s="81"/>
      <c r="O101" s="82">
        <f t="shared" ref="O101:AC101" si="2">SUM(O12:O100)</f>
        <v>517.9</v>
      </c>
      <c r="P101" s="83">
        <f t="shared" si="2"/>
        <v>11865</v>
      </c>
      <c r="Q101" s="83">
        <f t="shared" si="2"/>
        <v>6615</v>
      </c>
      <c r="R101" s="83">
        <f t="shared" si="2"/>
        <v>20075</v>
      </c>
      <c r="S101" s="83">
        <f t="shared" si="2"/>
        <v>15525</v>
      </c>
      <c r="T101" s="84">
        <f t="shared" si="2"/>
        <v>11695</v>
      </c>
      <c r="U101" s="84">
        <f t="shared" si="2"/>
        <v>3805</v>
      </c>
      <c r="V101" s="84">
        <f t="shared" si="2"/>
        <v>2285</v>
      </c>
      <c r="W101" s="84">
        <f t="shared" si="2"/>
        <v>13255</v>
      </c>
      <c r="X101" s="84">
        <f t="shared" si="2"/>
        <v>2285</v>
      </c>
      <c r="Y101" s="84">
        <f t="shared" si="2"/>
        <v>11025</v>
      </c>
      <c r="Z101" s="84">
        <f t="shared" si="2"/>
        <v>15735</v>
      </c>
      <c r="AA101" s="84">
        <f t="shared" si="2"/>
        <v>9565</v>
      </c>
      <c r="AB101" s="84">
        <f t="shared" si="2"/>
        <v>3475</v>
      </c>
      <c r="AC101" s="85">
        <f t="shared" si="2"/>
        <v>0</v>
      </c>
    </row>
    <row r="102" spans="1:29" ht="15.6" x14ac:dyDescent="0.3">
      <c r="A102" s="29"/>
      <c r="B102" s="30"/>
      <c r="C102" s="30"/>
      <c r="D102" s="30"/>
      <c r="E102" s="30"/>
      <c r="F102" s="30"/>
      <c r="G102" s="30"/>
      <c r="H102" s="30"/>
      <c r="I102" s="31"/>
      <c r="K102" s="53"/>
    </row>
    <row r="103" spans="1:29" s="58" customFormat="1" ht="15.6" x14ac:dyDescent="0.3">
      <c r="K103" s="60"/>
    </row>
    <row r="104" spans="1:29" s="58" customFormat="1" ht="43.2" x14ac:dyDescent="0.3">
      <c r="A104" s="87"/>
      <c r="B104" s="88" t="s">
        <v>518</v>
      </c>
      <c r="C104" s="89" t="s">
        <v>519</v>
      </c>
      <c r="K104" s="60"/>
    </row>
    <row r="105" spans="1:29" s="58" customFormat="1" ht="15.6" x14ac:dyDescent="0.3">
      <c r="A105" s="90" t="s">
        <v>520</v>
      </c>
      <c r="B105" s="91" t="s">
        <v>523</v>
      </c>
      <c r="C105" s="92">
        <f>K101</f>
        <v>4378</v>
      </c>
      <c r="K105" s="60"/>
    </row>
    <row r="106" spans="1:29" s="58" customFormat="1" ht="15.6" x14ac:dyDescent="0.3">
      <c r="A106" s="90" t="s">
        <v>521</v>
      </c>
      <c r="B106" s="91" t="s">
        <v>524</v>
      </c>
      <c r="C106" s="92">
        <f>C105*4</f>
        <v>17512</v>
      </c>
      <c r="K106" s="60"/>
    </row>
    <row r="107" spans="1:29" s="58" customFormat="1" ht="15" thickBot="1" x14ac:dyDescent="0.3">
      <c r="A107" s="93" t="s">
        <v>522</v>
      </c>
      <c r="B107" s="94" t="s">
        <v>525</v>
      </c>
      <c r="C107" s="95">
        <f>C105*10</f>
        <v>43780</v>
      </c>
    </row>
    <row r="108" spans="1:29" s="58" customFormat="1" ht="14.4" x14ac:dyDescent="0.25">
      <c r="A108" s="96"/>
      <c r="B108" s="97"/>
      <c r="C108" s="97"/>
    </row>
    <row r="110" spans="1:29" x14ac:dyDescent="0.25">
      <c r="B110" s="32" t="s">
        <v>191</v>
      </c>
    </row>
    <row r="111" spans="1:29" ht="41.4" x14ac:dyDescent="0.25">
      <c r="B111" s="33" t="s">
        <v>188</v>
      </c>
    </row>
    <row r="112" spans="1:29" ht="27.6" x14ac:dyDescent="0.25">
      <c r="B112" s="33" t="s">
        <v>194</v>
      </c>
    </row>
    <row r="113" spans="2:2" ht="41.4" x14ac:dyDescent="0.25">
      <c r="B113" s="33" t="s">
        <v>192</v>
      </c>
    </row>
    <row r="114" spans="2:2" ht="27.6" x14ac:dyDescent="0.25">
      <c r="B114" s="33" t="s">
        <v>193</v>
      </c>
    </row>
    <row r="116" spans="2:2" ht="14.4" x14ac:dyDescent="0.3">
      <c r="B116" s="34" t="s">
        <v>208</v>
      </c>
    </row>
    <row r="117" spans="2:2" x14ac:dyDescent="0.25">
      <c r="B117" s="9" t="s">
        <v>209</v>
      </c>
    </row>
    <row r="118" spans="2:2" x14ac:dyDescent="0.25">
      <c r="B118" s="9" t="s">
        <v>210</v>
      </c>
    </row>
    <row r="119" spans="2:2" x14ac:dyDescent="0.25">
      <c r="B119" s="9" t="s">
        <v>211</v>
      </c>
    </row>
    <row r="120" spans="2:2" x14ac:dyDescent="0.25">
      <c r="B120" s="9" t="s">
        <v>212</v>
      </c>
    </row>
    <row r="121" spans="2:2" x14ac:dyDescent="0.25">
      <c r="B121" s="9" t="s">
        <v>213</v>
      </c>
    </row>
    <row r="122" spans="2:2" x14ac:dyDescent="0.25">
      <c r="B122" s="9" t="s">
        <v>214</v>
      </c>
    </row>
    <row r="124" spans="2:2" ht="14.4" x14ac:dyDescent="0.3">
      <c r="B124" s="34" t="s">
        <v>215</v>
      </c>
    </row>
    <row r="125" spans="2:2" x14ac:dyDescent="0.25">
      <c r="B125" s="9" t="s">
        <v>200</v>
      </c>
    </row>
    <row r="126" spans="2:2" x14ac:dyDescent="0.25">
      <c r="B126" s="9" t="s">
        <v>201</v>
      </c>
    </row>
    <row r="127" spans="2:2" x14ac:dyDescent="0.25">
      <c r="B127" s="9" t="s">
        <v>202</v>
      </c>
    </row>
  </sheetData>
  <mergeCells count="48">
    <mergeCell ref="AB10:AB11"/>
    <mergeCell ref="AC10:AC11"/>
    <mergeCell ref="V10:V11"/>
    <mergeCell ref="Z10:Z11"/>
    <mergeCell ref="O10:O11"/>
    <mergeCell ref="P10:P11"/>
    <mergeCell ref="S10:S11"/>
    <mergeCell ref="Q10:Q11"/>
    <mergeCell ref="AA10:AA11"/>
    <mergeCell ref="A9:A11"/>
    <mergeCell ref="H9:H11"/>
    <mergeCell ref="I9:I11"/>
    <mergeCell ref="Y10:Y11"/>
    <mergeCell ref="W10:W11"/>
    <mergeCell ref="X10:X11"/>
    <mergeCell ref="R10:R11"/>
    <mergeCell ref="N10:N11"/>
    <mergeCell ref="K9:K11"/>
    <mergeCell ref="J10:J11"/>
    <mergeCell ref="L10:L11"/>
    <mergeCell ref="M10:M11"/>
    <mergeCell ref="T10:T11"/>
    <mergeCell ref="U10:U11"/>
    <mergeCell ref="L9:M9"/>
    <mergeCell ref="O9:AC9"/>
    <mergeCell ref="A8:AC8"/>
    <mergeCell ref="R5:AC5"/>
    <mergeCell ref="A6:J6"/>
    <mergeCell ref="K6:Q6"/>
    <mergeCell ref="R6:AC6"/>
    <mergeCell ref="A5:J5"/>
    <mergeCell ref="K5:Q5"/>
    <mergeCell ref="A7:J7"/>
    <mergeCell ref="K7:Q7"/>
    <mergeCell ref="R7:AC7"/>
    <mergeCell ref="A1:AC1"/>
    <mergeCell ref="A2:AC2"/>
    <mergeCell ref="A4:J4"/>
    <mergeCell ref="K4:Q4"/>
    <mergeCell ref="R4:AC4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3"/>
  <sheetViews>
    <sheetView topLeftCell="D1" zoomScale="60" zoomScaleNormal="60" workbookViewId="0">
      <pane ySplit="12" topLeftCell="A74" activePane="bottomLeft" state="frozen"/>
      <selection activeCell="E40" sqref="E39:E40"/>
      <selection pane="bottomLeft" activeCell="K99" sqref="K99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554687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3.88671875" style="9" bestFit="1" customWidth="1"/>
    <col min="15" max="15" width="13.109375" style="9" bestFit="1" customWidth="1"/>
    <col min="16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292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5" customHeight="1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9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0.05*K98</f>
        <v>49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s="17" customFormat="1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17" customFormat="1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8" si="0">SUM(O15:AC15)</f>
        <v>100</v>
      </c>
      <c r="K15" s="7"/>
      <c r="L15" s="6"/>
      <c r="M15" s="7"/>
      <c r="N15" s="8"/>
      <c r="O15" s="75">
        <v>100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636</v>
      </c>
      <c r="K16" s="7"/>
      <c r="L16" s="6"/>
      <c r="M16" s="7"/>
      <c r="N16" s="8"/>
      <c r="O16" s="75"/>
      <c r="P16" s="76">
        <v>212</v>
      </c>
      <c r="Q16" s="76">
        <v>212</v>
      </c>
      <c r="R16" s="76">
        <v>212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2120</v>
      </c>
      <c r="K17" s="7"/>
      <c r="L17" s="6"/>
      <c r="M17" s="7"/>
      <c r="N17" s="8"/>
      <c r="O17" s="75"/>
      <c r="P17" s="76"/>
      <c r="Q17" s="76"/>
      <c r="R17" s="76"/>
      <c r="S17" s="76">
        <v>212</v>
      </c>
      <c r="T17" s="77">
        <v>212</v>
      </c>
      <c r="U17" s="77">
        <v>212</v>
      </c>
      <c r="V17" s="77">
        <v>212</v>
      </c>
      <c r="W17" s="77">
        <v>212</v>
      </c>
      <c r="X17" s="77">
        <v>212</v>
      </c>
      <c r="Y17" s="77">
        <v>212</v>
      </c>
      <c r="Z17" s="77">
        <v>212</v>
      </c>
      <c r="AA17" s="77">
        <v>212</v>
      </c>
      <c r="AB17" s="77">
        <v>212</v>
      </c>
      <c r="AC17" s="78"/>
    </row>
    <row r="18" spans="1:29" ht="15" customHeight="1" x14ac:dyDescent="0.25">
      <c r="A18" s="2">
        <v>1</v>
      </c>
      <c r="B18" s="23"/>
      <c r="C18" s="4" t="s">
        <v>229</v>
      </c>
      <c r="D18" s="4" t="s">
        <v>230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8"/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5" customHeight="1" x14ac:dyDescent="0.25">
      <c r="A19" s="2">
        <v>1</v>
      </c>
      <c r="B19" s="23"/>
      <c r="C19" s="4" t="s">
        <v>231</v>
      </c>
      <c r="D19" s="4" t="s">
        <v>232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0</v>
      </c>
      <c r="K19" s="7"/>
      <c r="L19" s="6"/>
      <c r="M19" s="7"/>
      <c r="N19" s="8"/>
      <c r="O19" s="75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5" customHeight="1" x14ac:dyDescent="0.25">
      <c r="A20" s="2">
        <v>1</v>
      </c>
      <c r="B20" s="23"/>
      <c r="C20" s="4" t="s">
        <v>233</v>
      </c>
      <c r="D20" s="4" t="s">
        <v>234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0</v>
      </c>
      <c r="K20" s="7"/>
      <c r="L20" s="6"/>
      <c r="M20" s="7"/>
      <c r="N20" s="8"/>
      <c r="O20" s="75"/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8"/>
    </row>
    <row r="21" spans="1:29" ht="15" customHeight="1" x14ac:dyDescent="0.25">
      <c r="A21" s="2">
        <v>1</v>
      </c>
      <c r="B21" s="23"/>
      <c r="C21" s="4"/>
      <c r="D21" s="21" t="s">
        <v>345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5" customHeight="1" x14ac:dyDescent="0.25">
      <c r="A22" s="2">
        <v>2</v>
      </c>
      <c r="B22" s="23"/>
      <c r="C22" s="4"/>
      <c r="D22" s="21" t="s">
        <v>345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2500</v>
      </c>
      <c r="K22" s="7"/>
      <c r="L22" s="6"/>
      <c r="M22" s="7"/>
      <c r="N22" s="55" t="s">
        <v>336</v>
      </c>
      <c r="O22" s="75"/>
      <c r="P22" s="76"/>
      <c r="Q22" s="76">
        <v>2500</v>
      </c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5" customHeight="1" x14ac:dyDescent="0.25">
      <c r="A23" s="2">
        <v>3</v>
      </c>
      <c r="B23" s="23"/>
      <c r="C23" s="4"/>
      <c r="D23" s="21" t="s">
        <v>345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7500</v>
      </c>
      <c r="K23" s="7"/>
      <c r="L23" s="6"/>
      <c r="M23" s="7"/>
      <c r="N23" s="55" t="s">
        <v>337</v>
      </c>
      <c r="O23" s="75"/>
      <c r="P23" s="76"/>
      <c r="Q23" s="76"/>
      <c r="R23" s="76"/>
      <c r="S23" s="76">
        <v>2500</v>
      </c>
      <c r="T23" s="77"/>
      <c r="U23" s="77"/>
      <c r="V23" s="77">
        <v>2500</v>
      </c>
      <c r="W23" s="77"/>
      <c r="X23" s="77"/>
      <c r="Y23" s="77"/>
      <c r="Z23" s="77">
        <v>2500</v>
      </c>
      <c r="AA23" s="77"/>
      <c r="AB23" s="77"/>
      <c r="AC23" s="78"/>
    </row>
    <row r="24" spans="1:29" ht="15" customHeight="1" x14ac:dyDescent="0.25">
      <c r="A24" s="2">
        <v>1</v>
      </c>
      <c r="B24" s="23"/>
      <c r="C24" s="4"/>
      <c r="D24" s="21" t="s">
        <v>346</v>
      </c>
      <c r="E24" s="21"/>
      <c r="F24" s="21"/>
      <c r="G24" s="21"/>
      <c r="H24" s="6"/>
      <c r="I24" s="7"/>
      <c r="J24" s="4">
        <f t="shared" si="0"/>
        <v>0</v>
      </c>
      <c r="K24" s="7"/>
      <c r="L24" s="6"/>
      <c r="M24" s="7"/>
      <c r="N24" s="22" t="s">
        <v>335</v>
      </c>
      <c r="O24" s="75"/>
      <c r="P24" s="76"/>
      <c r="Q24" s="76"/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8"/>
    </row>
    <row r="25" spans="1:29" ht="15" customHeight="1" x14ac:dyDescent="0.25">
      <c r="A25" s="2">
        <v>2</v>
      </c>
      <c r="B25" s="23"/>
      <c r="C25" s="4"/>
      <c r="D25" s="21" t="s">
        <v>346</v>
      </c>
      <c r="E25" s="21"/>
      <c r="F25" s="21"/>
      <c r="G25" s="21"/>
      <c r="H25" s="6"/>
      <c r="I25" s="7"/>
      <c r="J25" s="4">
        <f t="shared" si="0"/>
        <v>3400</v>
      </c>
      <c r="K25" s="7"/>
      <c r="L25" s="6"/>
      <c r="M25" s="7"/>
      <c r="N25" s="55" t="s">
        <v>336</v>
      </c>
      <c r="O25" s="75"/>
      <c r="P25" s="76"/>
      <c r="Q25" s="76">
        <v>3400</v>
      </c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3</v>
      </c>
      <c r="B26" s="23"/>
      <c r="C26" s="4"/>
      <c r="D26" s="21" t="s">
        <v>346</v>
      </c>
      <c r="E26" s="21"/>
      <c r="F26" s="21"/>
      <c r="G26" s="21"/>
      <c r="H26" s="24"/>
      <c r="I26" s="24"/>
      <c r="J26" s="4">
        <f t="shared" si="0"/>
        <v>13600</v>
      </c>
      <c r="K26" s="24"/>
      <c r="L26" s="24"/>
      <c r="M26" s="24"/>
      <c r="N26" s="55" t="s">
        <v>337</v>
      </c>
      <c r="O26" s="75"/>
      <c r="P26" s="76"/>
      <c r="Q26" s="76"/>
      <c r="R26" s="76"/>
      <c r="S26" s="76">
        <v>3400</v>
      </c>
      <c r="T26" s="77"/>
      <c r="U26" s="77"/>
      <c r="V26" s="77">
        <v>3400</v>
      </c>
      <c r="W26" s="77"/>
      <c r="X26" s="77"/>
      <c r="Y26" s="77">
        <v>3400</v>
      </c>
      <c r="Z26" s="77"/>
      <c r="AA26" s="77"/>
      <c r="AB26" s="77">
        <v>3400</v>
      </c>
      <c r="AC26" s="78"/>
    </row>
    <row r="27" spans="1:29" s="17" customFormat="1" x14ac:dyDescent="0.25">
      <c r="A27" s="18"/>
      <c r="B27" s="20" t="s">
        <v>41</v>
      </c>
      <c r="C27" s="10"/>
      <c r="D27" s="10"/>
      <c r="E27" s="10"/>
      <c r="F27" s="10"/>
      <c r="G27" s="10"/>
      <c r="H27" s="20"/>
      <c r="I27" s="20"/>
      <c r="J27" s="20"/>
      <c r="K27" s="20"/>
      <c r="L27" s="20"/>
      <c r="M27" s="20"/>
      <c r="N27" s="16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4.4" x14ac:dyDescent="0.25">
      <c r="A28" s="2">
        <v>1</v>
      </c>
      <c r="B28" s="23"/>
      <c r="C28" s="4"/>
      <c r="D28" s="21" t="s">
        <v>347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347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3200</v>
      </c>
      <c r="K29" s="24"/>
      <c r="L29" s="24"/>
      <c r="M29" s="24"/>
      <c r="N29" s="55" t="s">
        <v>336</v>
      </c>
      <c r="O29" s="75"/>
      <c r="P29" s="76"/>
      <c r="Q29" s="76"/>
      <c r="R29" s="76">
        <v>3200</v>
      </c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347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6400</v>
      </c>
      <c r="K30" s="24"/>
      <c r="L30" s="24"/>
      <c r="M30" s="24"/>
      <c r="N30" s="55" t="s">
        <v>337</v>
      </c>
      <c r="O30" s="75"/>
      <c r="P30" s="76"/>
      <c r="Q30" s="76"/>
      <c r="R30" s="76"/>
      <c r="S30" s="76"/>
      <c r="T30" s="77"/>
      <c r="U30" s="77"/>
      <c r="V30" s="77"/>
      <c r="W30" s="77">
        <v>3200</v>
      </c>
      <c r="X30" s="77"/>
      <c r="Y30" s="77"/>
      <c r="Z30" s="77"/>
      <c r="AA30" s="77"/>
      <c r="AB30" s="77">
        <v>3200</v>
      </c>
      <c r="AC30" s="78"/>
    </row>
    <row r="31" spans="1:29" s="17" customFormat="1" x14ac:dyDescent="0.25">
      <c r="A31" s="18"/>
      <c r="B31" s="20" t="s">
        <v>42</v>
      </c>
      <c r="C31" s="10"/>
      <c r="D31" s="10"/>
      <c r="E31" s="10"/>
      <c r="F31" s="10"/>
      <c r="G31" s="10"/>
      <c r="H31" s="20"/>
      <c r="I31" s="20"/>
      <c r="J31" s="20"/>
      <c r="K31" s="20"/>
      <c r="L31" s="20"/>
      <c r="M31" s="20"/>
      <c r="N31" s="16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s="17" customFormat="1" x14ac:dyDescent="0.25">
      <c r="A32" s="18"/>
      <c r="B32" s="19" t="s">
        <v>37</v>
      </c>
      <c r="C32" s="10"/>
      <c r="D32" s="10"/>
      <c r="E32" s="10"/>
      <c r="F32" s="10"/>
      <c r="G32" s="10"/>
      <c r="H32" s="20"/>
      <c r="I32" s="20"/>
      <c r="J32" s="20"/>
      <c r="K32" s="20"/>
      <c r="L32" s="20"/>
      <c r="M32" s="20"/>
      <c r="N32" s="16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14.4" x14ac:dyDescent="0.25">
      <c r="A33" s="2"/>
      <c r="B33" s="23"/>
      <c r="C33" s="25" t="s">
        <v>53</v>
      </c>
      <c r="D33" s="25" t="s">
        <v>266</v>
      </c>
      <c r="E33" s="26" t="s">
        <v>532</v>
      </c>
      <c r="F33" s="99" t="s">
        <v>540</v>
      </c>
      <c r="G33" s="41" t="s">
        <v>530</v>
      </c>
      <c r="H33" s="24"/>
      <c r="I33" s="24"/>
      <c r="J33" s="4">
        <f t="shared" si="0"/>
        <v>0</v>
      </c>
      <c r="K33" s="24"/>
      <c r="L33" s="24"/>
      <c r="M33" s="24"/>
      <c r="N33" s="55" t="s">
        <v>336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25">
      <c r="A34" s="2"/>
      <c r="B34" s="23"/>
      <c r="C34" s="25"/>
      <c r="D34" s="25" t="s">
        <v>262</v>
      </c>
      <c r="E34" s="25" t="s">
        <v>534</v>
      </c>
      <c r="F34" s="99" t="s">
        <v>531</v>
      </c>
      <c r="G34" s="5" t="s">
        <v>528</v>
      </c>
      <c r="H34" s="24"/>
      <c r="I34" s="24"/>
      <c r="J34" s="4">
        <f t="shared" si="0"/>
        <v>0</v>
      </c>
      <c r="K34" s="24"/>
      <c r="L34" s="24"/>
      <c r="M34" s="24"/>
      <c r="N34" s="55" t="s">
        <v>336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2"/>
      <c r="B35" s="23"/>
      <c r="C35" s="25"/>
      <c r="D35" s="25" t="s">
        <v>262</v>
      </c>
      <c r="E35" s="26" t="s">
        <v>529</v>
      </c>
      <c r="F35" s="99" t="s">
        <v>531</v>
      </c>
      <c r="G35" s="5" t="s">
        <v>528</v>
      </c>
      <c r="H35" s="24"/>
      <c r="I35" s="24"/>
      <c r="J35" s="4">
        <f t="shared" si="0"/>
        <v>150</v>
      </c>
      <c r="K35" s="24"/>
      <c r="L35" s="24"/>
      <c r="M35" s="24"/>
      <c r="N35" s="55" t="s">
        <v>337</v>
      </c>
      <c r="O35" s="75"/>
      <c r="P35" s="76"/>
      <c r="Q35" s="76"/>
      <c r="R35" s="76"/>
      <c r="S35" s="76"/>
      <c r="T35" s="77"/>
      <c r="U35" s="77"/>
      <c r="V35" s="77"/>
      <c r="W35" s="77"/>
      <c r="X35" s="77">
        <v>150</v>
      </c>
      <c r="Y35" s="77"/>
      <c r="Z35" s="77"/>
      <c r="AA35" s="77"/>
      <c r="AB35" s="77"/>
      <c r="AC35" s="78"/>
    </row>
    <row r="36" spans="1:29" ht="14.4" x14ac:dyDescent="0.3">
      <c r="A36" s="2"/>
      <c r="B36" s="23"/>
      <c r="C36" s="25"/>
      <c r="D36" s="25" t="s">
        <v>205</v>
      </c>
      <c r="E36" s="25" t="s">
        <v>535</v>
      </c>
      <c r="F36" s="99" t="s">
        <v>536</v>
      </c>
      <c r="G36" s="5" t="s">
        <v>528</v>
      </c>
      <c r="H36" s="24"/>
      <c r="I36" s="24"/>
      <c r="J36" s="4">
        <f t="shared" si="0"/>
        <v>0</v>
      </c>
      <c r="K36" s="24"/>
      <c r="L36" s="24"/>
      <c r="M36" s="24"/>
      <c r="N36" s="55" t="s">
        <v>336</v>
      </c>
      <c r="O36" s="75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3">
      <c r="A37" s="2"/>
      <c r="B37" s="23"/>
      <c r="C37" s="25"/>
      <c r="D37" s="25" t="s">
        <v>205</v>
      </c>
      <c r="E37" s="26" t="s">
        <v>532</v>
      </c>
      <c r="F37" s="99" t="s">
        <v>536</v>
      </c>
      <c r="G37" s="5" t="s">
        <v>528</v>
      </c>
      <c r="H37" s="24"/>
      <c r="I37" s="24"/>
      <c r="J37" s="4">
        <f t="shared" si="0"/>
        <v>60</v>
      </c>
      <c r="K37" s="24"/>
      <c r="L37" s="24"/>
      <c r="M37" s="24"/>
      <c r="N37" s="55" t="s">
        <v>337</v>
      </c>
      <c r="O37" s="75"/>
      <c r="P37" s="76"/>
      <c r="Q37" s="76"/>
      <c r="R37" s="76"/>
      <c r="S37" s="76"/>
      <c r="T37" s="77"/>
      <c r="U37" s="77"/>
      <c r="V37" s="77"/>
      <c r="W37" s="77"/>
      <c r="X37" s="77">
        <v>60</v>
      </c>
      <c r="Y37" s="77"/>
      <c r="Z37" s="77"/>
      <c r="AA37" s="77"/>
      <c r="AB37" s="77"/>
      <c r="AC37" s="78"/>
    </row>
    <row r="38" spans="1:29" ht="14.4" x14ac:dyDescent="0.3">
      <c r="A38" s="2"/>
      <c r="B38" s="23"/>
      <c r="C38" s="25"/>
      <c r="D38" s="25" t="s">
        <v>207</v>
      </c>
      <c r="E38" s="41" t="s">
        <v>529</v>
      </c>
      <c r="F38" s="99" t="s">
        <v>531</v>
      </c>
      <c r="G38" s="41" t="s">
        <v>530</v>
      </c>
      <c r="H38" s="24"/>
      <c r="I38" s="24"/>
      <c r="J38" s="4">
        <f t="shared" si="0"/>
        <v>100</v>
      </c>
      <c r="K38" s="24"/>
      <c r="L38" s="24"/>
      <c r="M38" s="24"/>
      <c r="N38" s="55" t="s">
        <v>336</v>
      </c>
      <c r="O38" s="75"/>
      <c r="P38" s="76"/>
      <c r="Q38" s="76">
        <v>100</v>
      </c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3">
      <c r="A39" s="2"/>
      <c r="B39" s="23"/>
      <c r="C39" s="25"/>
      <c r="D39" s="25" t="s">
        <v>207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100</v>
      </c>
      <c r="K39" s="24"/>
      <c r="L39" s="24"/>
      <c r="M39" s="24"/>
      <c r="N39" s="55" t="s">
        <v>337</v>
      </c>
      <c r="O39" s="75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>
        <v>100</v>
      </c>
      <c r="AA39" s="77"/>
      <c r="AB39" s="77"/>
      <c r="AC39" s="78"/>
    </row>
    <row r="40" spans="1:29" ht="14.4" x14ac:dyDescent="0.25">
      <c r="A40" s="2"/>
      <c r="B40" s="23"/>
      <c r="C40" s="25"/>
      <c r="D40" s="25" t="s">
        <v>199</v>
      </c>
      <c r="E40" s="41" t="s">
        <v>529</v>
      </c>
      <c r="F40" s="100" t="s">
        <v>537</v>
      </c>
      <c r="G40" s="41" t="s">
        <v>530</v>
      </c>
      <c r="H40" s="24"/>
      <c r="I40" s="24"/>
      <c r="J40" s="4">
        <f t="shared" si="0"/>
        <v>100</v>
      </c>
      <c r="K40" s="24"/>
      <c r="L40" s="24"/>
      <c r="M40" s="24"/>
      <c r="N40" s="55" t="s">
        <v>336</v>
      </c>
      <c r="O40" s="75"/>
      <c r="P40" s="76"/>
      <c r="Q40" s="76">
        <v>100</v>
      </c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/>
      <c r="B41" s="23"/>
      <c r="C41" s="25"/>
      <c r="D41" s="25" t="s">
        <v>199</v>
      </c>
      <c r="E41" s="41" t="s">
        <v>529</v>
      </c>
      <c r="F41" s="100" t="s">
        <v>537</v>
      </c>
      <c r="G41" s="41" t="s">
        <v>530</v>
      </c>
      <c r="H41" s="24"/>
      <c r="I41" s="24"/>
      <c r="J41" s="4">
        <f t="shared" si="0"/>
        <v>100</v>
      </c>
      <c r="K41" s="24"/>
      <c r="L41" s="24"/>
      <c r="M41" s="24"/>
      <c r="N41" s="55" t="s">
        <v>337</v>
      </c>
      <c r="O41" s="75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>
        <v>100</v>
      </c>
      <c r="AA41" s="77"/>
      <c r="AB41" s="77"/>
      <c r="AC41" s="78"/>
    </row>
    <row r="42" spans="1:29" ht="14.4" x14ac:dyDescent="0.25">
      <c r="A42" s="2"/>
      <c r="B42" s="23"/>
      <c r="C42" s="25" t="s">
        <v>54</v>
      </c>
      <c r="D42" s="25" t="s">
        <v>266</v>
      </c>
      <c r="E42" s="26" t="s">
        <v>532</v>
      </c>
      <c r="F42" s="99" t="s">
        <v>540</v>
      </c>
      <c r="G42" s="41" t="s">
        <v>530</v>
      </c>
      <c r="H42" s="24"/>
      <c r="I42" s="24"/>
      <c r="J42" s="4">
        <f t="shared" si="0"/>
        <v>1200</v>
      </c>
      <c r="K42" s="24"/>
      <c r="L42" s="24"/>
      <c r="M42" s="24"/>
      <c r="N42" s="55" t="s">
        <v>336</v>
      </c>
      <c r="O42" s="75"/>
      <c r="P42" s="76"/>
      <c r="Q42" s="76">
        <v>1200</v>
      </c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8"/>
    </row>
    <row r="43" spans="1:29" ht="14.4" x14ac:dyDescent="0.25">
      <c r="A43" s="2"/>
      <c r="B43" s="23"/>
      <c r="C43" s="25"/>
      <c r="D43" s="25" t="s">
        <v>262</v>
      </c>
      <c r="E43" s="25" t="s">
        <v>534</v>
      </c>
      <c r="F43" s="99" t="s">
        <v>531</v>
      </c>
      <c r="G43" s="5" t="s">
        <v>528</v>
      </c>
      <c r="H43" s="24"/>
      <c r="I43" s="24"/>
      <c r="J43" s="4">
        <f t="shared" si="0"/>
        <v>150</v>
      </c>
      <c r="K43" s="24"/>
      <c r="L43" s="24"/>
      <c r="M43" s="24"/>
      <c r="N43" s="55" t="s">
        <v>336</v>
      </c>
      <c r="O43" s="75"/>
      <c r="P43" s="76"/>
      <c r="Q43" s="76">
        <v>150</v>
      </c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/>
      <c r="B44" s="23"/>
      <c r="C44" s="25"/>
      <c r="D44" s="25" t="s">
        <v>262</v>
      </c>
      <c r="E44" s="26" t="s">
        <v>529</v>
      </c>
      <c r="F44" s="99" t="s">
        <v>531</v>
      </c>
      <c r="G44" s="5" t="s">
        <v>528</v>
      </c>
      <c r="H44" s="24"/>
      <c r="I44" s="24"/>
      <c r="J44" s="4">
        <f t="shared" si="0"/>
        <v>150</v>
      </c>
      <c r="K44" s="24"/>
      <c r="L44" s="24"/>
      <c r="M44" s="24"/>
      <c r="N44" s="55" t="s">
        <v>337</v>
      </c>
      <c r="O44" s="75"/>
      <c r="P44" s="76"/>
      <c r="Q44" s="76"/>
      <c r="R44" s="76"/>
      <c r="S44" s="76"/>
      <c r="T44" s="77"/>
      <c r="U44" s="77"/>
      <c r="V44" s="77"/>
      <c r="W44" s="77"/>
      <c r="X44" s="77">
        <v>150</v>
      </c>
      <c r="Y44" s="77"/>
      <c r="Z44" s="77"/>
      <c r="AA44" s="77"/>
      <c r="AB44" s="77"/>
      <c r="AC44" s="78"/>
    </row>
    <row r="45" spans="1:29" ht="14.4" x14ac:dyDescent="0.3">
      <c r="A45" s="2"/>
      <c r="B45" s="23"/>
      <c r="C45" s="25"/>
      <c r="D45" s="25" t="s">
        <v>205</v>
      </c>
      <c r="E45" s="25" t="s">
        <v>535</v>
      </c>
      <c r="F45" s="99" t="s">
        <v>536</v>
      </c>
      <c r="G45" s="5" t="s">
        <v>528</v>
      </c>
      <c r="H45" s="24"/>
      <c r="I45" s="24"/>
      <c r="J45" s="4">
        <f t="shared" si="0"/>
        <v>60</v>
      </c>
      <c r="K45" s="24"/>
      <c r="L45" s="24"/>
      <c r="M45" s="24"/>
      <c r="N45" s="55" t="s">
        <v>336</v>
      </c>
      <c r="O45" s="75"/>
      <c r="P45" s="76"/>
      <c r="Q45" s="76">
        <v>60</v>
      </c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3">
      <c r="A46" s="2"/>
      <c r="B46" s="23"/>
      <c r="C46" s="25"/>
      <c r="D46" s="25" t="s">
        <v>205</v>
      </c>
      <c r="E46" s="26" t="s">
        <v>532</v>
      </c>
      <c r="F46" s="99" t="s">
        <v>536</v>
      </c>
      <c r="G46" s="5" t="s">
        <v>528</v>
      </c>
      <c r="H46" s="24"/>
      <c r="I46" s="24"/>
      <c r="J46" s="4">
        <f t="shared" si="0"/>
        <v>60</v>
      </c>
      <c r="K46" s="24"/>
      <c r="L46" s="24"/>
      <c r="M46" s="24"/>
      <c r="N46" s="55" t="s">
        <v>337</v>
      </c>
      <c r="O46" s="75"/>
      <c r="P46" s="76"/>
      <c r="Q46" s="76"/>
      <c r="R46" s="76"/>
      <c r="S46" s="76"/>
      <c r="T46" s="77"/>
      <c r="U46" s="77"/>
      <c r="V46" s="77"/>
      <c r="W46" s="77"/>
      <c r="X46" s="77">
        <v>60</v>
      </c>
      <c r="Y46" s="77"/>
      <c r="Z46" s="77"/>
      <c r="AA46" s="77"/>
      <c r="AB46" s="77"/>
      <c r="AC46" s="78"/>
    </row>
    <row r="47" spans="1:29" ht="14.4" x14ac:dyDescent="0.3">
      <c r="A47" s="2"/>
      <c r="B47" s="23"/>
      <c r="C47" s="25"/>
      <c r="D47" s="25" t="s">
        <v>207</v>
      </c>
      <c r="E47" s="41" t="s">
        <v>529</v>
      </c>
      <c r="F47" s="99" t="s">
        <v>531</v>
      </c>
      <c r="G47" s="41" t="s">
        <v>530</v>
      </c>
      <c r="H47" s="24"/>
      <c r="I47" s="24"/>
      <c r="J47" s="4">
        <f t="shared" si="0"/>
        <v>150</v>
      </c>
      <c r="K47" s="24"/>
      <c r="L47" s="24"/>
      <c r="M47" s="24"/>
      <c r="N47" s="55" t="s">
        <v>336</v>
      </c>
      <c r="O47" s="75"/>
      <c r="P47" s="76"/>
      <c r="Q47" s="76"/>
      <c r="R47" s="76">
        <v>150</v>
      </c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4.4" x14ac:dyDescent="0.3">
      <c r="A48" s="2"/>
      <c r="B48" s="23"/>
      <c r="C48" s="25"/>
      <c r="D48" s="25" t="s">
        <v>207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250</v>
      </c>
      <c r="K48" s="24"/>
      <c r="L48" s="24"/>
      <c r="M48" s="24"/>
      <c r="N48" s="55" t="s">
        <v>337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>
        <v>250</v>
      </c>
      <c r="AB48" s="77"/>
      <c r="AC48" s="78"/>
    </row>
    <row r="49" spans="1:29" ht="14.4" x14ac:dyDescent="0.25">
      <c r="A49" s="2"/>
      <c r="B49" s="23"/>
      <c r="C49" s="25"/>
      <c r="D49" s="25" t="s">
        <v>199</v>
      </c>
      <c r="E49" s="41" t="s">
        <v>529</v>
      </c>
      <c r="F49" s="100" t="s">
        <v>537</v>
      </c>
      <c r="G49" s="41" t="s">
        <v>530</v>
      </c>
      <c r="H49" s="24"/>
      <c r="I49" s="24"/>
      <c r="J49" s="4">
        <f t="shared" si="0"/>
        <v>150</v>
      </c>
      <c r="K49" s="24"/>
      <c r="L49" s="24"/>
      <c r="M49" s="24"/>
      <c r="N49" s="55" t="s">
        <v>336</v>
      </c>
      <c r="O49" s="75"/>
      <c r="P49" s="76"/>
      <c r="Q49" s="76"/>
      <c r="R49" s="76">
        <v>150</v>
      </c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23"/>
      <c r="C50" s="25"/>
      <c r="D50" s="25" t="s">
        <v>199</v>
      </c>
      <c r="E50" s="41" t="s">
        <v>529</v>
      </c>
      <c r="F50" s="100" t="s">
        <v>537</v>
      </c>
      <c r="G50" s="41" t="s">
        <v>530</v>
      </c>
      <c r="H50" s="24"/>
      <c r="I50" s="24"/>
      <c r="J50" s="4">
        <f t="shared" si="0"/>
        <v>200</v>
      </c>
      <c r="K50" s="24"/>
      <c r="L50" s="24"/>
      <c r="M50" s="24"/>
      <c r="N50" s="55" t="s">
        <v>337</v>
      </c>
      <c r="O50" s="75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>
        <v>200</v>
      </c>
      <c r="AA50" s="77"/>
      <c r="AB50" s="77"/>
      <c r="AC50" s="78"/>
    </row>
    <row r="51" spans="1:29" ht="14.4" x14ac:dyDescent="0.25">
      <c r="A51" s="2"/>
      <c r="B51" s="23"/>
      <c r="C51" s="25" t="s">
        <v>55</v>
      </c>
      <c r="D51" s="25" t="s">
        <v>710</v>
      </c>
      <c r="E51" s="26" t="s">
        <v>532</v>
      </c>
      <c r="F51" s="99" t="s">
        <v>540</v>
      </c>
      <c r="G51" s="41" t="s">
        <v>530</v>
      </c>
      <c r="H51" s="24"/>
      <c r="I51" s="24"/>
      <c r="J51" s="4">
        <f t="shared" si="0"/>
        <v>900</v>
      </c>
      <c r="K51" s="24"/>
      <c r="L51" s="24"/>
      <c r="M51" s="24"/>
      <c r="N51" s="22" t="s">
        <v>336</v>
      </c>
      <c r="O51" s="75"/>
      <c r="P51" s="76">
        <v>900</v>
      </c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25">
      <c r="A52" s="2"/>
      <c r="B52" s="23"/>
      <c r="C52" s="25"/>
      <c r="D52" s="25" t="s">
        <v>262</v>
      </c>
      <c r="E52" s="25" t="s">
        <v>534</v>
      </c>
      <c r="F52" s="99" t="s">
        <v>531</v>
      </c>
      <c r="G52" s="5" t="s">
        <v>528</v>
      </c>
      <c r="H52" s="24"/>
      <c r="I52" s="24"/>
      <c r="J52" s="4">
        <f t="shared" si="0"/>
        <v>150</v>
      </c>
      <c r="K52" s="24"/>
      <c r="L52" s="24"/>
      <c r="M52" s="24"/>
      <c r="N52" s="22" t="s">
        <v>336</v>
      </c>
      <c r="O52" s="75"/>
      <c r="P52" s="76">
        <v>150</v>
      </c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/>
      <c r="B53" s="23"/>
      <c r="C53" s="25"/>
      <c r="D53" s="25" t="s">
        <v>262</v>
      </c>
      <c r="E53" s="26" t="s">
        <v>529</v>
      </c>
      <c r="F53" s="99" t="s">
        <v>531</v>
      </c>
      <c r="G53" s="5" t="s">
        <v>528</v>
      </c>
      <c r="H53" s="24"/>
      <c r="I53" s="24"/>
      <c r="J53" s="4">
        <f t="shared" si="0"/>
        <v>150</v>
      </c>
      <c r="K53" s="24"/>
      <c r="L53" s="24"/>
      <c r="M53" s="24"/>
      <c r="N53" s="55" t="s">
        <v>337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>
        <v>150</v>
      </c>
      <c r="AB53" s="77"/>
      <c r="AC53" s="78"/>
    </row>
    <row r="54" spans="1:29" ht="14.4" x14ac:dyDescent="0.3">
      <c r="A54" s="2"/>
      <c r="B54" s="23"/>
      <c r="C54" s="25"/>
      <c r="D54" s="25" t="s">
        <v>205</v>
      </c>
      <c r="E54" s="25" t="s">
        <v>535</v>
      </c>
      <c r="F54" s="99" t="s">
        <v>536</v>
      </c>
      <c r="G54" s="5" t="s">
        <v>528</v>
      </c>
      <c r="H54" s="24"/>
      <c r="I54" s="24"/>
      <c r="J54" s="4">
        <f t="shared" si="0"/>
        <v>65</v>
      </c>
      <c r="K54" s="24"/>
      <c r="L54" s="24"/>
      <c r="M54" s="24"/>
      <c r="N54" s="22" t="s">
        <v>336</v>
      </c>
      <c r="O54" s="75"/>
      <c r="P54" s="76">
        <v>65</v>
      </c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3">
      <c r="A55" s="2"/>
      <c r="B55" s="23"/>
      <c r="C55" s="25"/>
      <c r="D55" s="25" t="s">
        <v>205</v>
      </c>
      <c r="E55" s="26" t="s">
        <v>532</v>
      </c>
      <c r="F55" s="99" t="s">
        <v>536</v>
      </c>
      <c r="G55" s="5" t="s">
        <v>528</v>
      </c>
      <c r="H55" s="24"/>
      <c r="I55" s="24"/>
      <c r="J55" s="4">
        <f t="shared" si="0"/>
        <v>60</v>
      </c>
      <c r="K55" s="24"/>
      <c r="L55" s="24"/>
      <c r="M55" s="24"/>
      <c r="N55" s="55" t="s">
        <v>337</v>
      </c>
      <c r="O55" s="75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>
        <v>60</v>
      </c>
      <c r="AB55" s="77"/>
      <c r="AC55" s="78"/>
    </row>
    <row r="56" spans="1:29" ht="14.4" x14ac:dyDescent="0.3">
      <c r="A56" s="2"/>
      <c r="B56" s="23"/>
      <c r="C56" s="25"/>
      <c r="D56" s="25" t="s">
        <v>207</v>
      </c>
      <c r="E56" s="41" t="s">
        <v>529</v>
      </c>
      <c r="F56" s="99" t="s">
        <v>531</v>
      </c>
      <c r="G56" s="41" t="s">
        <v>530</v>
      </c>
      <c r="H56" s="24"/>
      <c r="I56" s="24"/>
      <c r="J56" s="4">
        <f t="shared" si="0"/>
        <v>250</v>
      </c>
      <c r="K56" s="24"/>
      <c r="L56" s="24"/>
      <c r="M56" s="24"/>
      <c r="N56" s="55" t="s">
        <v>336</v>
      </c>
      <c r="O56" s="75"/>
      <c r="P56" s="76">
        <v>250</v>
      </c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8"/>
    </row>
    <row r="57" spans="1:29" ht="14.4" x14ac:dyDescent="0.3">
      <c r="A57" s="2"/>
      <c r="B57" s="23"/>
      <c r="C57" s="25"/>
      <c r="D57" s="25" t="s">
        <v>207</v>
      </c>
      <c r="E57" s="41" t="s">
        <v>529</v>
      </c>
      <c r="F57" s="99" t="s">
        <v>531</v>
      </c>
      <c r="G57" s="41" t="s">
        <v>530</v>
      </c>
      <c r="H57" s="24"/>
      <c r="I57" s="24"/>
      <c r="J57" s="4">
        <f t="shared" si="0"/>
        <v>250</v>
      </c>
      <c r="K57" s="24"/>
      <c r="L57" s="24"/>
      <c r="M57" s="24"/>
      <c r="N57" s="55" t="s">
        <v>337</v>
      </c>
      <c r="O57" s="75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>
        <v>250</v>
      </c>
      <c r="AA57" s="77"/>
      <c r="AB57" s="77"/>
      <c r="AC57" s="78"/>
    </row>
    <row r="58" spans="1:29" ht="14.4" x14ac:dyDescent="0.25">
      <c r="A58" s="2"/>
      <c r="B58" s="23"/>
      <c r="C58" s="25"/>
      <c r="D58" s="25" t="s">
        <v>199</v>
      </c>
      <c r="E58" s="41" t="s">
        <v>529</v>
      </c>
      <c r="F58" s="100" t="s">
        <v>537</v>
      </c>
      <c r="G58" s="41" t="s">
        <v>530</v>
      </c>
      <c r="H58" s="24"/>
      <c r="I58" s="24"/>
      <c r="J58" s="4">
        <f t="shared" si="0"/>
        <v>300</v>
      </c>
      <c r="K58" s="24"/>
      <c r="L58" s="24"/>
      <c r="M58" s="24"/>
      <c r="N58" s="55" t="s">
        <v>336</v>
      </c>
      <c r="O58" s="75"/>
      <c r="P58" s="76"/>
      <c r="Q58" s="76">
        <v>300</v>
      </c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23"/>
      <c r="C59" s="25"/>
      <c r="D59" s="25" t="s">
        <v>199</v>
      </c>
      <c r="E59" s="41" t="s">
        <v>529</v>
      </c>
      <c r="F59" s="100" t="s">
        <v>537</v>
      </c>
      <c r="G59" s="41" t="s">
        <v>530</v>
      </c>
      <c r="H59" s="24"/>
      <c r="I59" s="24"/>
      <c r="J59" s="4">
        <f t="shared" si="0"/>
        <v>300</v>
      </c>
      <c r="K59" s="24"/>
      <c r="L59" s="24"/>
      <c r="M59" s="24"/>
      <c r="N59" s="55" t="s">
        <v>337</v>
      </c>
      <c r="O59" s="75"/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>
        <v>300</v>
      </c>
      <c r="AC59" s="78"/>
    </row>
    <row r="60" spans="1:29" ht="14.4" x14ac:dyDescent="0.25">
      <c r="A60" s="2"/>
      <c r="B60" s="23"/>
      <c r="C60" s="4" t="s">
        <v>47</v>
      </c>
      <c r="D60" s="25" t="s">
        <v>203</v>
      </c>
      <c r="E60" s="41" t="s">
        <v>529</v>
      </c>
      <c r="F60" s="99" t="s">
        <v>531</v>
      </c>
      <c r="G60" s="41" t="s">
        <v>530</v>
      </c>
      <c r="H60" s="24"/>
      <c r="I60" s="24"/>
      <c r="J60" s="4">
        <f t="shared" si="0"/>
        <v>100</v>
      </c>
      <c r="K60" s="24"/>
      <c r="L60" s="24"/>
      <c r="M60" s="24"/>
      <c r="N60" s="55" t="s">
        <v>336</v>
      </c>
      <c r="O60" s="75"/>
      <c r="P60" s="76">
        <v>100</v>
      </c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/>
      <c r="B61" s="23"/>
      <c r="C61" s="4"/>
      <c r="D61" s="25" t="s">
        <v>203</v>
      </c>
      <c r="E61" s="41" t="s">
        <v>529</v>
      </c>
      <c r="F61" s="99" t="s">
        <v>531</v>
      </c>
      <c r="G61" s="41" t="s">
        <v>530</v>
      </c>
      <c r="H61" s="24"/>
      <c r="I61" s="24"/>
      <c r="J61" s="4">
        <f t="shared" si="0"/>
        <v>200</v>
      </c>
      <c r="K61" s="24"/>
      <c r="L61" s="24"/>
      <c r="M61" s="24"/>
      <c r="N61" s="55" t="s">
        <v>337</v>
      </c>
      <c r="O61" s="75"/>
      <c r="P61" s="76"/>
      <c r="Q61" s="76"/>
      <c r="R61" s="76"/>
      <c r="S61" s="76"/>
      <c r="T61" s="77"/>
      <c r="U61" s="77"/>
      <c r="V61" s="77">
        <v>100</v>
      </c>
      <c r="W61" s="77"/>
      <c r="X61" s="77"/>
      <c r="Y61" s="77"/>
      <c r="Z61" s="77">
        <v>100</v>
      </c>
      <c r="AA61" s="77"/>
      <c r="AB61" s="77"/>
      <c r="AC61" s="78"/>
    </row>
    <row r="62" spans="1:29" s="17" customFormat="1" x14ac:dyDescent="0.25">
      <c r="A62" s="18"/>
      <c r="B62" s="19" t="s">
        <v>38</v>
      </c>
      <c r="C62" s="10"/>
      <c r="D62" s="10"/>
      <c r="E62" s="10"/>
      <c r="F62" s="10"/>
      <c r="G62" s="10"/>
      <c r="H62" s="20"/>
      <c r="I62" s="20"/>
      <c r="J62" s="20"/>
      <c r="K62" s="20"/>
      <c r="L62" s="20"/>
      <c r="M62" s="20"/>
      <c r="N62" s="16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ht="14.4" x14ac:dyDescent="0.25">
      <c r="A63" s="2"/>
      <c r="B63" s="11"/>
      <c r="C63" s="25" t="s">
        <v>53</v>
      </c>
      <c r="D63" s="26" t="s">
        <v>197</v>
      </c>
      <c r="E63" s="100" t="s">
        <v>539</v>
      </c>
      <c r="F63" s="100" t="s">
        <v>531</v>
      </c>
      <c r="G63" s="41" t="s">
        <v>528</v>
      </c>
      <c r="H63" s="24"/>
      <c r="I63" s="24"/>
      <c r="J63" s="4">
        <f t="shared" si="0"/>
        <v>341</v>
      </c>
      <c r="K63" s="24"/>
      <c r="L63" s="24"/>
      <c r="M63" s="8"/>
      <c r="N63" s="22" t="s">
        <v>335</v>
      </c>
      <c r="O63" s="75">
        <v>341</v>
      </c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/>
      <c r="B64" s="11"/>
      <c r="C64" s="25"/>
      <c r="D64" s="26" t="s">
        <v>197</v>
      </c>
      <c r="E64" s="100" t="s">
        <v>539</v>
      </c>
      <c r="F64" s="100" t="s">
        <v>531</v>
      </c>
      <c r="G64" s="41" t="s">
        <v>528</v>
      </c>
      <c r="H64" s="24"/>
      <c r="I64" s="24"/>
      <c r="J64" s="4">
        <f t="shared" si="0"/>
        <v>400</v>
      </c>
      <c r="K64" s="24"/>
      <c r="L64" s="24"/>
      <c r="M64" s="8"/>
      <c r="N64" s="55" t="s">
        <v>336</v>
      </c>
      <c r="O64" s="75"/>
      <c r="P64" s="76"/>
      <c r="Q64" s="76">
        <v>250</v>
      </c>
      <c r="R64" s="76">
        <v>150</v>
      </c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/>
      <c r="B65" s="11"/>
      <c r="C65" s="25"/>
      <c r="D65" s="26" t="s">
        <v>197</v>
      </c>
      <c r="E65" s="100" t="s">
        <v>539</v>
      </c>
      <c r="F65" s="100" t="s">
        <v>531</v>
      </c>
      <c r="G65" s="41" t="s">
        <v>528</v>
      </c>
      <c r="H65" s="24"/>
      <c r="I65" s="24"/>
      <c r="J65" s="4">
        <f t="shared" si="0"/>
        <v>1000</v>
      </c>
      <c r="K65" s="24"/>
      <c r="L65" s="24"/>
      <c r="M65" s="8"/>
      <c r="N65" s="55" t="s">
        <v>337</v>
      </c>
      <c r="O65" s="75"/>
      <c r="P65" s="76"/>
      <c r="Q65" s="76"/>
      <c r="R65" s="76"/>
      <c r="S65" s="76"/>
      <c r="T65" s="77">
        <v>250</v>
      </c>
      <c r="U65" s="77"/>
      <c r="V65" s="77">
        <v>250</v>
      </c>
      <c r="W65" s="77"/>
      <c r="X65" s="77">
        <v>250</v>
      </c>
      <c r="Y65" s="77"/>
      <c r="Z65" s="77">
        <v>250</v>
      </c>
      <c r="AA65" s="77"/>
      <c r="AB65" s="77"/>
      <c r="AC65" s="78"/>
    </row>
    <row r="66" spans="1:29" ht="14.4" x14ac:dyDescent="0.25">
      <c r="A66" s="2"/>
      <c r="B66" s="11"/>
      <c r="C66" s="25"/>
      <c r="D66" s="26" t="s">
        <v>198</v>
      </c>
      <c r="E66" s="100" t="s">
        <v>539</v>
      </c>
      <c r="F66" s="100" t="s">
        <v>531</v>
      </c>
      <c r="G66" s="41" t="s">
        <v>530</v>
      </c>
      <c r="H66" s="24"/>
      <c r="I66" s="24"/>
      <c r="J66" s="4">
        <f t="shared" si="0"/>
        <v>0</v>
      </c>
      <c r="K66" s="24"/>
      <c r="L66" s="24"/>
      <c r="M66" s="24"/>
      <c r="N66" s="55" t="s">
        <v>336</v>
      </c>
      <c r="O66" s="75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/>
      <c r="B67" s="11"/>
      <c r="C67" s="25"/>
      <c r="D67" s="26" t="s">
        <v>198</v>
      </c>
      <c r="E67" s="100" t="s">
        <v>539</v>
      </c>
      <c r="F67" s="100" t="s">
        <v>531</v>
      </c>
      <c r="G67" s="41" t="s">
        <v>530</v>
      </c>
      <c r="H67" s="24"/>
      <c r="I67" s="24"/>
      <c r="J67" s="4">
        <f t="shared" si="0"/>
        <v>1400</v>
      </c>
      <c r="K67" s="24"/>
      <c r="L67" s="24"/>
      <c r="M67" s="24"/>
      <c r="N67" s="55" t="s">
        <v>337</v>
      </c>
      <c r="O67" s="75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>
        <v>1400</v>
      </c>
      <c r="AB67" s="77"/>
      <c r="AC67" s="78"/>
    </row>
    <row r="68" spans="1:29" ht="14.4" x14ac:dyDescent="0.3">
      <c r="A68" s="2"/>
      <c r="B68" s="11"/>
      <c r="C68" s="25"/>
      <c r="D68" s="26" t="s">
        <v>206</v>
      </c>
      <c r="E68" s="26" t="s">
        <v>532</v>
      </c>
      <c r="F68" s="100" t="s">
        <v>531</v>
      </c>
      <c r="G68" s="41" t="s">
        <v>530</v>
      </c>
      <c r="H68" s="24"/>
      <c r="I68" s="24"/>
      <c r="J68" s="4">
        <f t="shared" si="0"/>
        <v>0</v>
      </c>
      <c r="K68" s="24"/>
      <c r="L68" s="24"/>
      <c r="M68" s="24"/>
      <c r="N68" s="55" t="s">
        <v>336</v>
      </c>
      <c r="O68" s="75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8"/>
    </row>
    <row r="69" spans="1:29" ht="14.4" x14ac:dyDescent="0.3">
      <c r="A69" s="2"/>
      <c r="B69" s="11"/>
      <c r="C69" s="25"/>
      <c r="D69" s="26" t="s">
        <v>206</v>
      </c>
      <c r="E69" s="26" t="s">
        <v>532</v>
      </c>
      <c r="F69" s="100" t="s">
        <v>531</v>
      </c>
      <c r="G69" s="41" t="s">
        <v>530</v>
      </c>
      <c r="H69" s="24"/>
      <c r="I69" s="24"/>
      <c r="J69" s="4">
        <f t="shared" si="0"/>
        <v>700</v>
      </c>
      <c r="K69" s="24"/>
      <c r="L69" s="24"/>
      <c r="M69" s="24"/>
      <c r="N69" s="55" t="s">
        <v>337</v>
      </c>
      <c r="O69" s="75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>
        <v>700</v>
      </c>
      <c r="AB69" s="77"/>
      <c r="AC69" s="78"/>
    </row>
    <row r="70" spans="1:29" ht="14.4" x14ac:dyDescent="0.25">
      <c r="A70" s="2"/>
      <c r="B70" s="11"/>
      <c r="C70" s="25" t="s">
        <v>54</v>
      </c>
      <c r="D70" s="26" t="s">
        <v>197</v>
      </c>
      <c r="E70" s="100" t="s">
        <v>539</v>
      </c>
      <c r="F70" s="100" t="s">
        <v>531</v>
      </c>
      <c r="G70" s="41" t="s">
        <v>528</v>
      </c>
      <c r="H70" s="24"/>
      <c r="I70" s="24"/>
      <c r="J70" s="4">
        <f t="shared" si="0"/>
        <v>0</v>
      </c>
      <c r="K70" s="24"/>
      <c r="L70" s="24"/>
      <c r="M70" s="24"/>
      <c r="N70" s="22" t="s">
        <v>335</v>
      </c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/>
      <c r="B71" s="11"/>
      <c r="C71" s="25"/>
      <c r="D71" s="26" t="s">
        <v>197</v>
      </c>
      <c r="E71" s="100" t="s">
        <v>539</v>
      </c>
      <c r="F71" s="100" t="s">
        <v>531</v>
      </c>
      <c r="G71" s="41" t="s">
        <v>528</v>
      </c>
      <c r="H71" s="24"/>
      <c r="I71" s="24"/>
      <c r="J71" s="4">
        <f t="shared" si="0"/>
        <v>150</v>
      </c>
      <c r="K71" s="24"/>
      <c r="L71" s="24"/>
      <c r="M71" s="24"/>
      <c r="N71" s="55" t="s">
        <v>336</v>
      </c>
      <c r="O71" s="75"/>
      <c r="P71" s="76">
        <v>150</v>
      </c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8"/>
    </row>
    <row r="72" spans="1:29" ht="14.4" x14ac:dyDescent="0.25">
      <c r="A72" s="2"/>
      <c r="B72" s="11"/>
      <c r="C72" s="25"/>
      <c r="D72" s="26" t="s">
        <v>197</v>
      </c>
      <c r="E72" s="100" t="s">
        <v>539</v>
      </c>
      <c r="F72" s="100" t="s">
        <v>531</v>
      </c>
      <c r="G72" s="41" t="s">
        <v>528</v>
      </c>
      <c r="H72" s="24"/>
      <c r="I72" s="24"/>
      <c r="J72" s="4">
        <f t="shared" si="0"/>
        <v>1150</v>
      </c>
      <c r="K72" s="24"/>
      <c r="L72" s="24"/>
      <c r="M72" s="24"/>
      <c r="N72" s="55" t="s">
        <v>337</v>
      </c>
      <c r="O72" s="75"/>
      <c r="P72" s="76"/>
      <c r="Q72" s="76"/>
      <c r="R72" s="76"/>
      <c r="S72" s="76">
        <v>150</v>
      </c>
      <c r="T72" s="77"/>
      <c r="U72" s="77">
        <v>250</v>
      </c>
      <c r="V72" s="77"/>
      <c r="W72" s="77">
        <v>250</v>
      </c>
      <c r="X72" s="77"/>
      <c r="Y72" s="77">
        <v>250</v>
      </c>
      <c r="Z72" s="77"/>
      <c r="AA72" s="77">
        <v>250</v>
      </c>
      <c r="AB72" s="77"/>
      <c r="AC72" s="78"/>
    </row>
    <row r="73" spans="1:29" ht="14.4" x14ac:dyDescent="0.25">
      <c r="A73" s="2"/>
      <c r="B73" s="11"/>
      <c r="C73" s="25"/>
      <c r="D73" s="26" t="s">
        <v>198</v>
      </c>
      <c r="E73" s="100" t="s">
        <v>539</v>
      </c>
      <c r="F73" s="100" t="s">
        <v>531</v>
      </c>
      <c r="G73" s="41" t="s">
        <v>530</v>
      </c>
      <c r="H73" s="24"/>
      <c r="I73" s="24"/>
      <c r="J73" s="4">
        <f t="shared" si="0"/>
        <v>1400</v>
      </c>
      <c r="K73" s="24"/>
      <c r="L73" s="24"/>
      <c r="M73" s="24"/>
      <c r="N73" s="55" t="s">
        <v>336</v>
      </c>
      <c r="O73" s="75"/>
      <c r="P73" s="76"/>
      <c r="Q73" s="76">
        <v>1400</v>
      </c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4.4" x14ac:dyDescent="0.25">
      <c r="A74" s="2"/>
      <c r="B74" s="11"/>
      <c r="C74" s="25"/>
      <c r="D74" s="26" t="s">
        <v>198</v>
      </c>
      <c r="E74" s="100" t="s">
        <v>539</v>
      </c>
      <c r="F74" s="100" t="s">
        <v>531</v>
      </c>
      <c r="G74" s="41" t="s">
        <v>530</v>
      </c>
      <c r="H74" s="24"/>
      <c r="I74" s="24"/>
      <c r="J74" s="4">
        <f t="shared" si="0"/>
        <v>1400</v>
      </c>
      <c r="K74" s="24"/>
      <c r="L74" s="24"/>
      <c r="M74" s="24"/>
      <c r="N74" s="55" t="s">
        <v>337</v>
      </c>
      <c r="O74" s="75"/>
      <c r="P74" s="76"/>
      <c r="Q74" s="76"/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>
        <v>1400</v>
      </c>
      <c r="AC74" s="78"/>
    </row>
    <row r="75" spans="1:29" ht="14.4" x14ac:dyDescent="0.3">
      <c r="A75" s="2"/>
      <c r="B75" s="11"/>
      <c r="C75" s="25"/>
      <c r="D75" s="26" t="s">
        <v>206</v>
      </c>
      <c r="E75" s="26" t="s">
        <v>532</v>
      </c>
      <c r="F75" s="100" t="s">
        <v>531</v>
      </c>
      <c r="G75" s="41" t="s">
        <v>530</v>
      </c>
      <c r="H75" s="24"/>
      <c r="I75" s="24"/>
      <c r="J75" s="4">
        <f t="shared" si="0"/>
        <v>700</v>
      </c>
      <c r="K75" s="24"/>
      <c r="L75" s="24"/>
      <c r="M75" s="24"/>
      <c r="N75" s="55" t="s">
        <v>336</v>
      </c>
      <c r="O75" s="75"/>
      <c r="P75" s="76"/>
      <c r="Q75" s="76">
        <v>700</v>
      </c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8"/>
    </row>
    <row r="76" spans="1:29" ht="14.4" x14ac:dyDescent="0.3">
      <c r="A76" s="2"/>
      <c r="B76" s="11"/>
      <c r="C76" s="25"/>
      <c r="D76" s="26" t="s">
        <v>206</v>
      </c>
      <c r="E76" s="26" t="s">
        <v>532</v>
      </c>
      <c r="F76" s="100" t="s">
        <v>531</v>
      </c>
      <c r="G76" s="41" t="s">
        <v>530</v>
      </c>
      <c r="H76" s="24"/>
      <c r="I76" s="24"/>
      <c r="J76" s="4">
        <f t="shared" si="0"/>
        <v>700</v>
      </c>
      <c r="K76" s="24"/>
      <c r="L76" s="24"/>
      <c r="M76" s="24"/>
      <c r="N76" s="55" t="s">
        <v>337</v>
      </c>
      <c r="O76" s="75"/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/>
      <c r="AA76" s="77"/>
      <c r="AB76" s="77">
        <v>700</v>
      </c>
      <c r="AC76" s="78"/>
    </row>
    <row r="77" spans="1:29" ht="14.4" x14ac:dyDescent="0.25">
      <c r="A77" s="2"/>
      <c r="B77" s="11"/>
      <c r="C77" s="25" t="s">
        <v>55</v>
      </c>
      <c r="D77" s="26" t="s">
        <v>197</v>
      </c>
      <c r="E77" s="100" t="s">
        <v>539</v>
      </c>
      <c r="F77" s="100" t="s">
        <v>531</v>
      </c>
      <c r="G77" s="41" t="s">
        <v>528</v>
      </c>
      <c r="H77" s="24"/>
      <c r="I77" s="24"/>
      <c r="J77" s="4">
        <f t="shared" si="0"/>
        <v>0</v>
      </c>
      <c r="K77" s="24"/>
      <c r="L77" s="24"/>
      <c r="M77" s="24"/>
      <c r="N77" s="22" t="s">
        <v>335</v>
      </c>
      <c r="O77" s="75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8"/>
    </row>
    <row r="78" spans="1:29" ht="14.4" x14ac:dyDescent="0.25">
      <c r="A78" s="2"/>
      <c r="B78" s="11"/>
      <c r="C78" s="25"/>
      <c r="D78" s="26" t="s">
        <v>197</v>
      </c>
      <c r="E78" s="100" t="s">
        <v>539</v>
      </c>
      <c r="F78" s="100" t="s">
        <v>531</v>
      </c>
      <c r="G78" s="41" t="s">
        <v>528</v>
      </c>
      <c r="H78" s="24"/>
      <c r="I78" s="24"/>
      <c r="J78" s="4">
        <f t="shared" si="0"/>
        <v>400</v>
      </c>
      <c r="K78" s="24"/>
      <c r="L78" s="24"/>
      <c r="M78" s="24"/>
      <c r="N78" s="55" t="s">
        <v>336</v>
      </c>
      <c r="O78" s="75"/>
      <c r="P78" s="76">
        <v>150</v>
      </c>
      <c r="Q78" s="76"/>
      <c r="R78" s="76">
        <v>250</v>
      </c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25">
      <c r="A79" s="2"/>
      <c r="B79" s="11"/>
      <c r="C79" s="25"/>
      <c r="D79" s="26" t="s">
        <v>197</v>
      </c>
      <c r="E79" s="100" t="s">
        <v>539</v>
      </c>
      <c r="F79" s="100" t="s">
        <v>531</v>
      </c>
      <c r="G79" s="41" t="s">
        <v>528</v>
      </c>
      <c r="H79" s="24"/>
      <c r="I79" s="24"/>
      <c r="J79" s="4">
        <f t="shared" ref="J79:J96" si="1">SUM(O79:AC79)</f>
        <v>1200</v>
      </c>
      <c r="K79" s="24"/>
      <c r="L79" s="24"/>
      <c r="M79" s="24"/>
      <c r="N79" s="55" t="s">
        <v>337</v>
      </c>
      <c r="O79" s="75"/>
      <c r="P79" s="76"/>
      <c r="Q79" s="76"/>
      <c r="R79" s="76"/>
      <c r="S79" s="76"/>
      <c r="T79" s="77">
        <v>300</v>
      </c>
      <c r="U79" s="77"/>
      <c r="V79" s="77">
        <v>300</v>
      </c>
      <c r="W79" s="77"/>
      <c r="X79" s="77">
        <v>300</v>
      </c>
      <c r="Y79" s="77"/>
      <c r="Z79" s="77"/>
      <c r="AA79" s="77"/>
      <c r="AB79" s="77">
        <v>300</v>
      </c>
      <c r="AC79" s="78"/>
    </row>
    <row r="80" spans="1:29" ht="14.4" x14ac:dyDescent="0.25">
      <c r="A80" s="2"/>
      <c r="B80" s="11"/>
      <c r="C80" s="25"/>
      <c r="D80" s="26" t="s">
        <v>198</v>
      </c>
      <c r="E80" s="100" t="s">
        <v>539</v>
      </c>
      <c r="F80" s="100" t="s">
        <v>531</v>
      </c>
      <c r="G80" s="41" t="s">
        <v>530</v>
      </c>
      <c r="H80" s="24"/>
      <c r="I80" s="24"/>
      <c r="J80" s="4">
        <f t="shared" si="1"/>
        <v>0</v>
      </c>
      <c r="K80" s="24"/>
      <c r="L80" s="24"/>
      <c r="M80" s="24"/>
      <c r="N80" s="22" t="s">
        <v>335</v>
      </c>
      <c r="O80" s="75"/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8"/>
    </row>
    <row r="81" spans="1:29" ht="14.4" x14ac:dyDescent="0.25">
      <c r="A81" s="2"/>
      <c r="B81" s="11"/>
      <c r="C81" s="25"/>
      <c r="D81" s="26" t="s">
        <v>198</v>
      </c>
      <c r="E81" s="100" t="s">
        <v>539</v>
      </c>
      <c r="F81" s="100" t="s">
        <v>531</v>
      </c>
      <c r="G81" s="41" t="s">
        <v>530</v>
      </c>
      <c r="H81" s="24"/>
      <c r="I81" s="24"/>
      <c r="J81" s="4">
        <f t="shared" si="1"/>
        <v>1800</v>
      </c>
      <c r="K81" s="24"/>
      <c r="L81" s="24"/>
      <c r="M81" s="24"/>
      <c r="N81" s="55" t="s">
        <v>337</v>
      </c>
      <c r="O81" s="75"/>
      <c r="P81" s="76"/>
      <c r="Q81" s="76"/>
      <c r="R81" s="76"/>
      <c r="S81" s="76"/>
      <c r="T81" s="77"/>
      <c r="U81" s="77"/>
      <c r="V81" s="77"/>
      <c r="W81" s="77"/>
      <c r="X81" s="77"/>
      <c r="Y81" s="77"/>
      <c r="Z81" s="77">
        <v>1800</v>
      </c>
      <c r="AA81" s="77"/>
      <c r="AB81" s="77"/>
      <c r="AC81" s="78"/>
    </row>
    <row r="82" spans="1:29" ht="14.4" x14ac:dyDescent="0.3">
      <c r="A82" s="2"/>
      <c r="B82" s="11"/>
      <c r="C82" s="25"/>
      <c r="D82" s="26" t="s">
        <v>206</v>
      </c>
      <c r="E82" s="26" t="s">
        <v>532</v>
      </c>
      <c r="F82" s="100" t="s">
        <v>531</v>
      </c>
      <c r="G82" s="41" t="s">
        <v>530</v>
      </c>
      <c r="H82" s="24"/>
      <c r="I82" s="24"/>
      <c r="J82" s="4">
        <f t="shared" si="1"/>
        <v>0</v>
      </c>
      <c r="K82" s="24"/>
      <c r="L82" s="24"/>
      <c r="M82" s="24"/>
      <c r="N82" s="22" t="s">
        <v>335</v>
      </c>
      <c r="O82" s="75"/>
      <c r="P82" s="76"/>
      <c r="Q82" s="76"/>
      <c r="R82" s="76"/>
      <c r="S82" s="76"/>
      <c r="T82" s="77"/>
      <c r="U82" s="77"/>
      <c r="V82" s="77"/>
      <c r="W82" s="77"/>
      <c r="X82" s="77"/>
      <c r="Y82" s="77"/>
      <c r="Z82" s="77"/>
      <c r="AA82" s="77"/>
      <c r="AB82" s="77"/>
      <c r="AC82" s="78"/>
    </row>
    <row r="83" spans="1:29" ht="14.4" x14ac:dyDescent="0.3">
      <c r="A83" s="2"/>
      <c r="B83" s="11"/>
      <c r="C83" s="25"/>
      <c r="D83" s="26" t="s">
        <v>206</v>
      </c>
      <c r="E83" s="26" t="s">
        <v>532</v>
      </c>
      <c r="F83" s="100" t="s">
        <v>531</v>
      </c>
      <c r="G83" s="41" t="s">
        <v>530</v>
      </c>
      <c r="H83" s="24"/>
      <c r="I83" s="24"/>
      <c r="J83" s="4">
        <f t="shared" si="1"/>
        <v>700</v>
      </c>
      <c r="K83" s="24"/>
      <c r="L83" s="24"/>
      <c r="M83" s="24"/>
      <c r="N83" s="55" t="s">
        <v>337</v>
      </c>
      <c r="O83" s="75"/>
      <c r="P83" s="76"/>
      <c r="Q83" s="76"/>
      <c r="R83" s="76"/>
      <c r="S83" s="76"/>
      <c r="T83" s="77"/>
      <c r="U83" s="77"/>
      <c r="V83" s="77"/>
      <c r="W83" s="77"/>
      <c r="X83" s="77"/>
      <c r="Y83" s="77"/>
      <c r="Z83" s="77">
        <v>700</v>
      </c>
      <c r="AA83" s="77"/>
      <c r="AB83" s="77"/>
      <c r="AC83" s="78"/>
    </row>
    <row r="84" spans="1:29" ht="14.4" x14ac:dyDescent="0.25">
      <c r="A84" s="2"/>
      <c r="B84" s="11"/>
      <c r="C84" s="4" t="s">
        <v>47</v>
      </c>
      <c r="D84" s="26" t="s">
        <v>197</v>
      </c>
      <c r="E84" s="100" t="s">
        <v>539</v>
      </c>
      <c r="F84" s="100" t="s">
        <v>531</v>
      </c>
      <c r="G84" s="41" t="s">
        <v>528</v>
      </c>
      <c r="H84" s="24"/>
      <c r="I84" s="24"/>
      <c r="J84" s="4">
        <f t="shared" si="1"/>
        <v>0</v>
      </c>
      <c r="K84" s="24"/>
      <c r="L84" s="24"/>
      <c r="M84" s="24"/>
      <c r="N84" s="22" t="s">
        <v>335</v>
      </c>
      <c r="O84" s="75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/>
      <c r="AA84" s="77"/>
      <c r="AB84" s="77"/>
      <c r="AC84" s="78"/>
    </row>
    <row r="85" spans="1:29" ht="14.4" x14ac:dyDescent="0.25">
      <c r="A85" s="2"/>
      <c r="B85" s="11"/>
      <c r="C85" s="4"/>
      <c r="D85" s="26" t="s">
        <v>197</v>
      </c>
      <c r="E85" s="100" t="s">
        <v>539</v>
      </c>
      <c r="F85" s="100" t="s">
        <v>531</v>
      </c>
      <c r="G85" s="41" t="s">
        <v>528</v>
      </c>
      <c r="H85" s="24"/>
      <c r="I85" s="24"/>
      <c r="J85" s="4">
        <f t="shared" si="1"/>
        <v>180</v>
      </c>
      <c r="K85" s="24"/>
      <c r="L85" s="24"/>
      <c r="M85" s="24"/>
      <c r="N85" s="55" t="s">
        <v>336</v>
      </c>
      <c r="O85" s="75"/>
      <c r="P85" s="76">
        <v>60</v>
      </c>
      <c r="Q85" s="76">
        <v>60</v>
      </c>
      <c r="R85" s="76">
        <v>60</v>
      </c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8"/>
    </row>
    <row r="86" spans="1:29" ht="14.4" x14ac:dyDescent="0.25">
      <c r="A86" s="2"/>
      <c r="B86" s="11"/>
      <c r="C86" s="4"/>
      <c r="D86" s="26" t="s">
        <v>197</v>
      </c>
      <c r="E86" s="100" t="s">
        <v>539</v>
      </c>
      <c r="F86" s="100" t="s">
        <v>531</v>
      </c>
      <c r="G86" s="41" t="s">
        <v>528</v>
      </c>
      <c r="H86" s="24"/>
      <c r="I86" s="24"/>
      <c r="J86" s="4">
        <f t="shared" si="1"/>
        <v>300</v>
      </c>
      <c r="K86" s="24"/>
      <c r="L86" s="24"/>
      <c r="M86" s="24"/>
      <c r="N86" s="55" t="s">
        <v>337</v>
      </c>
      <c r="O86" s="75"/>
      <c r="P86" s="76"/>
      <c r="Q86" s="76"/>
      <c r="R86" s="76"/>
      <c r="S86" s="76">
        <v>60</v>
      </c>
      <c r="T86" s="77"/>
      <c r="U86" s="77">
        <v>60</v>
      </c>
      <c r="V86" s="77"/>
      <c r="W86" s="77">
        <v>60</v>
      </c>
      <c r="X86" s="77"/>
      <c r="Y86" s="77">
        <v>60</v>
      </c>
      <c r="Z86" s="77"/>
      <c r="AA86" s="77">
        <v>60</v>
      </c>
      <c r="AB86" s="77"/>
      <c r="AC86" s="78"/>
    </row>
    <row r="87" spans="1:29" ht="14.4" x14ac:dyDescent="0.25">
      <c r="A87" s="2"/>
      <c r="B87" s="11"/>
      <c r="C87" s="4"/>
      <c r="D87" s="26" t="s">
        <v>198</v>
      </c>
      <c r="E87" s="100" t="s">
        <v>539</v>
      </c>
      <c r="F87" s="100" t="s">
        <v>531</v>
      </c>
      <c r="G87" s="41" t="s">
        <v>530</v>
      </c>
      <c r="H87" s="24"/>
      <c r="I87" s="24"/>
      <c r="J87" s="4">
        <f t="shared" si="1"/>
        <v>0</v>
      </c>
      <c r="K87" s="24"/>
      <c r="L87" s="24"/>
      <c r="M87" s="24"/>
      <c r="N87" s="55" t="s">
        <v>336</v>
      </c>
      <c r="O87" s="75"/>
      <c r="P87" s="76"/>
      <c r="Q87" s="76"/>
      <c r="R87" s="76"/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8"/>
    </row>
    <row r="88" spans="1:29" ht="14.4" x14ac:dyDescent="0.25">
      <c r="A88" s="2"/>
      <c r="B88" s="11"/>
      <c r="C88" s="4"/>
      <c r="D88" s="26" t="s">
        <v>198</v>
      </c>
      <c r="E88" s="100" t="s">
        <v>539</v>
      </c>
      <c r="F88" s="100" t="s">
        <v>531</v>
      </c>
      <c r="G88" s="41" t="s">
        <v>530</v>
      </c>
      <c r="H88" s="24"/>
      <c r="I88" s="24"/>
      <c r="J88" s="4">
        <f t="shared" si="1"/>
        <v>360</v>
      </c>
      <c r="K88" s="24"/>
      <c r="L88" s="24"/>
      <c r="M88" s="24"/>
      <c r="N88" s="55" t="s">
        <v>337</v>
      </c>
      <c r="O88" s="75"/>
      <c r="P88" s="76"/>
      <c r="Q88" s="76"/>
      <c r="R88" s="76"/>
      <c r="S88" s="76"/>
      <c r="T88" s="77">
        <v>120</v>
      </c>
      <c r="U88" s="77"/>
      <c r="V88" s="77"/>
      <c r="W88" s="77"/>
      <c r="X88" s="77">
        <v>120</v>
      </c>
      <c r="Y88" s="77"/>
      <c r="Z88" s="77"/>
      <c r="AA88" s="77"/>
      <c r="AB88" s="77">
        <v>120</v>
      </c>
      <c r="AC88" s="78"/>
    </row>
    <row r="89" spans="1:29" ht="14.4" x14ac:dyDescent="0.3">
      <c r="A89" s="2"/>
      <c r="B89" s="11"/>
      <c r="C89" s="4"/>
      <c r="D89" s="26" t="s">
        <v>206</v>
      </c>
      <c r="E89" s="26" t="s">
        <v>532</v>
      </c>
      <c r="F89" s="100" t="s">
        <v>531</v>
      </c>
      <c r="G89" s="41" t="s">
        <v>530</v>
      </c>
      <c r="H89" s="24"/>
      <c r="I89" s="24"/>
      <c r="J89" s="4">
        <f t="shared" si="1"/>
        <v>100</v>
      </c>
      <c r="K89" s="24"/>
      <c r="L89" s="24"/>
      <c r="M89" s="24"/>
      <c r="N89" s="55" t="s">
        <v>336</v>
      </c>
      <c r="O89" s="75"/>
      <c r="P89" s="76">
        <v>100</v>
      </c>
      <c r="Q89" s="76"/>
      <c r="R89" s="76"/>
      <c r="S89" s="76"/>
      <c r="T89" s="77"/>
      <c r="U89" s="77"/>
      <c r="V89" s="77"/>
      <c r="W89" s="77"/>
      <c r="X89" s="77"/>
      <c r="Y89" s="77"/>
      <c r="Z89" s="77"/>
      <c r="AA89" s="77"/>
      <c r="AB89" s="77"/>
      <c r="AC89" s="78"/>
    </row>
    <row r="90" spans="1:29" ht="14.4" x14ac:dyDescent="0.3">
      <c r="A90" s="2"/>
      <c r="B90" s="11"/>
      <c r="C90" s="4"/>
      <c r="D90" s="26" t="s">
        <v>206</v>
      </c>
      <c r="E90" s="26" t="s">
        <v>532</v>
      </c>
      <c r="F90" s="100" t="s">
        <v>531</v>
      </c>
      <c r="G90" s="41" t="s">
        <v>530</v>
      </c>
      <c r="H90" s="24"/>
      <c r="I90" s="24"/>
      <c r="J90" s="4">
        <f t="shared" si="1"/>
        <v>300</v>
      </c>
      <c r="K90" s="24"/>
      <c r="L90" s="24"/>
      <c r="M90" s="24"/>
      <c r="N90" s="55" t="s">
        <v>337</v>
      </c>
      <c r="O90" s="75"/>
      <c r="P90" s="76"/>
      <c r="Q90" s="76"/>
      <c r="R90" s="76"/>
      <c r="S90" s="76"/>
      <c r="T90" s="77">
        <v>100</v>
      </c>
      <c r="U90" s="77"/>
      <c r="V90" s="77"/>
      <c r="W90" s="77"/>
      <c r="X90" s="77">
        <v>100</v>
      </c>
      <c r="Y90" s="77"/>
      <c r="Z90" s="77"/>
      <c r="AA90" s="77"/>
      <c r="AB90" s="77">
        <v>100</v>
      </c>
      <c r="AC90" s="78"/>
    </row>
    <row r="91" spans="1:29" s="17" customFormat="1" x14ac:dyDescent="0.25">
      <c r="A91" s="18"/>
      <c r="B91" s="19" t="s">
        <v>39</v>
      </c>
      <c r="C91" s="10"/>
      <c r="D91" s="10"/>
      <c r="E91" s="10"/>
      <c r="F91" s="10"/>
      <c r="G91" s="10"/>
      <c r="H91" s="20"/>
      <c r="I91" s="20"/>
      <c r="J91" s="20"/>
      <c r="K91" s="20"/>
      <c r="L91" s="20"/>
      <c r="M91" s="20"/>
      <c r="N91" s="16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s="28" customFormat="1" ht="14.4" x14ac:dyDescent="0.25">
      <c r="A92" s="2">
        <v>1</v>
      </c>
      <c r="B92" s="23"/>
      <c r="C92" s="25" t="s">
        <v>53</v>
      </c>
      <c r="D92" s="26" t="s">
        <v>29</v>
      </c>
      <c r="E92" s="41" t="s">
        <v>538</v>
      </c>
      <c r="F92" s="101" t="s">
        <v>517</v>
      </c>
      <c r="G92" s="41" t="s">
        <v>528</v>
      </c>
      <c r="H92" s="24"/>
      <c r="I92" s="24"/>
      <c r="J92" s="4">
        <f t="shared" si="1"/>
        <v>0</v>
      </c>
      <c r="K92" s="24"/>
      <c r="L92" s="24"/>
      <c r="M92" s="24"/>
      <c r="N92" s="22" t="s">
        <v>335</v>
      </c>
      <c r="O92" s="75"/>
      <c r="P92" s="76"/>
      <c r="Q92" s="76"/>
      <c r="R92" s="76"/>
      <c r="S92" s="76"/>
      <c r="T92" s="77"/>
      <c r="U92" s="77"/>
      <c r="V92" s="77"/>
      <c r="W92" s="77"/>
      <c r="X92" s="77"/>
      <c r="Y92" s="77"/>
      <c r="Z92" s="77"/>
      <c r="AA92" s="77"/>
      <c r="AB92" s="77"/>
      <c r="AC92" s="78"/>
    </row>
    <row r="93" spans="1:29" s="28" customFormat="1" ht="14.4" x14ac:dyDescent="0.25">
      <c r="A93" s="2">
        <v>3</v>
      </c>
      <c r="B93" s="23"/>
      <c r="C93" s="25"/>
      <c r="D93" s="26" t="s">
        <v>29</v>
      </c>
      <c r="E93" s="41" t="s">
        <v>538</v>
      </c>
      <c r="F93" s="101" t="s">
        <v>517</v>
      </c>
      <c r="G93" s="41" t="s">
        <v>528</v>
      </c>
      <c r="H93" s="24"/>
      <c r="I93" s="24"/>
      <c r="J93" s="4">
        <f t="shared" si="1"/>
        <v>2000</v>
      </c>
      <c r="K93" s="24"/>
      <c r="L93" s="24"/>
      <c r="M93" s="24"/>
      <c r="N93" s="55" t="s">
        <v>337</v>
      </c>
      <c r="O93" s="75"/>
      <c r="P93" s="76"/>
      <c r="Q93" s="76"/>
      <c r="R93" s="76"/>
      <c r="S93" s="76"/>
      <c r="T93" s="77"/>
      <c r="U93" s="77"/>
      <c r="V93" s="77"/>
      <c r="W93" s="77"/>
      <c r="X93" s="77"/>
      <c r="Y93" s="77"/>
      <c r="Z93" s="77"/>
      <c r="AA93" s="77"/>
      <c r="AB93" s="77">
        <v>2000</v>
      </c>
      <c r="AC93" s="78"/>
    </row>
    <row r="94" spans="1:29" s="28" customFormat="1" ht="14.4" x14ac:dyDescent="0.25">
      <c r="A94" s="2">
        <v>1</v>
      </c>
      <c r="B94" s="23"/>
      <c r="C94" s="25" t="s">
        <v>54</v>
      </c>
      <c r="D94" s="26" t="s">
        <v>29</v>
      </c>
      <c r="E94" s="41" t="s">
        <v>538</v>
      </c>
      <c r="F94" s="101" t="s">
        <v>517</v>
      </c>
      <c r="G94" s="41" t="s">
        <v>528</v>
      </c>
      <c r="H94" s="24"/>
      <c r="I94" s="24"/>
      <c r="J94" s="4">
        <f t="shared" si="1"/>
        <v>0</v>
      </c>
      <c r="K94" s="24"/>
      <c r="L94" s="24"/>
      <c r="M94" s="24"/>
      <c r="N94" s="22" t="s">
        <v>335</v>
      </c>
      <c r="O94" s="75"/>
      <c r="P94" s="76"/>
      <c r="Q94" s="76"/>
      <c r="R94" s="76"/>
      <c r="S94" s="76"/>
      <c r="T94" s="77"/>
      <c r="U94" s="77"/>
      <c r="V94" s="77"/>
      <c r="W94" s="77"/>
      <c r="X94" s="77"/>
      <c r="Y94" s="77"/>
      <c r="Z94" s="77"/>
      <c r="AA94" s="77"/>
      <c r="AB94" s="77"/>
      <c r="AC94" s="78"/>
    </row>
    <row r="95" spans="1:29" s="28" customFormat="1" ht="14.4" x14ac:dyDescent="0.25">
      <c r="A95" s="2">
        <v>3</v>
      </c>
      <c r="B95" s="23"/>
      <c r="C95" s="25"/>
      <c r="D95" s="26" t="s">
        <v>29</v>
      </c>
      <c r="E95" s="41" t="s">
        <v>538</v>
      </c>
      <c r="F95" s="101" t="s">
        <v>517</v>
      </c>
      <c r="G95" s="41" t="s">
        <v>528</v>
      </c>
      <c r="H95" s="24"/>
      <c r="I95" s="24"/>
      <c r="J95" s="4">
        <f t="shared" si="1"/>
        <v>2000</v>
      </c>
      <c r="K95" s="24"/>
      <c r="L95" s="24"/>
      <c r="M95" s="24"/>
      <c r="N95" s="55" t="s">
        <v>337</v>
      </c>
      <c r="O95" s="75"/>
      <c r="P95" s="76"/>
      <c r="Q95" s="76"/>
      <c r="R95" s="76"/>
      <c r="S95" s="76"/>
      <c r="T95" s="77"/>
      <c r="U95" s="77"/>
      <c r="V95" s="77"/>
      <c r="W95" s="77"/>
      <c r="X95" s="77"/>
      <c r="Y95" s="77"/>
      <c r="Z95" s="77"/>
      <c r="AA95" s="77"/>
      <c r="AB95" s="77">
        <v>2000</v>
      </c>
      <c r="AC95" s="78"/>
    </row>
    <row r="96" spans="1:29" s="28" customFormat="1" ht="14.4" x14ac:dyDescent="0.25">
      <c r="A96" s="2">
        <v>1</v>
      </c>
      <c r="B96" s="23"/>
      <c r="C96" s="25" t="s">
        <v>55</v>
      </c>
      <c r="D96" s="26" t="s">
        <v>29</v>
      </c>
      <c r="E96" s="41" t="s">
        <v>538</v>
      </c>
      <c r="F96" s="101" t="s">
        <v>517</v>
      </c>
      <c r="G96" s="41" t="s">
        <v>528</v>
      </c>
      <c r="H96" s="24"/>
      <c r="I96" s="24"/>
      <c r="J96" s="4">
        <f t="shared" si="1"/>
        <v>0</v>
      </c>
      <c r="K96" s="24"/>
      <c r="L96" s="24"/>
      <c r="M96" s="24"/>
      <c r="N96" s="22" t="s">
        <v>335</v>
      </c>
      <c r="O96" s="75"/>
      <c r="P96" s="76"/>
      <c r="Q96" s="76"/>
      <c r="R96" s="76"/>
      <c r="S96" s="76"/>
      <c r="T96" s="77"/>
      <c r="U96" s="77"/>
      <c r="V96" s="77"/>
      <c r="W96" s="77"/>
      <c r="X96" s="77"/>
      <c r="Y96" s="77"/>
      <c r="Z96" s="77"/>
      <c r="AA96" s="77"/>
      <c r="AB96" s="77"/>
      <c r="AC96" s="78"/>
    </row>
    <row r="97" spans="1:29" s="28" customFormat="1" ht="15" thickBot="1" x14ac:dyDescent="0.3">
      <c r="A97" s="2">
        <v>3</v>
      </c>
      <c r="B97" s="23"/>
      <c r="C97" s="25"/>
      <c r="D97" s="26" t="s">
        <v>29</v>
      </c>
      <c r="E97" s="41" t="s">
        <v>538</v>
      </c>
      <c r="F97" s="101" t="s">
        <v>517</v>
      </c>
      <c r="G97" s="41" t="s">
        <v>528</v>
      </c>
      <c r="H97" s="24"/>
      <c r="I97" s="24"/>
      <c r="J97" s="4">
        <f>SUM(O97:AC97)</f>
        <v>2000</v>
      </c>
      <c r="K97" s="24"/>
      <c r="L97" s="24"/>
      <c r="M97" s="24"/>
      <c r="N97" s="55" t="s">
        <v>337</v>
      </c>
      <c r="O97" s="75"/>
      <c r="P97" s="76"/>
      <c r="Q97" s="76"/>
      <c r="R97" s="76"/>
      <c r="S97" s="76"/>
      <c r="T97" s="77"/>
      <c r="U97" s="77"/>
      <c r="V97" s="77"/>
      <c r="W97" s="77"/>
      <c r="X97" s="77"/>
      <c r="Y97" s="77"/>
      <c r="Z97" s="77"/>
      <c r="AA97" s="77"/>
      <c r="AB97" s="77">
        <v>2000</v>
      </c>
      <c r="AC97" s="78"/>
    </row>
    <row r="98" spans="1:29" s="61" customFormat="1" ht="15" thickBot="1" x14ac:dyDescent="0.3">
      <c r="A98" s="79"/>
      <c r="B98" s="80" t="s">
        <v>36</v>
      </c>
      <c r="C98" s="80"/>
      <c r="D98" s="80"/>
      <c r="E98" s="80"/>
      <c r="F98" s="80"/>
      <c r="G98" s="80"/>
      <c r="H98" s="80"/>
      <c r="I98" s="80"/>
      <c r="J98" s="80">
        <f>SUM(J13:J97)</f>
        <v>65842</v>
      </c>
      <c r="K98" s="80">
        <v>980</v>
      </c>
      <c r="L98" s="80"/>
      <c r="M98" s="80"/>
      <c r="N98" s="81"/>
      <c r="O98" s="82">
        <f t="shared" ref="O98:AC98" si="2">SUM(O12:O97)</f>
        <v>490</v>
      </c>
      <c r="P98" s="83">
        <f t="shared" si="2"/>
        <v>2137</v>
      </c>
      <c r="Q98" s="83">
        <f t="shared" si="2"/>
        <v>10432</v>
      </c>
      <c r="R98" s="83">
        <f t="shared" si="2"/>
        <v>4172</v>
      </c>
      <c r="S98" s="83">
        <f t="shared" si="2"/>
        <v>6322</v>
      </c>
      <c r="T98" s="84">
        <f t="shared" si="2"/>
        <v>982</v>
      </c>
      <c r="U98" s="84">
        <f t="shared" si="2"/>
        <v>522</v>
      </c>
      <c r="V98" s="84">
        <f t="shared" si="2"/>
        <v>6762</v>
      </c>
      <c r="W98" s="84">
        <f t="shared" si="2"/>
        <v>3722</v>
      </c>
      <c r="X98" s="84">
        <f t="shared" si="2"/>
        <v>1402</v>
      </c>
      <c r="Y98" s="84">
        <f t="shared" si="2"/>
        <v>3922</v>
      </c>
      <c r="Z98" s="84">
        <f t="shared" si="2"/>
        <v>6212</v>
      </c>
      <c r="AA98" s="84">
        <f t="shared" si="2"/>
        <v>3082</v>
      </c>
      <c r="AB98" s="84">
        <f t="shared" si="2"/>
        <v>15732</v>
      </c>
      <c r="AC98" s="85">
        <f t="shared" si="2"/>
        <v>0</v>
      </c>
    </row>
    <row r="99" spans="1:29" ht="15.6" x14ac:dyDescent="0.3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53"/>
      <c r="L99" s="30"/>
      <c r="M99" s="30"/>
    </row>
    <row r="100" spans="1:29" s="58" customFormat="1" ht="15.6" x14ac:dyDescent="0.3">
      <c r="K100" s="60"/>
    </row>
    <row r="101" spans="1:29" s="58" customFormat="1" ht="43.2" x14ac:dyDescent="0.3">
      <c r="A101" s="87"/>
      <c r="B101" s="88" t="s">
        <v>518</v>
      </c>
      <c r="C101" s="89" t="s">
        <v>519</v>
      </c>
      <c r="K101" s="60"/>
    </row>
    <row r="102" spans="1:29" s="58" customFormat="1" ht="15.6" x14ac:dyDescent="0.3">
      <c r="A102" s="90" t="s">
        <v>520</v>
      </c>
      <c r="B102" s="91" t="s">
        <v>523</v>
      </c>
      <c r="C102" s="92">
        <f>K98</f>
        <v>980</v>
      </c>
      <c r="K102" s="60"/>
    </row>
    <row r="103" spans="1:29" s="58" customFormat="1" ht="15.6" x14ac:dyDescent="0.3">
      <c r="A103" s="90" t="s">
        <v>521</v>
      </c>
      <c r="B103" s="91" t="s">
        <v>524</v>
      </c>
      <c r="C103" s="92">
        <f>C102*4</f>
        <v>3920</v>
      </c>
      <c r="K103" s="60"/>
    </row>
    <row r="104" spans="1:29" s="58" customFormat="1" ht="15" thickBot="1" x14ac:dyDescent="0.3">
      <c r="A104" s="93" t="s">
        <v>522</v>
      </c>
      <c r="B104" s="94" t="s">
        <v>525</v>
      </c>
      <c r="C104" s="95">
        <f>C102*10</f>
        <v>9800</v>
      </c>
    </row>
    <row r="105" spans="1:29" s="58" customFormat="1" ht="14.4" x14ac:dyDescent="0.25">
      <c r="A105" s="96"/>
      <c r="B105" s="97"/>
      <c r="C105" s="97"/>
    </row>
    <row r="106" spans="1:29" x14ac:dyDescent="0.25">
      <c r="B106" s="32" t="s">
        <v>191</v>
      </c>
    </row>
    <row r="107" spans="1:29" ht="41.4" x14ac:dyDescent="0.25">
      <c r="B107" s="33" t="s">
        <v>188</v>
      </c>
    </row>
    <row r="108" spans="1:29" ht="27.6" x14ac:dyDescent="0.25">
      <c r="B108" s="33" t="s">
        <v>194</v>
      </c>
    </row>
    <row r="109" spans="1:29" ht="41.4" x14ac:dyDescent="0.25">
      <c r="B109" s="33" t="s">
        <v>192</v>
      </c>
    </row>
    <row r="110" spans="1:29" ht="27.6" x14ac:dyDescent="0.25">
      <c r="B110" s="33" t="s">
        <v>193</v>
      </c>
    </row>
    <row r="112" spans="1:29" ht="14.4" x14ac:dyDescent="0.3">
      <c r="B112" s="34" t="s">
        <v>208</v>
      </c>
    </row>
    <row r="113" spans="2:2" x14ac:dyDescent="0.25">
      <c r="B113" s="9" t="s">
        <v>293</v>
      </c>
    </row>
    <row r="114" spans="2:2" x14ac:dyDescent="0.25">
      <c r="B114" s="9" t="s">
        <v>210</v>
      </c>
    </row>
    <row r="115" spans="2:2" x14ac:dyDescent="0.25">
      <c r="B115" s="9" t="s">
        <v>211</v>
      </c>
    </row>
    <row r="116" spans="2:2" x14ac:dyDescent="0.25">
      <c r="B116" s="9" t="s">
        <v>212</v>
      </c>
    </row>
    <row r="117" spans="2:2" x14ac:dyDescent="0.25">
      <c r="B117" s="9" t="s">
        <v>213</v>
      </c>
    </row>
    <row r="118" spans="2:2" x14ac:dyDescent="0.25">
      <c r="B118" s="9" t="s">
        <v>214</v>
      </c>
    </row>
    <row r="120" spans="2:2" ht="14.4" x14ac:dyDescent="0.3">
      <c r="B120" s="34" t="s">
        <v>215</v>
      </c>
    </row>
    <row r="121" spans="2:2" x14ac:dyDescent="0.25">
      <c r="B121" s="9" t="s">
        <v>200</v>
      </c>
    </row>
    <row r="122" spans="2:2" x14ac:dyDescent="0.25">
      <c r="B122" s="9" t="s">
        <v>201</v>
      </c>
    </row>
    <row r="123" spans="2:2" x14ac:dyDescent="0.25">
      <c r="B123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5"/>
  <sheetViews>
    <sheetView topLeftCell="C19" zoomScale="60" zoomScaleNormal="60" workbookViewId="0">
      <selection activeCell="K70" sqref="K70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6.6640625" style="9" customWidth="1"/>
    <col min="15" max="15" width="12.109375" style="9" bestFit="1" customWidth="1"/>
    <col min="16" max="24" width="9.109375" style="9"/>
    <col min="25" max="25" width="9.5546875" style="9" bestFit="1" customWidth="1"/>
    <col min="26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300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24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0.05*K69</f>
        <v>264.85000000000002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68" si="0">SUM(O15:AC15)</f>
        <v>160</v>
      </c>
      <c r="K15" s="7"/>
      <c r="L15" s="6"/>
      <c r="M15" s="7"/>
      <c r="N15" s="8"/>
      <c r="O15" s="75">
        <v>160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480</v>
      </c>
      <c r="K16" s="7"/>
      <c r="L16" s="6"/>
      <c r="M16" s="7"/>
      <c r="N16" s="8"/>
      <c r="O16" s="75"/>
      <c r="P16" s="76">
        <v>160</v>
      </c>
      <c r="Q16" s="76">
        <v>160</v>
      </c>
      <c r="R16" s="76">
        <v>160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1200</v>
      </c>
      <c r="K17" s="7"/>
      <c r="L17" s="6"/>
      <c r="M17" s="7"/>
      <c r="N17" s="8"/>
      <c r="O17" s="75"/>
      <c r="P17" s="76"/>
      <c r="Q17" s="76"/>
      <c r="R17" s="76"/>
      <c r="S17" s="76">
        <v>120</v>
      </c>
      <c r="T17" s="77">
        <v>120</v>
      </c>
      <c r="U17" s="77">
        <v>120</v>
      </c>
      <c r="V17" s="77">
        <v>120</v>
      </c>
      <c r="W17" s="77">
        <v>120</v>
      </c>
      <c r="X17" s="77">
        <v>120</v>
      </c>
      <c r="Y17" s="77">
        <v>120</v>
      </c>
      <c r="Z17" s="77">
        <v>120</v>
      </c>
      <c r="AA17" s="77">
        <v>120</v>
      </c>
      <c r="AB17" s="77">
        <v>120</v>
      </c>
      <c r="AC17" s="78"/>
    </row>
    <row r="18" spans="1:29" ht="14.4" x14ac:dyDescent="0.25">
      <c r="A18" s="2">
        <v>1</v>
      </c>
      <c r="B18" s="23"/>
      <c r="C18" s="5"/>
      <c r="D18" s="21" t="s">
        <v>488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488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0</v>
      </c>
      <c r="K19" s="7"/>
      <c r="L19" s="6"/>
      <c r="M19" s="7"/>
      <c r="N19" s="57" t="s">
        <v>336</v>
      </c>
      <c r="O19" s="75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488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9600</v>
      </c>
      <c r="K20" s="7"/>
      <c r="L20" s="6"/>
      <c r="M20" s="7"/>
      <c r="N20" s="57" t="s">
        <v>337</v>
      </c>
      <c r="O20" s="75"/>
      <c r="P20" s="76"/>
      <c r="Q20" s="76"/>
      <c r="R20" s="76"/>
      <c r="S20" s="76"/>
      <c r="T20" s="77">
        <v>2400</v>
      </c>
      <c r="U20" s="77"/>
      <c r="V20" s="77"/>
      <c r="W20" s="77">
        <v>2400</v>
      </c>
      <c r="X20" s="77"/>
      <c r="Y20" s="77">
        <v>2400</v>
      </c>
      <c r="Z20" s="77"/>
      <c r="AA20" s="77"/>
      <c r="AB20" s="77">
        <v>2400</v>
      </c>
      <c r="AC20" s="78"/>
    </row>
    <row r="21" spans="1:29" ht="14.4" x14ac:dyDescent="0.25">
      <c r="A21" s="2">
        <v>1</v>
      </c>
      <c r="B21" s="23"/>
      <c r="C21" s="5"/>
      <c r="D21" s="21" t="s">
        <v>489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489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9600</v>
      </c>
      <c r="K22" s="7"/>
      <c r="L22" s="6"/>
      <c r="M22" s="7"/>
      <c r="N22" s="57" t="s">
        <v>336</v>
      </c>
      <c r="O22" s="75"/>
      <c r="P22" s="76">
        <v>2400</v>
      </c>
      <c r="Q22" s="76"/>
      <c r="R22" s="76">
        <v>2400</v>
      </c>
      <c r="S22" s="76"/>
      <c r="T22" s="77"/>
      <c r="U22" s="77">
        <v>2400</v>
      </c>
      <c r="V22" s="77">
        <v>2400</v>
      </c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489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30500</v>
      </c>
      <c r="K23" s="7"/>
      <c r="L23" s="6"/>
      <c r="M23" s="7"/>
      <c r="N23" s="57" t="s">
        <v>337</v>
      </c>
      <c r="O23" s="75"/>
      <c r="P23" s="76"/>
      <c r="Q23" s="76"/>
      <c r="R23" s="76"/>
      <c r="S23" s="76"/>
      <c r="T23" s="77"/>
      <c r="U23" s="77">
        <v>8000</v>
      </c>
      <c r="V23" s="77"/>
      <c r="W23" s="77">
        <v>8000</v>
      </c>
      <c r="X23" s="77"/>
      <c r="Y23" s="77"/>
      <c r="Z23" s="77">
        <v>8000</v>
      </c>
      <c r="AA23" s="77"/>
      <c r="AB23" s="77">
        <v>6500</v>
      </c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490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490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7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490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6000</v>
      </c>
      <c r="K27" s="24"/>
      <c r="L27" s="24"/>
      <c r="M27" s="24"/>
      <c r="N27" s="57" t="s">
        <v>337</v>
      </c>
      <c r="O27" s="75"/>
      <c r="P27" s="76"/>
      <c r="Q27" s="76"/>
      <c r="R27" s="76"/>
      <c r="S27" s="76"/>
      <c r="T27" s="77"/>
      <c r="U27" s="77"/>
      <c r="V27" s="77"/>
      <c r="W27" s="77">
        <v>3000</v>
      </c>
      <c r="X27" s="77"/>
      <c r="Y27" s="77"/>
      <c r="Z27" s="77"/>
      <c r="AA27" s="77"/>
      <c r="AB27" s="77">
        <v>3000</v>
      </c>
      <c r="AC27" s="78"/>
    </row>
    <row r="28" spans="1:29" ht="14.4" x14ac:dyDescent="0.25">
      <c r="A28" s="2">
        <v>1</v>
      </c>
      <c r="B28" s="23"/>
      <c r="C28" s="4"/>
      <c r="D28" s="21" t="s">
        <v>491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491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0</v>
      </c>
      <c r="K29" s="24"/>
      <c r="L29" s="24"/>
      <c r="M29" s="24"/>
      <c r="N29" s="57" t="s">
        <v>336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491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8000</v>
      </c>
      <c r="K30" s="24"/>
      <c r="L30" s="24"/>
      <c r="M30" s="24"/>
      <c r="N30" s="57" t="s">
        <v>337</v>
      </c>
      <c r="O30" s="75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>
        <v>8000</v>
      </c>
      <c r="AC30" s="78"/>
    </row>
    <row r="31" spans="1:29" ht="14.4" x14ac:dyDescent="0.25">
      <c r="A31" s="2">
        <v>1</v>
      </c>
      <c r="B31" s="23"/>
      <c r="C31" s="4"/>
      <c r="D31" s="21" t="s">
        <v>492</v>
      </c>
      <c r="E31" s="5" t="s">
        <v>526</v>
      </c>
      <c r="F31" s="99" t="s">
        <v>517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2</v>
      </c>
      <c r="B32" s="23"/>
      <c r="C32" s="4"/>
      <c r="D32" s="21" t="s">
        <v>492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0</v>
      </c>
      <c r="K32" s="24"/>
      <c r="L32" s="24"/>
      <c r="M32" s="24"/>
      <c r="N32" s="57" t="s">
        <v>336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3</v>
      </c>
      <c r="B33" s="23"/>
      <c r="C33" s="4"/>
      <c r="D33" s="21" t="s">
        <v>492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15000</v>
      </c>
      <c r="K33" s="24"/>
      <c r="L33" s="24"/>
      <c r="M33" s="24"/>
      <c r="N33" s="57" t="s">
        <v>337</v>
      </c>
      <c r="O33" s="75"/>
      <c r="P33" s="76"/>
      <c r="Q33" s="76"/>
      <c r="R33" s="76"/>
      <c r="S33" s="76"/>
      <c r="T33" s="77"/>
      <c r="U33" s="77"/>
      <c r="V33" s="77"/>
      <c r="W33" s="77"/>
      <c r="X33" s="77">
        <v>10000</v>
      </c>
      <c r="Y33" s="77"/>
      <c r="Z33" s="77"/>
      <c r="AA33" s="77"/>
      <c r="AB33" s="77">
        <v>5000</v>
      </c>
      <c r="AC33" s="78"/>
    </row>
    <row r="34" spans="1:29" x14ac:dyDescent="0.25">
      <c r="A34" s="18"/>
      <c r="B34" s="20" t="s">
        <v>42</v>
      </c>
      <c r="C34" s="10"/>
      <c r="D34" s="10"/>
      <c r="E34" s="10"/>
      <c r="F34" s="10"/>
      <c r="G34" s="10"/>
      <c r="H34" s="20"/>
      <c r="I34" s="20"/>
      <c r="J34" s="4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5">
      <c r="A35" s="18"/>
      <c r="B35" s="19" t="s">
        <v>37</v>
      </c>
      <c r="C35" s="10"/>
      <c r="D35" s="10"/>
      <c r="E35" s="10"/>
      <c r="F35" s="10"/>
      <c r="G35" s="10"/>
      <c r="H35" s="20"/>
      <c r="I35" s="20"/>
      <c r="J35" s="43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4.4" x14ac:dyDescent="0.25">
      <c r="A36" s="2"/>
      <c r="B36" s="23"/>
      <c r="C36" s="25" t="s">
        <v>185</v>
      </c>
      <c r="D36" s="25" t="s">
        <v>721</v>
      </c>
      <c r="E36" s="26" t="s">
        <v>532</v>
      </c>
      <c r="F36" s="99" t="s">
        <v>540</v>
      </c>
      <c r="G36" s="41" t="s">
        <v>530</v>
      </c>
      <c r="H36" s="24"/>
      <c r="I36" s="24"/>
      <c r="J36" s="4">
        <f t="shared" si="0"/>
        <v>1300</v>
      </c>
      <c r="K36" s="24"/>
      <c r="L36" s="24"/>
      <c r="M36" s="24"/>
      <c r="N36" s="57" t="s">
        <v>336</v>
      </c>
      <c r="O36" s="75"/>
      <c r="P36" s="76"/>
      <c r="Q36" s="76"/>
      <c r="R36" s="76"/>
      <c r="S36" s="76">
        <v>1300</v>
      </c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25">
      <c r="A37" s="2"/>
      <c r="B37" s="23"/>
      <c r="C37" s="25"/>
      <c r="D37" s="25" t="s">
        <v>262</v>
      </c>
      <c r="E37" s="26" t="s">
        <v>529</v>
      </c>
      <c r="F37" s="99" t="s">
        <v>531</v>
      </c>
      <c r="G37" s="5" t="s">
        <v>528</v>
      </c>
      <c r="H37" s="24"/>
      <c r="I37" s="24"/>
      <c r="J37" s="4">
        <f t="shared" si="0"/>
        <v>250</v>
      </c>
      <c r="K37" s="24"/>
      <c r="L37" s="24"/>
      <c r="M37" s="24"/>
      <c r="N37" s="57" t="s">
        <v>336</v>
      </c>
      <c r="O37" s="75"/>
      <c r="P37" s="76"/>
      <c r="Q37" s="76"/>
      <c r="R37" s="76"/>
      <c r="S37" s="76">
        <v>250</v>
      </c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3">
      <c r="A38" s="2"/>
      <c r="B38" s="23"/>
      <c r="C38" s="25"/>
      <c r="D38" s="25" t="s">
        <v>205</v>
      </c>
      <c r="E38" s="26" t="s">
        <v>532</v>
      </c>
      <c r="F38" s="99" t="s">
        <v>536</v>
      </c>
      <c r="G38" s="5" t="s">
        <v>528</v>
      </c>
      <c r="H38" s="24"/>
      <c r="I38" s="24"/>
      <c r="J38" s="4">
        <f t="shared" si="0"/>
        <v>90</v>
      </c>
      <c r="K38" s="24"/>
      <c r="L38" s="24"/>
      <c r="M38" s="24"/>
      <c r="N38" s="57" t="s">
        <v>336</v>
      </c>
      <c r="O38" s="75"/>
      <c r="P38" s="76"/>
      <c r="Q38" s="76"/>
      <c r="R38" s="76"/>
      <c r="S38" s="76">
        <v>90</v>
      </c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3">
      <c r="A39" s="2"/>
      <c r="B39" s="23"/>
      <c r="C39" s="25"/>
      <c r="D39" s="25" t="s">
        <v>207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250</v>
      </c>
      <c r="K39" s="24"/>
      <c r="L39" s="24"/>
      <c r="M39" s="24"/>
      <c r="N39" s="57" t="s">
        <v>337</v>
      </c>
      <c r="O39" s="75"/>
      <c r="P39" s="76"/>
      <c r="Q39" s="76"/>
      <c r="R39" s="76"/>
      <c r="S39" s="76"/>
      <c r="T39" s="77"/>
      <c r="U39" s="77"/>
      <c r="V39" s="77"/>
      <c r="W39" s="77"/>
      <c r="X39" s="77"/>
      <c r="Y39" s="77">
        <v>250</v>
      </c>
      <c r="Z39" s="77"/>
      <c r="AA39" s="77"/>
      <c r="AB39" s="77"/>
      <c r="AC39" s="78"/>
    </row>
    <row r="40" spans="1:29" ht="14.4" x14ac:dyDescent="0.25">
      <c r="A40" s="2"/>
      <c r="B40" s="23"/>
      <c r="C40" s="25"/>
      <c r="D40" s="25" t="s">
        <v>199</v>
      </c>
      <c r="E40" s="41" t="s">
        <v>529</v>
      </c>
      <c r="F40" s="100" t="s">
        <v>537</v>
      </c>
      <c r="G40" s="41" t="s">
        <v>530</v>
      </c>
      <c r="H40" s="24"/>
      <c r="I40" s="24"/>
      <c r="J40" s="4">
        <f t="shared" si="0"/>
        <v>300</v>
      </c>
      <c r="K40" s="24"/>
      <c r="L40" s="24"/>
      <c r="M40" s="24"/>
      <c r="N40" s="57" t="s">
        <v>337</v>
      </c>
      <c r="O40" s="75"/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>
        <v>300</v>
      </c>
      <c r="AA40" s="77"/>
      <c r="AB40" s="77"/>
      <c r="AC40" s="78"/>
    </row>
    <row r="41" spans="1:29" ht="14.4" x14ac:dyDescent="0.25">
      <c r="A41" s="2"/>
      <c r="B41" s="23"/>
      <c r="C41" s="25" t="s">
        <v>186</v>
      </c>
      <c r="D41" s="25" t="s">
        <v>266</v>
      </c>
      <c r="E41" s="26" t="s">
        <v>532</v>
      </c>
      <c r="F41" s="99" t="s">
        <v>540</v>
      </c>
      <c r="G41" s="41" t="s">
        <v>530</v>
      </c>
      <c r="H41" s="24"/>
      <c r="I41" s="24"/>
      <c r="J41" s="4">
        <f t="shared" si="0"/>
        <v>1100</v>
      </c>
      <c r="K41" s="24"/>
      <c r="L41" s="24"/>
      <c r="M41" s="24"/>
      <c r="N41" s="57" t="s">
        <v>337</v>
      </c>
      <c r="O41" s="75"/>
      <c r="P41" s="76"/>
      <c r="Q41" s="76"/>
      <c r="R41" s="76"/>
      <c r="S41" s="76"/>
      <c r="T41" s="77"/>
      <c r="U41" s="77"/>
      <c r="V41" s="77"/>
      <c r="W41" s="77"/>
      <c r="X41" s="77">
        <v>1100</v>
      </c>
      <c r="Y41" s="77"/>
      <c r="Z41" s="77"/>
      <c r="AA41" s="77"/>
      <c r="AB41" s="77"/>
      <c r="AC41" s="78"/>
    </row>
    <row r="42" spans="1:29" ht="14.4" x14ac:dyDescent="0.25">
      <c r="A42" s="2"/>
      <c r="B42" s="23"/>
      <c r="C42" s="25"/>
      <c r="D42" s="25" t="s">
        <v>262</v>
      </c>
      <c r="E42" s="26" t="s">
        <v>529</v>
      </c>
      <c r="F42" s="99" t="s">
        <v>531</v>
      </c>
      <c r="G42" s="5" t="s">
        <v>528</v>
      </c>
      <c r="H42" s="24"/>
      <c r="I42" s="24"/>
      <c r="J42" s="4">
        <f t="shared" si="0"/>
        <v>150</v>
      </c>
      <c r="K42" s="24"/>
      <c r="L42" s="24"/>
      <c r="M42" s="24"/>
      <c r="N42" s="57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>
        <v>150</v>
      </c>
      <c r="Y42" s="77"/>
      <c r="Z42" s="77"/>
      <c r="AA42" s="77"/>
      <c r="AB42" s="77"/>
      <c r="AC42" s="78"/>
    </row>
    <row r="43" spans="1:29" ht="14.4" x14ac:dyDescent="0.3">
      <c r="A43" s="2"/>
      <c r="B43" s="23"/>
      <c r="C43" s="25"/>
      <c r="D43" s="25" t="s">
        <v>205</v>
      </c>
      <c r="E43" s="26" t="s">
        <v>532</v>
      </c>
      <c r="F43" s="99" t="s">
        <v>536</v>
      </c>
      <c r="G43" s="5" t="s">
        <v>528</v>
      </c>
      <c r="H43" s="24"/>
      <c r="I43" s="24"/>
      <c r="J43" s="4">
        <f t="shared" si="0"/>
        <v>60</v>
      </c>
      <c r="K43" s="24"/>
      <c r="L43" s="24"/>
      <c r="M43" s="24"/>
      <c r="N43" s="57" t="s">
        <v>337</v>
      </c>
      <c r="O43" s="75"/>
      <c r="P43" s="76"/>
      <c r="Q43" s="76"/>
      <c r="R43" s="76"/>
      <c r="S43" s="76"/>
      <c r="T43" s="77"/>
      <c r="U43" s="77"/>
      <c r="V43" s="77"/>
      <c r="W43" s="77"/>
      <c r="X43" s="77">
        <v>60</v>
      </c>
      <c r="Y43" s="77"/>
      <c r="Z43" s="77"/>
      <c r="AA43" s="77"/>
      <c r="AB43" s="77"/>
      <c r="AC43" s="78"/>
    </row>
    <row r="44" spans="1:29" ht="14.4" x14ac:dyDescent="0.3">
      <c r="A44" s="2"/>
      <c r="B44" s="23"/>
      <c r="C44" s="25"/>
      <c r="D44" s="25" t="s">
        <v>207</v>
      </c>
      <c r="E44" s="41" t="s">
        <v>529</v>
      </c>
      <c r="F44" s="99" t="s">
        <v>531</v>
      </c>
      <c r="G44" s="41" t="s">
        <v>530</v>
      </c>
      <c r="H44" s="24"/>
      <c r="I44" s="24"/>
      <c r="J44" s="4">
        <f t="shared" si="0"/>
        <v>250</v>
      </c>
      <c r="K44" s="24"/>
      <c r="L44" s="24"/>
      <c r="M44" s="24"/>
      <c r="N44" s="57" t="s">
        <v>337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>
        <v>250</v>
      </c>
      <c r="AA44" s="77"/>
      <c r="AB44" s="77"/>
      <c r="AC44" s="78"/>
    </row>
    <row r="45" spans="1:29" ht="14.4" x14ac:dyDescent="0.25">
      <c r="A45" s="2"/>
      <c r="B45" s="23"/>
      <c r="C45" s="25"/>
      <c r="D45" s="25" t="s">
        <v>199</v>
      </c>
      <c r="E45" s="41" t="s">
        <v>529</v>
      </c>
      <c r="F45" s="100" t="s">
        <v>537</v>
      </c>
      <c r="G45" s="41" t="s">
        <v>530</v>
      </c>
      <c r="H45" s="24"/>
      <c r="I45" s="24"/>
      <c r="J45" s="4">
        <f t="shared" si="0"/>
        <v>400</v>
      </c>
      <c r="K45" s="24"/>
      <c r="L45" s="24"/>
      <c r="M45" s="24"/>
      <c r="N45" s="57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>
        <v>400</v>
      </c>
      <c r="AB45" s="77"/>
      <c r="AC45" s="78"/>
    </row>
    <row r="46" spans="1:29" ht="14.4" x14ac:dyDescent="0.25">
      <c r="A46" s="2"/>
      <c r="B46" s="23"/>
      <c r="C46" s="4" t="s">
        <v>47</v>
      </c>
      <c r="D46" s="25" t="s">
        <v>203</v>
      </c>
      <c r="E46" s="41" t="s">
        <v>529</v>
      </c>
      <c r="F46" s="99" t="s">
        <v>531</v>
      </c>
      <c r="G46" s="41" t="s">
        <v>530</v>
      </c>
      <c r="H46" s="24"/>
      <c r="I46" s="24"/>
      <c r="J46" s="4">
        <f t="shared" si="0"/>
        <v>160</v>
      </c>
      <c r="K46" s="24"/>
      <c r="L46" s="24"/>
      <c r="M46" s="24"/>
      <c r="N46" s="57" t="s">
        <v>337</v>
      </c>
      <c r="O46" s="75"/>
      <c r="P46" s="76"/>
      <c r="Q46" s="76"/>
      <c r="R46" s="76"/>
      <c r="S46" s="76"/>
      <c r="T46" s="77"/>
      <c r="U46" s="77"/>
      <c r="V46" s="77"/>
      <c r="W46" s="77"/>
      <c r="X46" s="77">
        <v>80</v>
      </c>
      <c r="Y46" s="77"/>
      <c r="Z46" s="77"/>
      <c r="AA46" s="77"/>
      <c r="AB46" s="77">
        <v>80</v>
      </c>
      <c r="AC46" s="78"/>
    </row>
    <row r="47" spans="1:29" x14ac:dyDescent="0.25">
      <c r="A47" s="18"/>
      <c r="B47" s="19" t="s">
        <v>38</v>
      </c>
      <c r="C47" s="10"/>
      <c r="D47" s="10"/>
      <c r="E47" s="10"/>
      <c r="F47" s="10"/>
      <c r="G47" s="10"/>
      <c r="H47" s="20"/>
      <c r="I47" s="20"/>
      <c r="J47" s="43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14.4" x14ac:dyDescent="0.25">
      <c r="A48" s="2"/>
      <c r="B48" s="23"/>
      <c r="C48" s="25" t="s">
        <v>185</v>
      </c>
      <c r="D48" s="26" t="s">
        <v>197</v>
      </c>
      <c r="E48" s="100" t="s">
        <v>539</v>
      </c>
      <c r="F48" s="100" t="s">
        <v>531</v>
      </c>
      <c r="G48" s="41" t="s">
        <v>528</v>
      </c>
      <c r="H48" s="24"/>
      <c r="I48" s="24"/>
      <c r="J48" s="4">
        <f t="shared" si="0"/>
        <v>0</v>
      </c>
      <c r="K48" s="24"/>
      <c r="L48" s="24"/>
      <c r="M48" s="24"/>
      <c r="N48" s="22" t="s">
        <v>335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25">
      <c r="A49" s="2"/>
      <c r="B49" s="23"/>
      <c r="C49" s="25"/>
      <c r="D49" s="26" t="s">
        <v>197</v>
      </c>
      <c r="E49" s="100" t="s">
        <v>539</v>
      </c>
      <c r="F49" s="100" t="s">
        <v>531</v>
      </c>
      <c r="G49" s="41" t="s">
        <v>528</v>
      </c>
      <c r="H49" s="24"/>
      <c r="I49" s="24"/>
      <c r="J49" s="4">
        <f t="shared" si="0"/>
        <v>400</v>
      </c>
      <c r="K49" s="24"/>
      <c r="L49" s="24"/>
      <c r="M49" s="24"/>
      <c r="N49" s="57" t="s">
        <v>336</v>
      </c>
      <c r="O49" s="75"/>
      <c r="P49" s="76">
        <v>200</v>
      </c>
      <c r="Q49" s="76"/>
      <c r="R49" s="76">
        <v>200</v>
      </c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23"/>
      <c r="C50" s="25"/>
      <c r="D50" s="26" t="s">
        <v>197</v>
      </c>
      <c r="E50" s="100" t="s">
        <v>539</v>
      </c>
      <c r="F50" s="100" t="s">
        <v>531</v>
      </c>
      <c r="G50" s="41" t="s">
        <v>528</v>
      </c>
      <c r="H50" s="24"/>
      <c r="I50" s="24"/>
      <c r="J50" s="4">
        <f t="shared" si="0"/>
        <v>1000</v>
      </c>
      <c r="K50" s="24"/>
      <c r="L50" s="24"/>
      <c r="M50" s="24"/>
      <c r="N50" s="57" t="s">
        <v>337</v>
      </c>
      <c r="O50" s="75"/>
      <c r="P50" s="76"/>
      <c r="Q50" s="76"/>
      <c r="R50" s="76"/>
      <c r="S50" s="76"/>
      <c r="T50" s="77">
        <v>200</v>
      </c>
      <c r="U50" s="77"/>
      <c r="V50" s="77">
        <v>200</v>
      </c>
      <c r="W50" s="77"/>
      <c r="X50" s="77">
        <v>200</v>
      </c>
      <c r="Y50" s="77"/>
      <c r="Z50" s="77">
        <v>200</v>
      </c>
      <c r="AA50" s="77"/>
      <c r="AB50" s="77">
        <v>200</v>
      </c>
      <c r="AC50" s="78"/>
    </row>
    <row r="51" spans="1:29" ht="14.4" x14ac:dyDescent="0.25">
      <c r="A51" s="2"/>
      <c r="B51" s="23"/>
      <c r="C51" s="25"/>
      <c r="D51" s="26" t="s">
        <v>198</v>
      </c>
      <c r="E51" s="41" t="s">
        <v>529</v>
      </c>
      <c r="F51" s="100" t="s">
        <v>531</v>
      </c>
      <c r="G51" s="41" t="s">
        <v>530</v>
      </c>
      <c r="H51" s="25"/>
      <c r="I51" s="24"/>
      <c r="J51" s="4">
        <f t="shared" si="0"/>
        <v>5500</v>
      </c>
      <c r="K51" s="24"/>
      <c r="L51" s="24"/>
      <c r="M51" s="24"/>
      <c r="N51" s="57" t="s">
        <v>337</v>
      </c>
      <c r="O51" s="75"/>
      <c r="P51" s="76"/>
      <c r="Q51" s="76"/>
      <c r="R51" s="76"/>
      <c r="S51" s="76"/>
      <c r="T51" s="77"/>
      <c r="U51" s="77"/>
      <c r="V51" s="77"/>
      <c r="W51" s="77">
        <v>5500</v>
      </c>
      <c r="X51" s="77"/>
      <c r="Y51" s="77"/>
      <c r="Z51" s="77"/>
      <c r="AA51" s="77"/>
      <c r="AB51" s="77"/>
      <c r="AC51" s="78"/>
    </row>
    <row r="52" spans="1:29" ht="14.4" x14ac:dyDescent="0.25">
      <c r="A52" s="2">
        <v>3</v>
      </c>
      <c r="B52" s="23"/>
      <c r="C52" s="25"/>
      <c r="D52" s="26" t="s">
        <v>27</v>
      </c>
      <c r="E52" s="41" t="s">
        <v>529</v>
      </c>
      <c r="F52" s="37" t="s">
        <v>527</v>
      </c>
      <c r="G52" s="41" t="s">
        <v>528</v>
      </c>
      <c r="H52" s="24"/>
      <c r="I52" s="24"/>
      <c r="J52" s="4">
        <f t="shared" si="0"/>
        <v>2000</v>
      </c>
      <c r="K52" s="24"/>
      <c r="L52" s="24"/>
      <c r="M52" s="24"/>
      <c r="N52" s="57" t="s">
        <v>337</v>
      </c>
      <c r="O52" s="75"/>
      <c r="P52" s="76"/>
      <c r="Q52" s="76"/>
      <c r="R52" s="76"/>
      <c r="S52" s="76"/>
      <c r="T52" s="77"/>
      <c r="U52" s="77"/>
      <c r="V52" s="77">
        <v>2000</v>
      </c>
      <c r="W52" s="77"/>
      <c r="X52" s="77"/>
      <c r="Y52" s="77"/>
      <c r="Z52" s="77"/>
      <c r="AA52" s="77"/>
      <c r="AB52" s="77"/>
      <c r="AC52" s="78"/>
    </row>
    <row r="53" spans="1:29" ht="14.4" x14ac:dyDescent="0.3">
      <c r="A53" s="2"/>
      <c r="B53" s="23"/>
      <c r="C53" s="25"/>
      <c r="D53" s="26" t="s">
        <v>206</v>
      </c>
      <c r="E53" s="26" t="s">
        <v>532</v>
      </c>
      <c r="F53" s="100" t="s">
        <v>531</v>
      </c>
      <c r="G53" s="41" t="s">
        <v>530</v>
      </c>
      <c r="H53" s="25"/>
      <c r="I53" s="24"/>
      <c r="J53" s="4">
        <f t="shared" si="0"/>
        <v>800</v>
      </c>
      <c r="K53" s="24"/>
      <c r="L53" s="24"/>
      <c r="M53" s="24"/>
      <c r="N53" s="57" t="s">
        <v>337</v>
      </c>
      <c r="O53" s="75"/>
      <c r="P53" s="76"/>
      <c r="Q53" s="76"/>
      <c r="R53" s="76"/>
      <c r="S53" s="76"/>
      <c r="T53" s="77"/>
      <c r="U53" s="77"/>
      <c r="V53" s="77"/>
      <c r="W53" s="77">
        <v>800</v>
      </c>
      <c r="X53" s="77"/>
      <c r="Y53" s="77"/>
      <c r="Z53" s="77"/>
      <c r="AA53" s="77"/>
      <c r="AB53" s="77"/>
      <c r="AC53" s="78"/>
    </row>
    <row r="54" spans="1:29" ht="14.4" x14ac:dyDescent="0.25">
      <c r="A54" s="2"/>
      <c r="B54" s="23"/>
      <c r="C54" s="25" t="s">
        <v>186</v>
      </c>
      <c r="D54" s="26" t="s">
        <v>197</v>
      </c>
      <c r="E54" s="100" t="s">
        <v>539</v>
      </c>
      <c r="F54" s="100" t="s">
        <v>531</v>
      </c>
      <c r="G54" s="41" t="s">
        <v>528</v>
      </c>
      <c r="H54" s="24"/>
      <c r="I54" s="24"/>
      <c r="J54" s="4">
        <f t="shared" si="0"/>
        <v>300</v>
      </c>
      <c r="K54" s="24"/>
      <c r="L54" s="24"/>
      <c r="M54" s="24"/>
      <c r="N54" s="22" t="s">
        <v>335</v>
      </c>
      <c r="O54" s="75"/>
      <c r="P54" s="76">
        <v>150</v>
      </c>
      <c r="Q54" s="76"/>
      <c r="R54" s="76">
        <v>150</v>
      </c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25">
      <c r="A55" s="2"/>
      <c r="B55" s="23"/>
      <c r="C55" s="25"/>
      <c r="D55" s="26" t="s">
        <v>197</v>
      </c>
      <c r="E55" s="100" t="s">
        <v>539</v>
      </c>
      <c r="F55" s="100" t="s">
        <v>531</v>
      </c>
      <c r="G55" s="41" t="s">
        <v>528</v>
      </c>
      <c r="H55" s="24"/>
      <c r="I55" s="24"/>
      <c r="J55" s="4">
        <f t="shared" si="0"/>
        <v>750</v>
      </c>
      <c r="K55" s="24"/>
      <c r="L55" s="24"/>
      <c r="M55" s="24"/>
      <c r="N55" s="57" t="s">
        <v>336</v>
      </c>
      <c r="O55" s="75"/>
      <c r="P55" s="76"/>
      <c r="Q55" s="76"/>
      <c r="R55" s="76"/>
      <c r="S55" s="76">
        <v>150</v>
      </c>
      <c r="T55" s="77"/>
      <c r="U55" s="77">
        <v>150</v>
      </c>
      <c r="V55" s="77"/>
      <c r="W55" s="77">
        <v>150</v>
      </c>
      <c r="X55" s="77"/>
      <c r="Y55" s="77">
        <v>150</v>
      </c>
      <c r="Z55" s="77"/>
      <c r="AA55" s="77">
        <v>150</v>
      </c>
      <c r="AB55" s="77"/>
      <c r="AC55" s="78"/>
    </row>
    <row r="56" spans="1:29" ht="14.4" x14ac:dyDescent="0.25">
      <c r="A56" s="2"/>
      <c r="B56" s="23"/>
      <c r="C56" s="25"/>
      <c r="D56" s="26" t="s">
        <v>197</v>
      </c>
      <c r="E56" s="100" t="s">
        <v>539</v>
      </c>
      <c r="F56" s="100" t="s">
        <v>531</v>
      </c>
      <c r="G56" s="41" t="s">
        <v>528</v>
      </c>
      <c r="H56" s="24"/>
      <c r="I56" s="24"/>
      <c r="J56" s="4">
        <f t="shared" si="0"/>
        <v>0</v>
      </c>
      <c r="K56" s="24"/>
      <c r="L56" s="24"/>
      <c r="M56" s="24"/>
      <c r="N56" s="57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8"/>
    </row>
    <row r="57" spans="1:29" ht="14.4" x14ac:dyDescent="0.25">
      <c r="A57" s="2"/>
      <c r="B57" s="23"/>
      <c r="C57" s="25"/>
      <c r="D57" s="26" t="s">
        <v>198</v>
      </c>
      <c r="E57" s="41" t="s">
        <v>529</v>
      </c>
      <c r="F57" s="100" t="s">
        <v>531</v>
      </c>
      <c r="G57" s="41" t="s">
        <v>530</v>
      </c>
      <c r="H57" s="25"/>
      <c r="I57" s="24"/>
      <c r="J57" s="4">
        <f t="shared" si="0"/>
        <v>2500</v>
      </c>
      <c r="K57" s="24"/>
      <c r="L57" s="24"/>
      <c r="M57" s="24"/>
      <c r="N57" s="57" t="s">
        <v>337</v>
      </c>
      <c r="O57" s="75"/>
      <c r="P57" s="76"/>
      <c r="Q57" s="76"/>
      <c r="R57" s="76"/>
      <c r="S57" s="76"/>
      <c r="T57" s="77"/>
      <c r="U57" s="77"/>
      <c r="V57" s="77"/>
      <c r="W57" s="77"/>
      <c r="X57" s="77">
        <v>2500</v>
      </c>
      <c r="Y57" s="77"/>
      <c r="Z57" s="77"/>
      <c r="AA57" s="77"/>
      <c r="AB57" s="77"/>
      <c r="AC57" s="78"/>
    </row>
    <row r="58" spans="1:29" ht="14.4" x14ac:dyDescent="0.25">
      <c r="A58" s="2">
        <v>3</v>
      </c>
      <c r="B58" s="23"/>
      <c r="C58" s="25"/>
      <c r="D58" s="26" t="s">
        <v>27</v>
      </c>
      <c r="E58" s="41" t="s">
        <v>529</v>
      </c>
      <c r="F58" s="37" t="s">
        <v>527</v>
      </c>
      <c r="G58" s="41" t="s">
        <v>528</v>
      </c>
      <c r="H58" s="24"/>
      <c r="I58" s="24"/>
      <c r="J58" s="4">
        <f t="shared" si="0"/>
        <v>2000</v>
      </c>
      <c r="K58" s="24"/>
      <c r="L58" s="24"/>
      <c r="M58" s="24"/>
      <c r="N58" s="57" t="s">
        <v>337</v>
      </c>
      <c r="O58" s="75"/>
      <c r="P58" s="76"/>
      <c r="Q58" s="76"/>
      <c r="R58" s="76"/>
      <c r="S58" s="76"/>
      <c r="T58" s="77"/>
      <c r="U58" s="77"/>
      <c r="V58" s="77">
        <v>2000</v>
      </c>
      <c r="W58" s="77"/>
      <c r="X58" s="77"/>
      <c r="Y58" s="77"/>
      <c r="Z58" s="77"/>
      <c r="AA58" s="77"/>
      <c r="AB58" s="77"/>
      <c r="AC58" s="78"/>
    </row>
    <row r="59" spans="1:29" ht="14.4" x14ac:dyDescent="0.3">
      <c r="A59" s="2"/>
      <c r="B59" s="23"/>
      <c r="C59" s="25"/>
      <c r="D59" s="26" t="s">
        <v>206</v>
      </c>
      <c r="E59" s="26" t="s">
        <v>532</v>
      </c>
      <c r="F59" s="100" t="s">
        <v>531</v>
      </c>
      <c r="G59" s="41" t="s">
        <v>530</v>
      </c>
      <c r="H59" s="25"/>
      <c r="I59" s="24"/>
      <c r="J59" s="4">
        <f t="shared" si="0"/>
        <v>600</v>
      </c>
      <c r="K59" s="24"/>
      <c r="L59" s="24"/>
      <c r="M59" s="24"/>
      <c r="N59" s="57" t="s">
        <v>337</v>
      </c>
      <c r="O59" s="75"/>
      <c r="P59" s="76"/>
      <c r="Q59" s="76"/>
      <c r="R59" s="76"/>
      <c r="S59" s="76"/>
      <c r="T59" s="77"/>
      <c r="U59" s="77"/>
      <c r="V59" s="77"/>
      <c r="W59" s="77"/>
      <c r="X59" s="77">
        <v>600</v>
      </c>
      <c r="Y59" s="77"/>
      <c r="Z59" s="77"/>
      <c r="AA59" s="77"/>
      <c r="AB59" s="77"/>
      <c r="AC59" s="78"/>
    </row>
    <row r="60" spans="1:29" ht="14.4" x14ac:dyDescent="0.25">
      <c r="A60" s="2"/>
      <c r="B60" s="23"/>
      <c r="C60" s="4" t="s">
        <v>47</v>
      </c>
      <c r="D60" s="26" t="s">
        <v>197</v>
      </c>
      <c r="E60" s="26" t="s">
        <v>532</v>
      </c>
      <c r="F60" s="100" t="s">
        <v>531</v>
      </c>
      <c r="G60" s="41" t="s">
        <v>530</v>
      </c>
      <c r="H60" s="24"/>
      <c r="I60" s="24"/>
      <c r="J60" s="4">
        <f t="shared" si="0"/>
        <v>0</v>
      </c>
      <c r="K60" s="24"/>
      <c r="L60" s="24"/>
      <c r="M60" s="24"/>
      <c r="N60" s="22" t="s">
        <v>335</v>
      </c>
      <c r="O60" s="75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/>
      <c r="B61" s="23"/>
      <c r="C61" s="4"/>
      <c r="D61" s="26" t="s">
        <v>197</v>
      </c>
      <c r="E61" s="100" t="s">
        <v>539</v>
      </c>
      <c r="F61" s="100" t="s">
        <v>531</v>
      </c>
      <c r="G61" s="41" t="s">
        <v>528</v>
      </c>
      <c r="H61" s="24"/>
      <c r="I61" s="24"/>
      <c r="J61" s="4">
        <f t="shared" si="0"/>
        <v>70</v>
      </c>
      <c r="K61" s="24"/>
      <c r="L61" s="24"/>
      <c r="M61" s="24"/>
      <c r="N61" s="57" t="s">
        <v>336</v>
      </c>
      <c r="O61" s="75"/>
      <c r="P61" s="76">
        <v>35</v>
      </c>
      <c r="Q61" s="76"/>
      <c r="R61" s="76">
        <v>35</v>
      </c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/>
      <c r="B62" s="23"/>
      <c r="C62" s="4"/>
      <c r="D62" s="26" t="s">
        <v>197</v>
      </c>
      <c r="E62" s="100" t="s">
        <v>539</v>
      </c>
      <c r="F62" s="100" t="s">
        <v>531</v>
      </c>
      <c r="G62" s="41" t="s">
        <v>528</v>
      </c>
      <c r="H62" s="24"/>
      <c r="I62" s="24"/>
      <c r="J62" s="4">
        <f t="shared" si="0"/>
        <v>140</v>
      </c>
      <c r="K62" s="24"/>
      <c r="L62" s="24"/>
      <c r="M62" s="24"/>
      <c r="N62" s="57" t="s">
        <v>337</v>
      </c>
      <c r="O62" s="75"/>
      <c r="P62" s="76"/>
      <c r="Q62" s="76"/>
      <c r="R62" s="76"/>
      <c r="S62" s="76"/>
      <c r="T62" s="77">
        <v>35</v>
      </c>
      <c r="U62" s="77"/>
      <c r="V62" s="77">
        <v>35</v>
      </c>
      <c r="W62" s="77"/>
      <c r="X62" s="77"/>
      <c r="Y62" s="77">
        <v>35</v>
      </c>
      <c r="Z62" s="77"/>
      <c r="AA62" s="77">
        <v>35</v>
      </c>
      <c r="AB62" s="77"/>
      <c r="AC62" s="78"/>
    </row>
    <row r="63" spans="1:29" ht="14.4" x14ac:dyDescent="0.25">
      <c r="A63" s="2"/>
      <c r="B63" s="23"/>
      <c r="C63" s="4"/>
      <c r="D63" s="26" t="s">
        <v>198</v>
      </c>
      <c r="E63" s="100" t="s">
        <v>539</v>
      </c>
      <c r="F63" s="100" t="s">
        <v>531</v>
      </c>
      <c r="G63" s="41" t="s">
        <v>528</v>
      </c>
      <c r="H63" s="25"/>
      <c r="I63" s="24"/>
      <c r="J63" s="4">
        <f t="shared" si="0"/>
        <v>225</v>
      </c>
      <c r="K63" s="24"/>
      <c r="L63" s="24"/>
      <c r="M63" s="24"/>
      <c r="N63" s="57" t="s">
        <v>337</v>
      </c>
      <c r="O63" s="75"/>
      <c r="P63" s="76"/>
      <c r="Q63" s="76"/>
      <c r="R63" s="76"/>
      <c r="S63" s="76"/>
      <c r="T63" s="77"/>
      <c r="U63" s="77"/>
      <c r="V63" s="77"/>
      <c r="W63" s="77"/>
      <c r="X63" s="77">
        <v>75</v>
      </c>
      <c r="Y63" s="77"/>
      <c r="Z63" s="77">
        <v>75</v>
      </c>
      <c r="AA63" s="77"/>
      <c r="AB63" s="77">
        <v>75</v>
      </c>
      <c r="AC63" s="78"/>
    </row>
    <row r="64" spans="1:29" ht="14.4" x14ac:dyDescent="0.3">
      <c r="A64" s="2"/>
      <c r="B64" s="23"/>
      <c r="C64" s="4"/>
      <c r="D64" s="26" t="s">
        <v>206</v>
      </c>
      <c r="E64" s="41" t="s">
        <v>529</v>
      </c>
      <c r="F64" s="100" t="s">
        <v>531</v>
      </c>
      <c r="G64" s="41" t="s">
        <v>530</v>
      </c>
      <c r="H64" s="25"/>
      <c r="I64" s="24"/>
      <c r="J64" s="4">
        <f t="shared" si="0"/>
        <v>240</v>
      </c>
      <c r="K64" s="24"/>
      <c r="L64" s="24"/>
      <c r="M64" s="24"/>
      <c r="N64" s="57" t="s">
        <v>337</v>
      </c>
      <c r="O64" s="75"/>
      <c r="P64" s="76"/>
      <c r="Q64" s="76"/>
      <c r="R64" s="76"/>
      <c r="S64" s="76"/>
      <c r="T64" s="77"/>
      <c r="U64" s="77"/>
      <c r="V64" s="77"/>
      <c r="W64" s="77"/>
      <c r="X64" s="77"/>
      <c r="Y64" s="77">
        <v>120</v>
      </c>
      <c r="Z64" s="77"/>
      <c r="AA64" s="77">
        <v>120</v>
      </c>
      <c r="AB64" s="77"/>
      <c r="AC64" s="78"/>
    </row>
    <row r="65" spans="1:29" x14ac:dyDescent="0.25">
      <c r="A65" s="18"/>
      <c r="B65" s="19" t="s">
        <v>39</v>
      </c>
      <c r="C65" s="10"/>
      <c r="D65" s="10"/>
      <c r="E65" s="10"/>
      <c r="F65" s="10"/>
      <c r="G65" s="10"/>
      <c r="H65" s="20"/>
      <c r="I65" s="20"/>
      <c r="J65" s="43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s="28" customFormat="1" ht="14.4" x14ac:dyDescent="0.25">
      <c r="A66" s="2">
        <v>3</v>
      </c>
      <c r="B66" s="23"/>
      <c r="C66" s="25" t="s">
        <v>185</v>
      </c>
      <c r="D66" s="26" t="s">
        <v>29</v>
      </c>
      <c r="E66" s="41" t="s">
        <v>538</v>
      </c>
      <c r="F66" s="101" t="s">
        <v>517</v>
      </c>
      <c r="G66" s="41" t="s">
        <v>528</v>
      </c>
      <c r="H66" s="24"/>
      <c r="I66" s="24"/>
      <c r="J66" s="4">
        <f t="shared" si="0"/>
        <v>300</v>
      </c>
      <c r="K66" s="24"/>
      <c r="L66" s="24"/>
      <c r="M66" s="24"/>
      <c r="N66" s="57" t="s">
        <v>337</v>
      </c>
      <c r="O66" s="75"/>
      <c r="P66" s="76"/>
      <c r="Q66" s="76"/>
      <c r="R66" s="76"/>
      <c r="S66" s="76">
        <v>300</v>
      </c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s="28" customFormat="1" ht="14.4" x14ac:dyDescent="0.25">
      <c r="A67" s="2">
        <v>3</v>
      </c>
      <c r="B67" s="23"/>
      <c r="C67" s="25" t="s">
        <v>186</v>
      </c>
      <c r="D67" s="26" t="s">
        <v>29</v>
      </c>
      <c r="E67" s="41" t="s">
        <v>538</v>
      </c>
      <c r="F67" s="101" t="s">
        <v>517</v>
      </c>
      <c r="G67" s="41" t="s">
        <v>528</v>
      </c>
      <c r="H67" s="24"/>
      <c r="I67" s="24"/>
      <c r="J67" s="4">
        <f t="shared" si="0"/>
        <v>300</v>
      </c>
      <c r="K67" s="24"/>
      <c r="L67" s="24"/>
      <c r="M67" s="24"/>
      <c r="N67" s="57" t="s">
        <v>337</v>
      </c>
      <c r="O67" s="75"/>
      <c r="P67" s="76"/>
      <c r="Q67" s="76"/>
      <c r="R67" s="76"/>
      <c r="S67" s="76">
        <v>300</v>
      </c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s="28" customFormat="1" ht="15" thickBot="1" x14ac:dyDescent="0.3">
      <c r="A68" s="2">
        <v>3</v>
      </c>
      <c r="B68" s="23"/>
      <c r="C68" s="4" t="s">
        <v>47</v>
      </c>
      <c r="D68" s="26" t="s">
        <v>29</v>
      </c>
      <c r="E68" s="41" t="s">
        <v>538</v>
      </c>
      <c r="F68" s="101" t="s">
        <v>517</v>
      </c>
      <c r="G68" s="41" t="s">
        <v>528</v>
      </c>
      <c r="H68" s="24"/>
      <c r="I68" s="24"/>
      <c r="J68" s="4">
        <f t="shared" si="0"/>
        <v>240</v>
      </c>
      <c r="K68" s="24"/>
      <c r="L68" s="24"/>
      <c r="M68" s="24"/>
      <c r="N68" s="57" t="s">
        <v>337</v>
      </c>
      <c r="O68" s="75"/>
      <c r="P68" s="76"/>
      <c r="Q68" s="76"/>
      <c r="R68" s="76"/>
      <c r="S68" s="76"/>
      <c r="T68" s="77"/>
      <c r="U68" s="77"/>
      <c r="V68" s="77"/>
      <c r="W68" s="77"/>
      <c r="X68" s="77">
        <v>120</v>
      </c>
      <c r="Y68" s="77"/>
      <c r="Z68" s="77"/>
      <c r="AA68" s="77"/>
      <c r="AB68" s="77">
        <v>120</v>
      </c>
      <c r="AC68" s="78"/>
    </row>
    <row r="69" spans="1:29" s="61" customFormat="1" ht="15" thickBot="1" x14ac:dyDescent="0.3">
      <c r="A69" s="79"/>
      <c r="B69" s="80" t="s">
        <v>36</v>
      </c>
      <c r="C69" s="80"/>
      <c r="D69" s="80"/>
      <c r="E69" s="80"/>
      <c r="F69" s="80"/>
      <c r="G69" s="80"/>
      <c r="H69" s="80"/>
      <c r="I69" s="80"/>
      <c r="J69" s="80">
        <f>SUM(J13:J68)</f>
        <v>102215</v>
      </c>
      <c r="K69" s="80">
        <v>5297</v>
      </c>
      <c r="L69" s="80"/>
      <c r="M69" s="80"/>
      <c r="N69" s="81"/>
      <c r="O69" s="82">
        <f t="shared" ref="O69:AC69" si="1">SUM(O12:O68)</f>
        <v>424.85</v>
      </c>
      <c r="P69" s="83">
        <f t="shared" si="1"/>
        <v>2945</v>
      </c>
      <c r="Q69" s="83">
        <f t="shared" si="1"/>
        <v>160</v>
      </c>
      <c r="R69" s="83">
        <f t="shared" si="1"/>
        <v>2945</v>
      </c>
      <c r="S69" s="83">
        <f t="shared" si="1"/>
        <v>2510</v>
      </c>
      <c r="T69" s="84">
        <f t="shared" si="1"/>
        <v>2755</v>
      </c>
      <c r="U69" s="84">
        <f t="shared" si="1"/>
        <v>10670</v>
      </c>
      <c r="V69" s="84">
        <f t="shared" si="1"/>
        <v>6755</v>
      </c>
      <c r="W69" s="84">
        <f t="shared" si="1"/>
        <v>19970</v>
      </c>
      <c r="X69" s="84">
        <f t="shared" si="1"/>
        <v>15005</v>
      </c>
      <c r="Y69" s="84">
        <f t="shared" si="1"/>
        <v>3075</v>
      </c>
      <c r="Z69" s="84">
        <f t="shared" si="1"/>
        <v>8945</v>
      </c>
      <c r="AA69" s="84">
        <f t="shared" si="1"/>
        <v>825</v>
      </c>
      <c r="AB69" s="84">
        <f t="shared" si="1"/>
        <v>25495</v>
      </c>
      <c r="AC69" s="85">
        <f t="shared" si="1"/>
        <v>0</v>
      </c>
    </row>
    <row r="70" spans="1:29" ht="15.6" x14ac:dyDescent="0.3">
      <c r="A70" s="29"/>
      <c r="B70" s="30"/>
      <c r="C70" s="30"/>
      <c r="D70" s="30"/>
      <c r="E70" s="30"/>
      <c r="F70" s="30"/>
      <c r="G70" s="30"/>
      <c r="H70" s="30"/>
      <c r="I70" s="31"/>
      <c r="K70" s="53"/>
    </row>
    <row r="71" spans="1:29" s="58" customFormat="1" ht="15.6" x14ac:dyDescent="0.3">
      <c r="K71" s="60"/>
    </row>
    <row r="72" spans="1:29" s="58" customFormat="1" ht="43.2" x14ac:dyDescent="0.3">
      <c r="A72" s="87"/>
      <c r="B72" s="88" t="s">
        <v>518</v>
      </c>
      <c r="C72" s="89" t="s">
        <v>519</v>
      </c>
      <c r="K72" s="60"/>
    </row>
    <row r="73" spans="1:29" s="58" customFormat="1" ht="15.6" x14ac:dyDescent="0.3">
      <c r="A73" s="90" t="s">
        <v>520</v>
      </c>
      <c r="B73" s="91" t="s">
        <v>523</v>
      </c>
      <c r="C73" s="92">
        <f>K69</f>
        <v>5297</v>
      </c>
      <c r="K73" s="60"/>
    </row>
    <row r="74" spans="1:29" s="58" customFormat="1" ht="15.6" x14ac:dyDescent="0.3">
      <c r="A74" s="90" t="s">
        <v>521</v>
      </c>
      <c r="B74" s="91" t="s">
        <v>524</v>
      </c>
      <c r="C74" s="92">
        <f>C73*4</f>
        <v>21188</v>
      </c>
      <c r="K74" s="60"/>
    </row>
    <row r="75" spans="1:29" s="58" customFormat="1" ht="15" thickBot="1" x14ac:dyDescent="0.3">
      <c r="A75" s="93" t="s">
        <v>522</v>
      </c>
      <c r="B75" s="94" t="s">
        <v>525</v>
      </c>
      <c r="C75" s="95">
        <f>C73*10</f>
        <v>52970</v>
      </c>
    </row>
    <row r="76" spans="1:29" s="58" customFormat="1" ht="14.4" x14ac:dyDescent="0.25">
      <c r="A76" s="96"/>
      <c r="B76" s="97"/>
      <c r="C76" s="97"/>
    </row>
    <row r="78" spans="1:29" x14ac:dyDescent="0.25">
      <c r="B78" s="32" t="s">
        <v>191</v>
      </c>
    </row>
    <row r="79" spans="1:29" ht="41.4" x14ac:dyDescent="0.25">
      <c r="B79" s="33" t="s">
        <v>188</v>
      </c>
    </row>
    <row r="80" spans="1:29" ht="27.6" x14ac:dyDescent="0.25">
      <c r="B80" s="33" t="s">
        <v>194</v>
      </c>
    </row>
    <row r="81" spans="2:2" ht="41.4" x14ac:dyDescent="0.25">
      <c r="B81" s="33" t="s">
        <v>192</v>
      </c>
    </row>
    <row r="82" spans="2:2" ht="27.6" x14ac:dyDescent="0.25">
      <c r="B82" s="33" t="s">
        <v>193</v>
      </c>
    </row>
    <row r="84" spans="2:2" ht="14.4" x14ac:dyDescent="0.3">
      <c r="B84" s="34" t="s">
        <v>208</v>
      </c>
    </row>
    <row r="85" spans="2:2" x14ac:dyDescent="0.25">
      <c r="B85" s="9" t="s">
        <v>209</v>
      </c>
    </row>
    <row r="86" spans="2:2" x14ac:dyDescent="0.25">
      <c r="B86" s="9" t="s">
        <v>210</v>
      </c>
    </row>
    <row r="87" spans="2:2" x14ac:dyDescent="0.25">
      <c r="B87" s="9" t="s">
        <v>211</v>
      </c>
    </row>
    <row r="88" spans="2:2" x14ac:dyDescent="0.25">
      <c r="B88" s="9" t="s">
        <v>212</v>
      </c>
    </row>
    <row r="89" spans="2:2" x14ac:dyDescent="0.25">
      <c r="B89" s="9" t="s">
        <v>213</v>
      </c>
    </row>
    <row r="90" spans="2:2" x14ac:dyDescent="0.25">
      <c r="B90" s="9" t="s">
        <v>214</v>
      </c>
    </row>
    <row r="92" spans="2:2" ht="14.4" x14ac:dyDescent="0.3">
      <c r="B92" s="34" t="s">
        <v>215</v>
      </c>
    </row>
    <row r="93" spans="2:2" x14ac:dyDescent="0.25">
      <c r="B93" s="9" t="s">
        <v>200</v>
      </c>
    </row>
    <row r="94" spans="2:2" x14ac:dyDescent="0.25">
      <c r="B94" s="9" t="s">
        <v>201</v>
      </c>
    </row>
    <row r="95" spans="2:2" x14ac:dyDescent="0.25">
      <c r="B95" s="9" t="s">
        <v>202</v>
      </c>
    </row>
  </sheetData>
  <mergeCells count="48">
    <mergeCell ref="S10:S11"/>
    <mergeCell ref="U10:U11"/>
    <mergeCell ref="V10:V11"/>
    <mergeCell ref="T10:T11"/>
    <mergeCell ref="AC10:AC11"/>
    <mergeCell ref="X10:X11"/>
    <mergeCell ref="Y10:Y11"/>
    <mergeCell ref="Z10:Z11"/>
    <mergeCell ref="AA10:AA11"/>
    <mergeCell ref="AB10:AB11"/>
    <mergeCell ref="W10:W11"/>
    <mergeCell ref="A7:J7"/>
    <mergeCell ref="K7:Q7"/>
    <mergeCell ref="R7:AC7"/>
    <mergeCell ref="A8:AC8"/>
    <mergeCell ref="L9:M9"/>
    <mergeCell ref="O9:AC9"/>
    <mergeCell ref="K9:K11"/>
    <mergeCell ref="I9:I11"/>
    <mergeCell ref="H9:H11"/>
    <mergeCell ref="A9:A11"/>
    <mergeCell ref="E9:G9"/>
    <mergeCell ref="E10:E11"/>
    <mergeCell ref="F10:F11"/>
    <mergeCell ref="G10:G11"/>
    <mergeCell ref="B9:D10"/>
    <mergeCell ref="J10:J11"/>
    <mergeCell ref="A5:J5"/>
    <mergeCell ref="K5:Q5"/>
    <mergeCell ref="R5:AC5"/>
    <mergeCell ref="A6:J6"/>
    <mergeCell ref="K6:Q6"/>
    <mergeCell ref="R6:AC6"/>
    <mergeCell ref="A4:J4"/>
    <mergeCell ref="K4:Q4"/>
    <mergeCell ref="R4:AC4"/>
    <mergeCell ref="A1:AC1"/>
    <mergeCell ref="A2:AC2"/>
    <mergeCell ref="A3:J3"/>
    <mergeCell ref="K3:Q3"/>
    <mergeCell ref="R3:AC3"/>
    <mergeCell ref="R10:R11"/>
    <mergeCell ref="Q10:Q11"/>
    <mergeCell ref="N10:N11"/>
    <mergeCell ref="M10:M11"/>
    <mergeCell ref="L10:L11"/>
    <mergeCell ref="O10:O11"/>
    <mergeCell ref="P10:P1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8"/>
  <sheetViews>
    <sheetView topLeftCell="C62" zoomScale="60" zoomScaleNormal="60" workbookViewId="0">
      <selection activeCell="K82" sqref="K82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.109375" style="9" bestFit="1" customWidth="1"/>
    <col min="11" max="11" width="12.88671875" style="9" bestFit="1" customWidth="1"/>
    <col min="12" max="13" width="14" style="9" bestFit="1" customWidth="1"/>
    <col min="14" max="14" width="15.33203125" style="9" customWidth="1"/>
    <col min="15" max="18" width="9.33203125" style="9" bestFit="1" customWidth="1"/>
    <col min="19" max="19" width="10" style="9" bestFit="1" customWidth="1"/>
    <col min="20" max="29" width="9.33203125" style="9" bestFit="1" customWidth="1"/>
    <col min="30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313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18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0.05*K81</f>
        <v>77.800000000000011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5" si="0">SUM(O15:AC15)</f>
        <v>260</v>
      </c>
      <c r="K15" s="7"/>
      <c r="L15" s="6"/>
      <c r="M15" s="7"/>
      <c r="N15" s="22" t="s">
        <v>335</v>
      </c>
      <c r="O15" s="75">
        <v>260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1200</v>
      </c>
      <c r="K16" s="7"/>
      <c r="L16" s="6"/>
      <c r="M16" s="7"/>
      <c r="N16" s="57" t="s">
        <v>336</v>
      </c>
      <c r="O16" s="75"/>
      <c r="P16" s="76">
        <v>400</v>
      </c>
      <c r="Q16" s="76">
        <v>400</v>
      </c>
      <c r="R16" s="76">
        <v>400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2000</v>
      </c>
      <c r="K17" s="7"/>
      <c r="L17" s="6"/>
      <c r="M17" s="7"/>
      <c r="N17" s="57" t="s">
        <v>337</v>
      </c>
      <c r="O17" s="75"/>
      <c r="P17" s="76"/>
      <c r="Q17" s="76"/>
      <c r="R17" s="76"/>
      <c r="S17" s="76">
        <v>200</v>
      </c>
      <c r="T17" s="77">
        <v>200</v>
      </c>
      <c r="U17" s="77">
        <v>200</v>
      </c>
      <c r="V17" s="77">
        <v>200</v>
      </c>
      <c r="W17" s="77">
        <v>200</v>
      </c>
      <c r="X17" s="77">
        <v>200</v>
      </c>
      <c r="Y17" s="77">
        <v>200</v>
      </c>
      <c r="Z17" s="77">
        <v>200</v>
      </c>
      <c r="AA17" s="77">
        <v>200</v>
      </c>
      <c r="AB17" s="77">
        <v>200</v>
      </c>
      <c r="AC17" s="78"/>
    </row>
    <row r="18" spans="1:29" ht="14.4" x14ac:dyDescent="0.25">
      <c r="A18" s="2">
        <v>1</v>
      </c>
      <c r="B18" s="23"/>
      <c r="C18" s="5"/>
      <c r="D18" s="21" t="s">
        <v>453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453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2000</v>
      </c>
      <c r="K19" s="7"/>
      <c r="L19" s="6"/>
      <c r="M19" s="7"/>
      <c r="N19" s="57" t="s">
        <v>336</v>
      </c>
      <c r="O19" s="75"/>
      <c r="P19" s="76"/>
      <c r="Q19" s="76"/>
      <c r="R19" s="76">
        <v>2000</v>
      </c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453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4000</v>
      </c>
      <c r="K20" s="7"/>
      <c r="L20" s="6"/>
      <c r="M20" s="7"/>
      <c r="N20" s="57" t="s">
        <v>337</v>
      </c>
      <c r="O20" s="75"/>
      <c r="P20" s="76"/>
      <c r="Q20" s="76"/>
      <c r="R20" s="76"/>
      <c r="S20" s="76"/>
      <c r="T20" s="77"/>
      <c r="U20" s="77"/>
      <c r="V20" s="77"/>
      <c r="W20" s="77">
        <v>2000</v>
      </c>
      <c r="X20" s="77"/>
      <c r="Y20" s="77"/>
      <c r="Z20" s="77"/>
      <c r="AA20" s="77"/>
      <c r="AB20" s="77">
        <v>2000</v>
      </c>
      <c r="AC20" s="78"/>
    </row>
    <row r="21" spans="1:29" ht="14.4" x14ac:dyDescent="0.25">
      <c r="A21" s="2">
        <v>1</v>
      </c>
      <c r="B21" s="23"/>
      <c r="C21" s="5"/>
      <c r="D21" s="21" t="s">
        <v>454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454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6600</v>
      </c>
      <c r="K22" s="7"/>
      <c r="L22" s="6"/>
      <c r="M22" s="7"/>
      <c r="N22" s="57" t="s">
        <v>336</v>
      </c>
      <c r="O22" s="75"/>
      <c r="P22" s="76">
        <v>3300</v>
      </c>
      <c r="Q22" s="76"/>
      <c r="R22" s="76">
        <v>3300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454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13200</v>
      </c>
      <c r="K23" s="7"/>
      <c r="L23" s="6"/>
      <c r="M23" s="7"/>
      <c r="N23" s="57" t="s">
        <v>337</v>
      </c>
      <c r="O23" s="75"/>
      <c r="P23" s="76"/>
      <c r="Q23" s="76"/>
      <c r="R23" s="76"/>
      <c r="S23" s="76"/>
      <c r="T23" s="77">
        <v>3300</v>
      </c>
      <c r="U23" s="77"/>
      <c r="V23" s="77">
        <v>3300</v>
      </c>
      <c r="W23" s="77"/>
      <c r="X23" s="77">
        <v>3300</v>
      </c>
      <c r="Y23" s="77"/>
      <c r="Z23" s="77">
        <v>3300</v>
      </c>
      <c r="AA23" s="77"/>
      <c r="AB23" s="77"/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455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455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7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455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2100</v>
      </c>
      <c r="K27" s="24"/>
      <c r="L27" s="24"/>
      <c r="M27" s="24"/>
      <c r="N27" s="57" t="s">
        <v>337</v>
      </c>
      <c r="O27" s="75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>
        <v>2100</v>
      </c>
      <c r="AC27" s="78"/>
    </row>
    <row r="28" spans="1:29" ht="14.4" x14ac:dyDescent="0.25">
      <c r="A28" s="2">
        <v>1</v>
      </c>
      <c r="B28" s="23"/>
      <c r="C28" s="4"/>
      <c r="D28" s="21" t="s">
        <v>456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456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2000</v>
      </c>
      <c r="K29" s="24"/>
      <c r="L29" s="24"/>
      <c r="M29" s="24"/>
      <c r="N29" s="57" t="s">
        <v>336</v>
      </c>
      <c r="O29" s="75"/>
      <c r="P29" s="76"/>
      <c r="Q29" s="76"/>
      <c r="R29" s="76">
        <v>2000</v>
      </c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456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4000</v>
      </c>
      <c r="K30" s="24"/>
      <c r="L30" s="24"/>
      <c r="M30" s="24"/>
      <c r="N30" s="57" t="s">
        <v>337</v>
      </c>
      <c r="O30" s="75"/>
      <c r="P30" s="76"/>
      <c r="Q30" s="76"/>
      <c r="R30" s="76"/>
      <c r="S30" s="76"/>
      <c r="T30" s="77"/>
      <c r="U30" s="77"/>
      <c r="V30" s="77"/>
      <c r="W30" s="77">
        <v>2000</v>
      </c>
      <c r="X30" s="77"/>
      <c r="Y30" s="77"/>
      <c r="Z30" s="77"/>
      <c r="AA30" s="77"/>
      <c r="AB30" s="77">
        <v>2000</v>
      </c>
      <c r="AC30" s="78"/>
    </row>
    <row r="31" spans="1:29" ht="14.4" x14ac:dyDescent="0.25">
      <c r="A31" s="2">
        <v>1</v>
      </c>
      <c r="B31" s="23"/>
      <c r="C31" s="4"/>
      <c r="D31" s="21" t="s">
        <v>457</v>
      </c>
      <c r="E31" s="5" t="s">
        <v>526</v>
      </c>
      <c r="F31" s="99" t="s">
        <v>517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2</v>
      </c>
      <c r="B32" s="23"/>
      <c r="C32" s="4"/>
      <c r="D32" s="21" t="s">
        <v>457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0</v>
      </c>
      <c r="K32" s="24"/>
      <c r="L32" s="24"/>
      <c r="M32" s="24"/>
      <c r="N32" s="57" t="s">
        <v>336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3</v>
      </c>
      <c r="B33" s="23"/>
      <c r="C33" s="4"/>
      <c r="D33" s="21" t="s">
        <v>457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120</v>
      </c>
      <c r="K33" s="24"/>
      <c r="L33" s="24"/>
      <c r="M33" s="24"/>
      <c r="N33" s="57" t="s">
        <v>337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>
        <v>120</v>
      </c>
      <c r="AC33" s="78"/>
    </row>
    <row r="34" spans="1:29" x14ac:dyDescent="0.25">
      <c r="A34" s="18"/>
      <c r="B34" s="20" t="s">
        <v>42</v>
      </c>
      <c r="C34" s="10"/>
      <c r="D34" s="10"/>
      <c r="E34" s="10"/>
      <c r="F34" s="10"/>
      <c r="G34" s="10"/>
      <c r="H34" s="20"/>
      <c r="I34" s="20"/>
      <c r="J34" s="4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5">
      <c r="A35" s="18"/>
      <c r="B35" s="19" t="s">
        <v>37</v>
      </c>
      <c r="C35" s="10"/>
      <c r="D35" s="10"/>
      <c r="E35" s="10"/>
      <c r="F35" s="10"/>
      <c r="G35" s="10"/>
      <c r="H35" s="20"/>
      <c r="I35" s="20"/>
      <c r="J35" s="43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4.4" x14ac:dyDescent="0.25">
      <c r="A36" s="2"/>
      <c r="B36" s="23"/>
      <c r="C36" s="4" t="s">
        <v>140</v>
      </c>
      <c r="D36" s="25" t="s">
        <v>721</v>
      </c>
      <c r="E36" s="26" t="s">
        <v>532</v>
      </c>
      <c r="F36" s="99" t="s">
        <v>540</v>
      </c>
      <c r="G36" s="41" t="s">
        <v>530</v>
      </c>
      <c r="H36" s="24"/>
      <c r="I36" s="24"/>
      <c r="J36" s="4">
        <f t="shared" si="0"/>
        <v>750</v>
      </c>
      <c r="K36" s="24"/>
      <c r="L36" s="8"/>
      <c r="M36" s="24"/>
      <c r="N36" s="57" t="s">
        <v>336</v>
      </c>
      <c r="O36" s="75"/>
      <c r="P36" s="76"/>
      <c r="Q36" s="76">
        <v>750</v>
      </c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25">
      <c r="A37" s="2"/>
      <c r="B37" s="23"/>
      <c r="C37" s="4"/>
      <c r="D37" s="25" t="s">
        <v>262</v>
      </c>
      <c r="E37" s="25" t="s">
        <v>534</v>
      </c>
      <c r="F37" s="99" t="s">
        <v>531</v>
      </c>
      <c r="G37" s="5" t="s">
        <v>528</v>
      </c>
      <c r="H37" s="24"/>
      <c r="I37" s="24"/>
      <c r="J37" s="4">
        <f t="shared" si="0"/>
        <v>150</v>
      </c>
      <c r="K37" s="24"/>
      <c r="L37" s="8"/>
      <c r="M37" s="24"/>
      <c r="N37" s="57" t="s">
        <v>336</v>
      </c>
      <c r="O37" s="75"/>
      <c r="P37" s="76"/>
      <c r="Q37" s="76">
        <v>150</v>
      </c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/>
      <c r="B38" s="23"/>
      <c r="C38" s="4"/>
      <c r="D38" s="25" t="s">
        <v>262</v>
      </c>
      <c r="E38" s="26" t="s">
        <v>529</v>
      </c>
      <c r="F38" s="99" t="s">
        <v>531</v>
      </c>
      <c r="G38" s="5" t="s">
        <v>528</v>
      </c>
      <c r="H38" s="24"/>
      <c r="I38" s="24"/>
      <c r="J38" s="4">
        <f t="shared" si="0"/>
        <v>0</v>
      </c>
      <c r="K38" s="24"/>
      <c r="L38" s="8"/>
      <c r="M38" s="24"/>
      <c r="N38" s="57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3">
      <c r="A39" s="2"/>
      <c r="B39" s="23"/>
      <c r="C39" s="4"/>
      <c r="D39" s="25" t="s">
        <v>205</v>
      </c>
      <c r="E39" s="25" t="s">
        <v>535</v>
      </c>
      <c r="F39" s="99" t="s">
        <v>536</v>
      </c>
      <c r="G39" s="5" t="s">
        <v>528</v>
      </c>
      <c r="H39" s="2"/>
      <c r="I39" s="24"/>
      <c r="J39" s="4">
        <f t="shared" si="0"/>
        <v>60</v>
      </c>
      <c r="K39" s="24"/>
      <c r="L39" s="8"/>
      <c r="M39" s="24"/>
      <c r="N39" s="22" t="s">
        <v>336</v>
      </c>
      <c r="O39" s="75"/>
      <c r="P39" s="76"/>
      <c r="Q39" s="76">
        <v>60</v>
      </c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3">
      <c r="A40" s="2"/>
      <c r="B40" s="23"/>
      <c r="C40" s="4"/>
      <c r="D40" s="25" t="s">
        <v>205</v>
      </c>
      <c r="E40" s="26" t="s">
        <v>532</v>
      </c>
      <c r="F40" s="99" t="s">
        <v>536</v>
      </c>
      <c r="G40" s="5" t="s">
        <v>528</v>
      </c>
      <c r="H40" s="2"/>
      <c r="I40" s="24"/>
      <c r="J40" s="4">
        <f t="shared" si="0"/>
        <v>60</v>
      </c>
      <c r="K40" s="24"/>
      <c r="L40" s="8"/>
      <c r="M40" s="24"/>
      <c r="N40" s="57" t="s">
        <v>337</v>
      </c>
      <c r="O40" s="75"/>
      <c r="P40" s="76"/>
      <c r="Q40" s="76"/>
      <c r="R40" s="76"/>
      <c r="S40" s="76"/>
      <c r="T40" s="77"/>
      <c r="U40" s="77"/>
      <c r="V40" s="77"/>
      <c r="W40" s="77">
        <v>60</v>
      </c>
      <c r="X40" s="77"/>
      <c r="Y40" s="77"/>
      <c r="Z40" s="77"/>
      <c r="AA40" s="77"/>
      <c r="AB40" s="77"/>
      <c r="AC40" s="78"/>
    </row>
    <row r="41" spans="1:29" ht="14.4" x14ac:dyDescent="0.3">
      <c r="A41" s="2"/>
      <c r="B41" s="23"/>
      <c r="C41" s="4"/>
      <c r="D41" s="25" t="s">
        <v>207</v>
      </c>
      <c r="E41" s="41" t="s">
        <v>529</v>
      </c>
      <c r="F41" s="99" t="s">
        <v>531</v>
      </c>
      <c r="G41" s="41" t="s">
        <v>530</v>
      </c>
      <c r="H41" s="24"/>
      <c r="I41" s="24"/>
      <c r="J41" s="4">
        <f t="shared" si="0"/>
        <v>250</v>
      </c>
      <c r="K41" s="24"/>
      <c r="L41" s="8"/>
      <c r="M41" s="24"/>
      <c r="N41" s="57" t="s">
        <v>336</v>
      </c>
      <c r="O41" s="75"/>
      <c r="P41" s="76">
        <v>250</v>
      </c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3">
      <c r="A42" s="2"/>
      <c r="B42" s="23"/>
      <c r="C42" s="4"/>
      <c r="D42" s="25" t="s">
        <v>207</v>
      </c>
      <c r="E42" s="41" t="s">
        <v>529</v>
      </c>
      <c r="F42" s="99" t="s">
        <v>531</v>
      </c>
      <c r="G42" s="41" t="s">
        <v>530</v>
      </c>
      <c r="H42" s="24"/>
      <c r="I42" s="24"/>
      <c r="J42" s="4">
        <f t="shared" si="0"/>
        <v>350</v>
      </c>
      <c r="K42" s="24"/>
      <c r="L42" s="8"/>
      <c r="M42" s="24"/>
      <c r="N42" s="57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>
        <v>350</v>
      </c>
      <c r="Z42" s="77"/>
      <c r="AA42" s="77"/>
      <c r="AB42" s="77"/>
      <c r="AC42" s="78"/>
    </row>
    <row r="43" spans="1:29" ht="14.4" x14ac:dyDescent="0.25">
      <c r="A43" s="2"/>
      <c r="B43" s="23"/>
      <c r="C43" s="4"/>
      <c r="D43" s="25" t="s">
        <v>199</v>
      </c>
      <c r="E43" s="41" t="s">
        <v>529</v>
      </c>
      <c r="F43" s="100" t="s">
        <v>537</v>
      </c>
      <c r="G43" s="41" t="s">
        <v>530</v>
      </c>
      <c r="H43" s="24"/>
      <c r="I43" s="24"/>
      <c r="J43" s="4">
        <f t="shared" si="0"/>
        <v>150</v>
      </c>
      <c r="K43" s="24"/>
      <c r="L43" s="8"/>
      <c r="M43" s="24"/>
      <c r="N43" s="57" t="s">
        <v>336</v>
      </c>
      <c r="O43" s="75"/>
      <c r="P43" s="76"/>
      <c r="Q43" s="76">
        <v>150</v>
      </c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/>
      <c r="B44" s="23"/>
      <c r="C44" s="4"/>
      <c r="D44" s="25" t="s">
        <v>199</v>
      </c>
      <c r="E44" s="41" t="s">
        <v>529</v>
      </c>
      <c r="F44" s="100" t="s">
        <v>537</v>
      </c>
      <c r="G44" s="41" t="s">
        <v>530</v>
      </c>
      <c r="H44" s="24"/>
      <c r="I44" s="24"/>
      <c r="J44" s="4">
        <f t="shared" si="0"/>
        <v>200</v>
      </c>
      <c r="K44" s="24"/>
      <c r="L44" s="8"/>
      <c r="M44" s="24"/>
      <c r="N44" s="57" t="s">
        <v>337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>
        <v>200</v>
      </c>
      <c r="Z44" s="77"/>
      <c r="AA44" s="77"/>
      <c r="AB44" s="77"/>
      <c r="AC44" s="78"/>
    </row>
    <row r="45" spans="1:29" ht="14.4" x14ac:dyDescent="0.25">
      <c r="A45" s="2"/>
      <c r="B45" s="23"/>
      <c r="C45" s="4" t="s">
        <v>141</v>
      </c>
      <c r="D45" s="25" t="s">
        <v>721</v>
      </c>
      <c r="E45" s="26" t="s">
        <v>532</v>
      </c>
      <c r="F45" s="99" t="s">
        <v>540</v>
      </c>
      <c r="G45" s="41" t="s">
        <v>530</v>
      </c>
      <c r="H45" s="24"/>
      <c r="I45" s="24"/>
      <c r="J45" s="4">
        <f t="shared" si="0"/>
        <v>2200</v>
      </c>
      <c r="K45" s="24"/>
      <c r="L45" s="24"/>
      <c r="M45" s="24"/>
      <c r="N45" s="57" t="s">
        <v>336</v>
      </c>
      <c r="O45" s="75"/>
      <c r="P45" s="76"/>
      <c r="Q45" s="76"/>
      <c r="R45" s="76"/>
      <c r="S45" s="76">
        <v>1000</v>
      </c>
      <c r="T45" s="77"/>
      <c r="U45" s="77"/>
      <c r="V45" s="77"/>
      <c r="W45" s="77">
        <v>1200</v>
      </c>
      <c r="X45" s="77"/>
      <c r="Y45" s="77"/>
      <c r="Z45" s="77"/>
      <c r="AA45" s="77"/>
      <c r="AB45" s="77"/>
      <c r="AC45" s="78"/>
    </row>
    <row r="46" spans="1:29" ht="14.4" x14ac:dyDescent="0.25">
      <c r="A46" s="2"/>
      <c r="B46" s="23"/>
      <c r="C46" s="4"/>
      <c r="D46" s="25" t="s">
        <v>262</v>
      </c>
      <c r="E46" s="25" t="s">
        <v>534</v>
      </c>
      <c r="F46" s="99" t="s">
        <v>531</v>
      </c>
      <c r="G46" s="5" t="s">
        <v>528</v>
      </c>
      <c r="H46" s="24"/>
      <c r="I46" s="24"/>
      <c r="J46" s="4">
        <f t="shared" si="0"/>
        <v>150</v>
      </c>
      <c r="K46" s="24"/>
      <c r="L46" s="24"/>
      <c r="M46" s="24"/>
      <c r="N46" s="57" t="s">
        <v>336</v>
      </c>
      <c r="O46" s="75"/>
      <c r="P46" s="76"/>
      <c r="Q46" s="76"/>
      <c r="R46" s="76"/>
      <c r="S46" s="76">
        <v>150</v>
      </c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4"/>
      <c r="D47" s="25" t="s">
        <v>262</v>
      </c>
      <c r="E47" s="26" t="s">
        <v>529</v>
      </c>
      <c r="F47" s="99" t="s">
        <v>531</v>
      </c>
      <c r="G47" s="5" t="s">
        <v>528</v>
      </c>
      <c r="H47" s="24"/>
      <c r="I47" s="24"/>
      <c r="J47" s="4">
        <f t="shared" si="0"/>
        <v>150</v>
      </c>
      <c r="K47" s="24"/>
      <c r="L47" s="24"/>
      <c r="M47" s="24"/>
      <c r="N47" s="57" t="s">
        <v>337</v>
      </c>
      <c r="O47" s="75"/>
      <c r="P47" s="76"/>
      <c r="Q47" s="76"/>
      <c r="R47" s="76"/>
      <c r="S47" s="76"/>
      <c r="T47" s="77"/>
      <c r="U47" s="77"/>
      <c r="V47" s="77"/>
      <c r="W47" s="77">
        <v>150</v>
      </c>
      <c r="X47" s="77"/>
      <c r="Y47" s="77"/>
      <c r="Z47" s="77"/>
      <c r="AA47" s="77"/>
      <c r="AB47" s="77"/>
      <c r="AC47" s="78"/>
    </row>
    <row r="48" spans="1:29" ht="14.4" x14ac:dyDescent="0.3">
      <c r="A48" s="2"/>
      <c r="B48" s="23"/>
      <c r="C48" s="4"/>
      <c r="D48" s="25" t="s">
        <v>205</v>
      </c>
      <c r="E48" s="25" t="s">
        <v>535</v>
      </c>
      <c r="F48" s="99" t="s">
        <v>536</v>
      </c>
      <c r="G48" s="5" t="s">
        <v>528</v>
      </c>
      <c r="H48" s="24"/>
      <c r="I48" s="24"/>
      <c r="J48" s="4">
        <f t="shared" si="0"/>
        <v>68</v>
      </c>
      <c r="K48" s="24"/>
      <c r="L48" s="24"/>
      <c r="M48" s="24"/>
      <c r="N48" s="22" t="s">
        <v>336</v>
      </c>
      <c r="O48" s="75"/>
      <c r="P48" s="76"/>
      <c r="Q48" s="76"/>
      <c r="R48" s="76"/>
      <c r="S48" s="76">
        <v>68</v>
      </c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3">
      <c r="A49" s="2"/>
      <c r="B49" s="23"/>
      <c r="C49" s="4"/>
      <c r="D49" s="25" t="s">
        <v>205</v>
      </c>
      <c r="E49" s="26" t="s">
        <v>532</v>
      </c>
      <c r="F49" s="99" t="s">
        <v>536</v>
      </c>
      <c r="G49" s="5" t="s">
        <v>528</v>
      </c>
      <c r="H49" s="24"/>
      <c r="I49" s="24"/>
      <c r="J49" s="4">
        <f t="shared" si="0"/>
        <v>60</v>
      </c>
      <c r="K49" s="24"/>
      <c r="L49" s="24"/>
      <c r="M49" s="24"/>
      <c r="N49" s="57" t="s">
        <v>337</v>
      </c>
      <c r="O49" s="75"/>
      <c r="P49" s="76"/>
      <c r="Q49" s="76"/>
      <c r="R49" s="76"/>
      <c r="S49" s="76"/>
      <c r="T49" s="77"/>
      <c r="U49" s="77"/>
      <c r="V49" s="77"/>
      <c r="W49" s="77">
        <v>60</v>
      </c>
      <c r="X49" s="77"/>
      <c r="Y49" s="77"/>
      <c r="Z49" s="77"/>
      <c r="AA49" s="77"/>
      <c r="AB49" s="77"/>
      <c r="AC49" s="78"/>
    </row>
    <row r="50" spans="1:29" ht="14.4" x14ac:dyDescent="0.3">
      <c r="A50" s="2"/>
      <c r="B50" s="23"/>
      <c r="C50" s="4"/>
      <c r="D50" s="25" t="s">
        <v>207</v>
      </c>
      <c r="E50" s="41" t="s">
        <v>529</v>
      </c>
      <c r="F50" s="99" t="s">
        <v>531</v>
      </c>
      <c r="G50" s="41" t="s">
        <v>530</v>
      </c>
      <c r="H50" s="24"/>
      <c r="I50" s="24"/>
      <c r="J50" s="4">
        <f t="shared" si="0"/>
        <v>250</v>
      </c>
      <c r="K50" s="24"/>
      <c r="L50" s="24"/>
      <c r="M50" s="24"/>
      <c r="N50" s="57" t="s">
        <v>336</v>
      </c>
      <c r="O50" s="75"/>
      <c r="P50" s="76"/>
      <c r="Q50" s="76">
        <v>250</v>
      </c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3">
      <c r="A51" s="2"/>
      <c r="B51" s="23"/>
      <c r="C51" s="4"/>
      <c r="D51" s="25" t="s">
        <v>207</v>
      </c>
      <c r="E51" s="41" t="s">
        <v>529</v>
      </c>
      <c r="F51" s="99" t="s">
        <v>531</v>
      </c>
      <c r="G51" s="41" t="s">
        <v>530</v>
      </c>
      <c r="H51" s="24"/>
      <c r="I51" s="24"/>
      <c r="J51" s="4">
        <f t="shared" si="0"/>
        <v>300</v>
      </c>
      <c r="K51" s="24"/>
      <c r="L51" s="24"/>
      <c r="M51" s="24"/>
      <c r="N51" s="57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>
        <v>300</v>
      </c>
      <c r="AA51" s="77"/>
      <c r="AB51" s="77"/>
      <c r="AC51" s="78"/>
    </row>
    <row r="52" spans="1:29" ht="14.4" x14ac:dyDescent="0.25">
      <c r="A52" s="2"/>
      <c r="B52" s="23"/>
      <c r="C52" s="4"/>
      <c r="D52" s="25" t="s">
        <v>199</v>
      </c>
      <c r="E52" s="41" t="s">
        <v>529</v>
      </c>
      <c r="F52" s="100" t="s">
        <v>537</v>
      </c>
      <c r="G52" s="41" t="s">
        <v>530</v>
      </c>
      <c r="H52" s="24"/>
      <c r="I52" s="24"/>
      <c r="J52" s="4">
        <f t="shared" si="0"/>
        <v>400</v>
      </c>
      <c r="K52" s="24"/>
      <c r="L52" s="24"/>
      <c r="M52" s="24"/>
      <c r="N52" s="57" t="s">
        <v>336</v>
      </c>
      <c r="O52" s="75"/>
      <c r="P52" s="76">
        <v>400</v>
      </c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/>
      <c r="B53" s="23"/>
      <c r="C53" s="4"/>
      <c r="D53" s="25" t="s">
        <v>199</v>
      </c>
      <c r="E53" s="41" t="s">
        <v>529</v>
      </c>
      <c r="F53" s="100" t="s">
        <v>537</v>
      </c>
      <c r="G53" s="41" t="s">
        <v>530</v>
      </c>
      <c r="H53" s="24"/>
      <c r="I53" s="24"/>
      <c r="J53" s="4">
        <f t="shared" si="0"/>
        <v>600</v>
      </c>
      <c r="K53" s="24"/>
      <c r="L53" s="24"/>
      <c r="M53" s="24"/>
      <c r="N53" s="57" t="s">
        <v>337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>
        <v>600</v>
      </c>
      <c r="AB53" s="77"/>
      <c r="AC53" s="78"/>
    </row>
    <row r="54" spans="1:29" ht="14.4" x14ac:dyDescent="0.25">
      <c r="A54" s="2"/>
      <c r="B54" s="23"/>
      <c r="C54" s="4" t="s">
        <v>47</v>
      </c>
      <c r="D54" s="25" t="s">
        <v>203</v>
      </c>
      <c r="E54" s="41" t="s">
        <v>529</v>
      </c>
      <c r="F54" s="99" t="s">
        <v>531</v>
      </c>
      <c r="G54" s="41" t="s">
        <v>530</v>
      </c>
      <c r="H54" s="24"/>
      <c r="I54" s="24"/>
      <c r="J54" s="4">
        <f t="shared" si="0"/>
        <v>60</v>
      </c>
      <c r="K54" s="24"/>
      <c r="L54" s="24"/>
      <c r="M54" s="24"/>
      <c r="N54" s="57" t="s">
        <v>336</v>
      </c>
      <c r="O54" s="75"/>
      <c r="P54" s="76">
        <v>60</v>
      </c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25">
      <c r="A55" s="2"/>
      <c r="B55" s="23"/>
      <c r="C55" s="4"/>
      <c r="D55" s="25" t="s">
        <v>203</v>
      </c>
      <c r="E55" s="41" t="s">
        <v>529</v>
      </c>
      <c r="F55" s="99" t="s">
        <v>531</v>
      </c>
      <c r="G55" s="41" t="s">
        <v>530</v>
      </c>
      <c r="H55" s="24"/>
      <c r="I55" s="24"/>
      <c r="J55" s="4">
        <f t="shared" si="0"/>
        <v>60</v>
      </c>
      <c r="K55" s="24"/>
      <c r="L55" s="24"/>
      <c r="M55" s="24"/>
      <c r="N55" s="57" t="s">
        <v>337</v>
      </c>
      <c r="O55" s="75"/>
      <c r="P55" s="76"/>
      <c r="Q55" s="76"/>
      <c r="R55" s="76"/>
      <c r="S55" s="76"/>
      <c r="T55" s="77">
        <v>60</v>
      </c>
      <c r="U55" s="77"/>
      <c r="V55" s="77"/>
      <c r="W55" s="77"/>
      <c r="X55" s="77"/>
      <c r="Y55" s="77"/>
      <c r="Z55" s="77"/>
      <c r="AA55" s="77"/>
      <c r="AB55" s="77"/>
      <c r="AC55" s="78"/>
    </row>
    <row r="56" spans="1:29" x14ac:dyDescent="0.25">
      <c r="A56" s="18"/>
      <c r="B56" s="19" t="s">
        <v>38</v>
      </c>
      <c r="C56" s="10"/>
      <c r="D56" s="10"/>
      <c r="E56" s="10"/>
      <c r="F56" s="10"/>
      <c r="G56" s="10"/>
      <c r="H56" s="20"/>
      <c r="I56" s="20"/>
      <c r="J56" s="43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14.4" x14ac:dyDescent="0.25">
      <c r="A57" s="2"/>
      <c r="B57" s="23"/>
      <c r="C57" s="4" t="s">
        <v>140</v>
      </c>
      <c r="D57" s="26" t="s">
        <v>197</v>
      </c>
      <c r="E57" s="100" t="s">
        <v>539</v>
      </c>
      <c r="F57" s="100" t="s">
        <v>531</v>
      </c>
      <c r="G57" s="41" t="s">
        <v>528</v>
      </c>
      <c r="H57" s="24"/>
      <c r="I57" s="24"/>
      <c r="J57" s="4">
        <f t="shared" si="0"/>
        <v>0</v>
      </c>
      <c r="K57" s="24"/>
      <c r="L57" s="24"/>
      <c r="M57" s="24"/>
      <c r="N57" s="22" t="s">
        <v>335</v>
      </c>
      <c r="O57" s="75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/>
      <c r="B58" s="23"/>
      <c r="C58" s="4"/>
      <c r="D58" s="26" t="s">
        <v>197</v>
      </c>
      <c r="E58" s="100" t="s">
        <v>539</v>
      </c>
      <c r="F58" s="100" t="s">
        <v>531</v>
      </c>
      <c r="G58" s="41" t="s">
        <v>528</v>
      </c>
      <c r="H58" s="24"/>
      <c r="I58" s="24"/>
      <c r="J58" s="4">
        <f t="shared" si="0"/>
        <v>150</v>
      </c>
      <c r="K58" s="24"/>
      <c r="L58" s="24"/>
      <c r="M58" s="24"/>
      <c r="N58" s="57" t="s">
        <v>336</v>
      </c>
      <c r="O58" s="75"/>
      <c r="P58" s="76"/>
      <c r="Q58" s="76"/>
      <c r="R58" s="76">
        <v>150</v>
      </c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23"/>
      <c r="C59" s="4"/>
      <c r="D59" s="26" t="s">
        <v>197</v>
      </c>
      <c r="E59" s="100" t="s">
        <v>539</v>
      </c>
      <c r="F59" s="100" t="s">
        <v>531</v>
      </c>
      <c r="G59" s="41" t="s">
        <v>528</v>
      </c>
      <c r="H59" s="24"/>
      <c r="I59" s="24"/>
      <c r="J59" s="4">
        <f t="shared" si="0"/>
        <v>750</v>
      </c>
      <c r="K59" s="24"/>
      <c r="L59" s="24"/>
      <c r="M59" s="24"/>
      <c r="N59" s="57" t="s">
        <v>337</v>
      </c>
      <c r="O59" s="75"/>
      <c r="P59" s="76"/>
      <c r="Q59" s="76"/>
      <c r="R59" s="76"/>
      <c r="S59" s="76">
        <v>150</v>
      </c>
      <c r="T59" s="77"/>
      <c r="U59" s="77">
        <v>150</v>
      </c>
      <c r="V59" s="77"/>
      <c r="W59" s="77">
        <v>150</v>
      </c>
      <c r="X59" s="77"/>
      <c r="Y59" s="77">
        <v>150</v>
      </c>
      <c r="Z59" s="77"/>
      <c r="AA59" s="77">
        <v>150</v>
      </c>
      <c r="AB59" s="77"/>
      <c r="AC59" s="78"/>
    </row>
    <row r="60" spans="1:29" ht="14.4" x14ac:dyDescent="0.25">
      <c r="A60" s="2"/>
      <c r="B60" s="23"/>
      <c r="C60" s="4"/>
      <c r="D60" s="26" t="s">
        <v>198</v>
      </c>
      <c r="E60" s="100" t="s">
        <v>539</v>
      </c>
      <c r="F60" s="100" t="s">
        <v>531</v>
      </c>
      <c r="G60" s="41" t="s">
        <v>530</v>
      </c>
      <c r="H60" s="24"/>
      <c r="I60" s="24"/>
      <c r="J60" s="4">
        <f t="shared" si="0"/>
        <v>2500</v>
      </c>
      <c r="K60" s="24"/>
      <c r="L60" s="24"/>
      <c r="M60" s="24"/>
      <c r="N60" s="57" t="s">
        <v>336</v>
      </c>
      <c r="O60" s="75"/>
      <c r="P60" s="76"/>
      <c r="Q60" s="76">
        <v>2500</v>
      </c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/>
      <c r="B61" s="23"/>
      <c r="C61" s="4"/>
      <c r="D61" s="26" t="s">
        <v>198</v>
      </c>
      <c r="E61" s="100" t="s">
        <v>539</v>
      </c>
      <c r="F61" s="100" t="s">
        <v>531</v>
      </c>
      <c r="G61" s="41" t="s">
        <v>530</v>
      </c>
      <c r="H61" s="24"/>
      <c r="I61" s="24"/>
      <c r="J61" s="4">
        <f t="shared" si="0"/>
        <v>2500</v>
      </c>
      <c r="K61" s="24"/>
      <c r="L61" s="24"/>
      <c r="M61" s="24"/>
      <c r="N61" s="57" t="s">
        <v>337</v>
      </c>
      <c r="O61" s="75"/>
      <c r="P61" s="76"/>
      <c r="Q61" s="76"/>
      <c r="R61" s="76"/>
      <c r="S61" s="76"/>
      <c r="T61" s="77"/>
      <c r="U61" s="77"/>
      <c r="V61" s="77"/>
      <c r="W61" s="77"/>
      <c r="X61" s="77"/>
      <c r="Y61" s="77"/>
      <c r="Z61" s="77">
        <v>2500</v>
      </c>
      <c r="AA61" s="77"/>
      <c r="AB61" s="77"/>
      <c r="AC61" s="78"/>
    </row>
    <row r="62" spans="1:29" ht="14.4" x14ac:dyDescent="0.3">
      <c r="A62" s="2"/>
      <c r="B62" s="23"/>
      <c r="C62" s="4"/>
      <c r="D62" s="26" t="s">
        <v>206</v>
      </c>
      <c r="E62" s="26" t="s">
        <v>532</v>
      </c>
      <c r="F62" s="100" t="s">
        <v>531</v>
      </c>
      <c r="G62" s="41" t="s">
        <v>530</v>
      </c>
      <c r="H62" s="24"/>
      <c r="I62" s="24"/>
      <c r="J62" s="4">
        <f t="shared" si="0"/>
        <v>700</v>
      </c>
      <c r="K62" s="24"/>
      <c r="L62" s="24"/>
      <c r="M62" s="24"/>
      <c r="N62" s="57" t="s">
        <v>337</v>
      </c>
      <c r="O62" s="75"/>
      <c r="P62" s="76"/>
      <c r="Q62" s="76"/>
      <c r="R62" s="76"/>
      <c r="S62" s="76"/>
      <c r="T62" s="77"/>
      <c r="U62" s="77"/>
      <c r="V62" s="77">
        <v>700</v>
      </c>
      <c r="W62" s="77"/>
      <c r="X62" s="77"/>
      <c r="Y62" s="77"/>
      <c r="Z62" s="77"/>
      <c r="AA62" s="77"/>
      <c r="AB62" s="77"/>
      <c r="AC62" s="78"/>
    </row>
    <row r="63" spans="1:29" ht="14.4" x14ac:dyDescent="0.25">
      <c r="A63" s="2"/>
      <c r="B63" s="23"/>
      <c r="C63" s="4" t="s">
        <v>141</v>
      </c>
      <c r="D63" s="26" t="s">
        <v>197</v>
      </c>
      <c r="E63" s="100" t="s">
        <v>539</v>
      </c>
      <c r="F63" s="100" t="s">
        <v>531</v>
      </c>
      <c r="G63" s="41" t="s">
        <v>528</v>
      </c>
      <c r="H63" s="24"/>
      <c r="I63" s="24"/>
      <c r="J63" s="4">
        <f t="shared" si="0"/>
        <v>1218</v>
      </c>
      <c r="K63" s="24"/>
      <c r="L63" s="24"/>
      <c r="M63" s="24"/>
      <c r="N63" s="22" t="s">
        <v>335</v>
      </c>
      <c r="O63" s="75">
        <v>1218</v>
      </c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/>
      <c r="B64" s="23"/>
      <c r="C64" s="4"/>
      <c r="D64" s="26" t="s">
        <v>197</v>
      </c>
      <c r="E64" s="100" t="s">
        <v>539</v>
      </c>
      <c r="F64" s="100" t="s">
        <v>531</v>
      </c>
      <c r="G64" s="41" t="s">
        <v>528</v>
      </c>
      <c r="H64" s="24"/>
      <c r="I64" s="24"/>
      <c r="J64" s="4">
        <f t="shared" si="0"/>
        <v>150</v>
      </c>
      <c r="K64" s="24"/>
      <c r="L64" s="24"/>
      <c r="M64" s="24"/>
      <c r="N64" s="57" t="s">
        <v>336</v>
      </c>
      <c r="O64" s="75"/>
      <c r="P64" s="76"/>
      <c r="Q64" s="76">
        <v>150</v>
      </c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/>
      <c r="B65" s="23"/>
      <c r="C65" s="4"/>
      <c r="D65" s="26" t="s">
        <v>197</v>
      </c>
      <c r="E65" s="100" t="s">
        <v>539</v>
      </c>
      <c r="F65" s="100" t="s">
        <v>531</v>
      </c>
      <c r="G65" s="41" t="s">
        <v>528</v>
      </c>
      <c r="H65" s="24"/>
      <c r="I65" s="24"/>
      <c r="J65" s="4">
        <f t="shared" si="0"/>
        <v>750</v>
      </c>
      <c r="K65" s="24"/>
      <c r="L65" s="24"/>
      <c r="M65" s="24"/>
      <c r="N65" s="57" t="s">
        <v>337</v>
      </c>
      <c r="O65" s="75"/>
      <c r="P65" s="76"/>
      <c r="Q65" s="76"/>
      <c r="R65" s="76"/>
      <c r="S65" s="76">
        <v>150</v>
      </c>
      <c r="T65" s="77"/>
      <c r="U65" s="77">
        <v>150</v>
      </c>
      <c r="V65" s="77"/>
      <c r="W65" s="77">
        <v>150</v>
      </c>
      <c r="X65" s="77"/>
      <c r="Y65" s="77">
        <v>150</v>
      </c>
      <c r="Z65" s="77"/>
      <c r="AA65" s="77"/>
      <c r="AB65" s="77">
        <v>150</v>
      </c>
      <c r="AC65" s="78"/>
    </row>
    <row r="66" spans="1:29" ht="14.4" x14ac:dyDescent="0.25">
      <c r="A66" s="2"/>
      <c r="B66" s="23"/>
      <c r="C66" s="4"/>
      <c r="D66" s="26" t="s">
        <v>198</v>
      </c>
      <c r="E66" s="100" t="s">
        <v>539</v>
      </c>
      <c r="F66" s="100" t="s">
        <v>531</v>
      </c>
      <c r="G66" s="41" t="s">
        <v>530</v>
      </c>
      <c r="H66" s="24"/>
      <c r="I66" s="24"/>
      <c r="J66" s="4">
        <f t="shared" si="0"/>
        <v>2500</v>
      </c>
      <c r="K66" s="24"/>
      <c r="L66" s="24"/>
      <c r="M66" s="24"/>
      <c r="N66" s="57" t="s">
        <v>336</v>
      </c>
      <c r="O66" s="75"/>
      <c r="P66" s="76"/>
      <c r="Q66" s="76"/>
      <c r="R66" s="76">
        <v>2500</v>
      </c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/>
      <c r="B67" s="23"/>
      <c r="C67" s="4"/>
      <c r="D67" s="26" t="s">
        <v>198</v>
      </c>
      <c r="E67" s="100" t="s">
        <v>539</v>
      </c>
      <c r="F67" s="100" t="s">
        <v>531</v>
      </c>
      <c r="G67" s="41" t="s">
        <v>530</v>
      </c>
      <c r="H67" s="24"/>
      <c r="I67" s="24"/>
      <c r="J67" s="4">
        <f t="shared" si="0"/>
        <v>2500</v>
      </c>
      <c r="K67" s="24"/>
      <c r="L67" s="24"/>
      <c r="M67" s="24"/>
      <c r="N67" s="57" t="s">
        <v>337</v>
      </c>
      <c r="O67" s="75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>
        <v>2500</v>
      </c>
      <c r="AB67" s="77"/>
      <c r="AC67" s="78"/>
    </row>
    <row r="68" spans="1:29" ht="14.4" x14ac:dyDescent="0.3">
      <c r="A68" s="2"/>
      <c r="B68" s="23"/>
      <c r="C68" s="4"/>
      <c r="D68" s="26" t="s">
        <v>206</v>
      </c>
      <c r="E68" s="26" t="s">
        <v>532</v>
      </c>
      <c r="F68" s="100" t="s">
        <v>531</v>
      </c>
      <c r="G68" s="41" t="s">
        <v>530</v>
      </c>
      <c r="H68" s="24"/>
      <c r="I68" s="24"/>
      <c r="J68" s="4">
        <f t="shared" si="0"/>
        <v>700</v>
      </c>
      <c r="K68" s="24"/>
      <c r="L68" s="24"/>
      <c r="M68" s="24"/>
      <c r="N68" s="57" t="s">
        <v>337</v>
      </c>
      <c r="O68" s="75"/>
      <c r="P68" s="76"/>
      <c r="Q68" s="76"/>
      <c r="R68" s="76"/>
      <c r="S68" s="76"/>
      <c r="T68" s="77"/>
      <c r="U68" s="77"/>
      <c r="V68" s="77"/>
      <c r="W68" s="77">
        <v>700</v>
      </c>
      <c r="X68" s="77"/>
      <c r="Y68" s="77"/>
      <c r="Z68" s="77"/>
      <c r="AA68" s="77"/>
      <c r="AB68" s="77"/>
      <c r="AC68" s="78"/>
    </row>
    <row r="69" spans="1:29" ht="14.4" x14ac:dyDescent="0.25">
      <c r="A69" s="2"/>
      <c r="B69" s="23"/>
      <c r="C69" s="4" t="s">
        <v>47</v>
      </c>
      <c r="D69" s="26" t="s">
        <v>197</v>
      </c>
      <c r="E69" s="100" t="s">
        <v>539</v>
      </c>
      <c r="F69" s="100" t="s">
        <v>531</v>
      </c>
      <c r="G69" s="41" t="s">
        <v>528</v>
      </c>
      <c r="H69" s="24"/>
      <c r="I69" s="24"/>
      <c r="J69" s="4">
        <f t="shared" si="0"/>
        <v>0</v>
      </c>
      <c r="K69" s="24"/>
      <c r="L69" s="24"/>
      <c r="M69" s="24"/>
      <c r="N69" s="22" t="s">
        <v>335</v>
      </c>
      <c r="O69" s="75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/>
      <c r="B70" s="23"/>
      <c r="C70" s="4"/>
      <c r="D70" s="26" t="s">
        <v>197</v>
      </c>
      <c r="E70" s="100" t="s">
        <v>539</v>
      </c>
      <c r="F70" s="100" t="s">
        <v>531</v>
      </c>
      <c r="G70" s="41" t="s">
        <v>528</v>
      </c>
      <c r="H70" s="24"/>
      <c r="I70" s="24"/>
      <c r="J70" s="4">
        <f t="shared" si="0"/>
        <v>130</v>
      </c>
      <c r="K70" s="24"/>
      <c r="L70" s="24"/>
      <c r="M70" s="24"/>
      <c r="N70" s="57" t="s">
        <v>336</v>
      </c>
      <c r="O70" s="75"/>
      <c r="P70" s="76">
        <v>65</v>
      </c>
      <c r="Q70" s="76"/>
      <c r="R70" s="76">
        <v>65</v>
      </c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/>
      <c r="B71" s="23"/>
      <c r="C71" s="4"/>
      <c r="D71" s="26" t="s">
        <v>197</v>
      </c>
      <c r="E71" s="100" t="s">
        <v>539</v>
      </c>
      <c r="F71" s="100" t="s">
        <v>531</v>
      </c>
      <c r="G71" s="41" t="s">
        <v>528</v>
      </c>
      <c r="H71" s="24"/>
      <c r="I71" s="24"/>
      <c r="J71" s="4">
        <f t="shared" si="0"/>
        <v>325</v>
      </c>
      <c r="K71" s="24"/>
      <c r="L71" s="24"/>
      <c r="M71" s="24"/>
      <c r="N71" s="57" t="s">
        <v>337</v>
      </c>
      <c r="O71" s="75"/>
      <c r="P71" s="76"/>
      <c r="Q71" s="76"/>
      <c r="R71" s="76"/>
      <c r="S71" s="76"/>
      <c r="T71" s="77">
        <v>65</v>
      </c>
      <c r="U71" s="77"/>
      <c r="V71" s="77">
        <v>65</v>
      </c>
      <c r="W71" s="77"/>
      <c r="X71" s="77">
        <v>65</v>
      </c>
      <c r="Y71" s="77"/>
      <c r="Z71" s="77">
        <v>65</v>
      </c>
      <c r="AA71" s="77"/>
      <c r="AB71" s="77">
        <v>65</v>
      </c>
      <c r="AC71" s="78"/>
    </row>
    <row r="72" spans="1:29" ht="14.4" x14ac:dyDescent="0.25">
      <c r="A72" s="2"/>
      <c r="B72" s="23"/>
      <c r="C72" s="4"/>
      <c r="D72" s="26" t="s">
        <v>198</v>
      </c>
      <c r="E72" s="100" t="s">
        <v>539</v>
      </c>
      <c r="F72" s="100" t="s">
        <v>531</v>
      </c>
      <c r="G72" s="41" t="s">
        <v>530</v>
      </c>
      <c r="H72" s="24"/>
      <c r="I72" s="24"/>
      <c r="J72" s="4">
        <f t="shared" si="0"/>
        <v>0</v>
      </c>
      <c r="K72" s="24"/>
      <c r="L72" s="24"/>
      <c r="M72" s="24"/>
      <c r="N72" s="57" t="s">
        <v>336</v>
      </c>
      <c r="O72" s="75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25">
      <c r="A73" s="2"/>
      <c r="B73" s="23"/>
      <c r="C73" s="4"/>
      <c r="D73" s="26" t="s">
        <v>198</v>
      </c>
      <c r="E73" s="100" t="s">
        <v>539</v>
      </c>
      <c r="F73" s="100" t="s">
        <v>531</v>
      </c>
      <c r="G73" s="41" t="s">
        <v>530</v>
      </c>
      <c r="H73" s="24"/>
      <c r="I73" s="24"/>
      <c r="J73" s="4">
        <f t="shared" si="0"/>
        <v>500</v>
      </c>
      <c r="K73" s="24"/>
      <c r="L73" s="24"/>
      <c r="M73" s="24"/>
      <c r="N73" s="57" t="s">
        <v>337</v>
      </c>
      <c r="O73" s="75"/>
      <c r="P73" s="76"/>
      <c r="Q73" s="76"/>
      <c r="R73" s="76"/>
      <c r="S73" s="76">
        <v>250</v>
      </c>
      <c r="T73" s="77"/>
      <c r="U73" s="77"/>
      <c r="V73" s="77"/>
      <c r="W73" s="77"/>
      <c r="X73" s="77"/>
      <c r="Y73" s="77"/>
      <c r="Z73" s="77"/>
      <c r="AA73" s="77">
        <v>250</v>
      </c>
      <c r="AB73" s="77"/>
      <c r="AC73" s="78"/>
    </row>
    <row r="74" spans="1:29" ht="14.4" x14ac:dyDescent="0.3">
      <c r="A74" s="2"/>
      <c r="B74" s="23"/>
      <c r="C74" s="4"/>
      <c r="D74" s="26" t="s">
        <v>206</v>
      </c>
      <c r="E74" s="26" t="s">
        <v>532</v>
      </c>
      <c r="F74" s="100" t="s">
        <v>531</v>
      </c>
      <c r="G74" s="41" t="s">
        <v>530</v>
      </c>
      <c r="H74" s="24"/>
      <c r="I74" s="24"/>
      <c r="J74" s="4">
        <f t="shared" si="0"/>
        <v>80</v>
      </c>
      <c r="K74" s="24"/>
      <c r="L74" s="24"/>
      <c r="M74" s="24"/>
      <c r="N74" s="57" t="s">
        <v>336</v>
      </c>
      <c r="O74" s="75"/>
      <c r="P74" s="76"/>
      <c r="Q74" s="76">
        <v>80</v>
      </c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3">
      <c r="A75" s="2"/>
      <c r="B75" s="23"/>
      <c r="C75" s="4"/>
      <c r="D75" s="26" t="s">
        <v>206</v>
      </c>
      <c r="E75" s="26"/>
      <c r="F75" s="26"/>
      <c r="G75" s="26"/>
      <c r="H75" s="24"/>
      <c r="I75" s="24"/>
      <c r="J75" s="4">
        <f t="shared" si="0"/>
        <v>80</v>
      </c>
      <c r="K75" s="24"/>
      <c r="L75" s="24"/>
      <c r="M75" s="24"/>
      <c r="N75" s="57" t="s">
        <v>337</v>
      </c>
      <c r="O75" s="75"/>
      <c r="P75" s="76"/>
      <c r="Q75" s="76"/>
      <c r="R75" s="76"/>
      <c r="S75" s="76"/>
      <c r="T75" s="77"/>
      <c r="U75" s="77">
        <v>80</v>
      </c>
      <c r="V75" s="77"/>
      <c r="W75" s="77"/>
      <c r="X75" s="77"/>
      <c r="Y75" s="77"/>
      <c r="Z75" s="77"/>
      <c r="AA75" s="77"/>
      <c r="AB75" s="77"/>
      <c r="AC75" s="78"/>
    </row>
    <row r="76" spans="1:29" x14ac:dyDescent="0.25">
      <c r="A76" s="18"/>
      <c r="B76" s="19" t="s">
        <v>39</v>
      </c>
      <c r="C76" s="10"/>
      <c r="D76" s="10"/>
      <c r="E76" s="10"/>
      <c r="F76" s="10"/>
      <c r="G76" s="10"/>
      <c r="H76" s="20"/>
      <c r="I76" s="20"/>
      <c r="J76" s="43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s="28" customFormat="1" ht="14.4" x14ac:dyDescent="0.25">
      <c r="A77" s="2">
        <v>3</v>
      </c>
      <c r="B77" s="23"/>
      <c r="C77" s="4" t="s">
        <v>140</v>
      </c>
      <c r="D77" s="26" t="s">
        <v>29</v>
      </c>
      <c r="E77" s="41" t="s">
        <v>538</v>
      </c>
      <c r="F77" s="101" t="s">
        <v>517</v>
      </c>
      <c r="G77" s="41" t="s">
        <v>528</v>
      </c>
      <c r="H77" s="24"/>
      <c r="I77" s="24"/>
      <c r="J77" s="4">
        <f>SUM(O77:AC77)</f>
        <v>4000</v>
      </c>
      <c r="K77" s="24"/>
      <c r="L77" s="24"/>
      <c r="M77" s="24"/>
      <c r="N77" s="57" t="s">
        <v>337</v>
      </c>
      <c r="O77" s="75"/>
      <c r="P77" s="76"/>
      <c r="Q77" s="76"/>
      <c r="R77" s="76"/>
      <c r="S77" s="76">
        <v>4000</v>
      </c>
      <c r="T77" s="77"/>
      <c r="U77" s="77"/>
      <c r="V77" s="77"/>
      <c r="W77" s="77"/>
      <c r="X77" s="77"/>
      <c r="Y77" s="77"/>
      <c r="Z77" s="77"/>
      <c r="AA77" s="77"/>
      <c r="AB77" s="77"/>
      <c r="AC77" s="78"/>
    </row>
    <row r="78" spans="1:29" s="28" customFormat="1" ht="14.4" x14ac:dyDescent="0.25">
      <c r="A78" s="2">
        <v>3</v>
      </c>
      <c r="B78" s="23"/>
      <c r="C78" s="4" t="s">
        <v>141</v>
      </c>
      <c r="D78" s="26" t="s">
        <v>29</v>
      </c>
      <c r="E78" s="41" t="s">
        <v>538</v>
      </c>
      <c r="F78" s="101" t="s">
        <v>517</v>
      </c>
      <c r="G78" s="41" t="s">
        <v>528</v>
      </c>
      <c r="H78" s="24"/>
      <c r="I78" s="24"/>
      <c r="J78" s="4">
        <f>SUM(O78:AC78)</f>
        <v>4000</v>
      </c>
      <c r="K78" s="24"/>
      <c r="L78" s="24"/>
      <c r="M78" s="24"/>
      <c r="N78" s="57" t="s">
        <v>337</v>
      </c>
      <c r="O78" s="75"/>
      <c r="P78" s="76"/>
      <c r="Q78" s="76"/>
      <c r="R78" s="76"/>
      <c r="S78" s="76">
        <v>4000</v>
      </c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s="28" customFormat="1" ht="14.4" x14ac:dyDescent="0.25">
      <c r="A79" s="2"/>
      <c r="B79" s="23"/>
      <c r="C79" s="4" t="s">
        <v>47</v>
      </c>
      <c r="D79" s="26" t="s">
        <v>29</v>
      </c>
      <c r="E79" s="41" t="s">
        <v>538</v>
      </c>
      <c r="F79" s="101" t="s">
        <v>517</v>
      </c>
      <c r="G79" s="41" t="s">
        <v>528</v>
      </c>
      <c r="H79" s="24"/>
      <c r="I79" s="24"/>
      <c r="J79" s="4">
        <f>SUM(O79:AC79)</f>
        <v>60</v>
      </c>
      <c r="K79" s="24"/>
      <c r="L79" s="24"/>
      <c r="M79" s="24"/>
      <c r="N79" s="57" t="s">
        <v>336</v>
      </c>
      <c r="O79" s="75"/>
      <c r="P79" s="76">
        <v>60</v>
      </c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8"/>
    </row>
    <row r="80" spans="1:29" ht="15" thickBot="1" x14ac:dyDescent="0.3">
      <c r="A80" s="2"/>
      <c r="B80" s="23"/>
      <c r="C80" s="4"/>
      <c r="D80" s="26" t="s">
        <v>29</v>
      </c>
      <c r="E80" s="41" t="s">
        <v>538</v>
      </c>
      <c r="F80" s="101" t="s">
        <v>517</v>
      </c>
      <c r="G80" s="41" t="s">
        <v>528</v>
      </c>
      <c r="H80" s="24"/>
      <c r="I80" s="24"/>
      <c r="J80" s="4">
        <f>SUM(O80:AC80)</f>
        <v>60</v>
      </c>
      <c r="K80" s="24"/>
      <c r="L80" s="24"/>
      <c r="M80" s="24"/>
      <c r="N80" s="57" t="s">
        <v>337</v>
      </c>
      <c r="O80" s="75"/>
      <c r="P80" s="76"/>
      <c r="Q80" s="76"/>
      <c r="R80" s="76"/>
      <c r="S80" s="76">
        <v>60</v>
      </c>
      <c r="T80" s="77"/>
      <c r="U80" s="77"/>
      <c r="V80" s="77"/>
      <c r="W80" s="77"/>
      <c r="X80" s="77"/>
      <c r="Y80" s="77"/>
      <c r="Z80" s="77"/>
      <c r="AA80" s="77"/>
      <c r="AB80" s="77"/>
      <c r="AC80" s="78"/>
    </row>
    <row r="81" spans="1:29" s="61" customFormat="1" ht="15" thickBot="1" x14ac:dyDescent="0.3">
      <c r="A81" s="79"/>
      <c r="B81" s="80" t="s">
        <v>36</v>
      </c>
      <c r="C81" s="80"/>
      <c r="D81" s="80"/>
      <c r="E81" s="80"/>
      <c r="F81" s="80"/>
      <c r="G81" s="80"/>
      <c r="H81" s="80"/>
      <c r="I81" s="80"/>
      <c r="J81" s="80">
        <f>SUM(J13:J80)</f>
        <v>67401</v>
      </c>
      <c r="K81" s="80">
        <v>1556</v>
      </c>
      <c r="L81" s="80"/>
      <c r="M81" s="80"/>
      <c r="N81" s="81"/>
      <c r="O81" s="82">
        <f t="shared" ref="O81:AC81" si="1">SUM(O12:O80)</f>
        <v>1555.8</v>
      </c>
      <c r="P81" s="83">
        <f t="shared" si="1"/>
        <v>4535</v>
      </c>
      <c r="Q81" s="83">
        <f t="shared" si="1"/>
        <v>4490</v>
      </c>
      <c r="R81" s="83">
        <f t="shared" si="1"/>
        <v>10415</v>
      </c>
      <c r="S81" s="83">
        <f t="shared" si="1"/>
        <v>10028</v>
      </c>
      <c r="T81" s="84">
        <f t="shared" si="1"/>
        <v>3625</v>
      </c>
      <c r="U81" s="84">
        <f t="shared" si="1"/>
        <v>580</v>
      </c>
      <c r="V81" s="84">
        <f t="shared" si="1"/>
        <v>4265</v>
      </c>
      <c r="W81" s="84">
        <f t="shared" si="1"/>
        <v>6670</v>
      </c>
      <c r="X81" s="84">
        <f t="shared" si="1"/>
        <v>3565</v>
      </c>
      <c r="Y81" s="84">
        <f t="shared" si="1"/>
        <v>1050</v>
      </c>
      <c r="Z81" s="84">
        <f t="shared" si="1"/>
        <v>6365</v>
      </c>
      <c r="AA81" s="84">
        <f t="shared" si="1"/>
        <v>3700</v>
      </c>
      <c r="AB81" s="84">
        <f t="shared" si="1"/>
        <v>6635</v>
      </c>
      <c r="AC81" s="85">
        <f t="shared" si="1"/>
        <v>0</v>
      </c>
    </row>
    <row r="82" spans="1:29" ht="15.6" x14ac:dyDescent="0.3">
      <c r="A82" s="29"/>
      <c r="B82" s="30"/>
      <c r="C82" s="30"/>
      <c r="D82" s="30"/>
      <c r="E82" s="30"/>
      <c r="F82" s="30"/>
      <c r="G82" s="30"/>
      <c r="H82" s="30"/>
      <c r="I82" s="31"/>
      <c r="K82" s="53"/>
    </row>
    <row r="83" spans="1:29" s="58" customFormat="1" ht="15.6" x14ac:dyDescent="0.3">
      <c r="K83" s="60"/>
    </row>
    <row r="84" spans="1:29" s="58" customFormat="1" ht="43.2" x14ac:dyDescent="0.3">
      <c r="A84" s="87"/>
      <c r="B84" s="88" t="s">
        <v>518</v>
      </c>
      <c r="C84" s="89" t="s">
        <v>519</v>
      </c>
      <c r="K84" s="60"/>
    </row>
    <row r="85" spans="1:29" s="58" customFormat="1" ht="15.6" x14ac:dyDescent="0.3">
      <c r="A85" s="90" t="s">
        <v>520</v>
      </c>
      <c r="B85" s="91" t="s">
        <v>523</v>
      </c>
      <c r="C85" s="92">
        <f>K81</f>
        <v>1556</v>
      </c>
      <c r="K85" s="60"/>
    </row>
    <row r="86" spans="1:29" s="58" customFormat="1" ht="15.6" x14ac:dyDescent="0.3">
      <c r="A86" s="90" t="s">
        <v>521</v>
      </c>
      <c r="B86" s="91" t="s">
        <v>524</v>
      </c>
      <c r="C86" s="92">
        <f>C85*4</f>
        <v>6224</v>
      </c>
      <c r="K86" s="60"/>
    </row>
    <row r="87" spans="1:29" s="58" customFormat="1" ht="15" thickBot="1" x14ac:dyDescent="0.3">
      <c r="A87" s="93" t="s">
        <v>522</v>
      </c>
      <c r="B87" s="94" t="s">
        <v>525</v>
      </c>
      <c r="C87" s="95">
        <f>C85*10</f>
        <v>15560</v>
      </c>
    </row>
    <row r="88" spans="1:29" s="58" customFormat="1" ht="14.4" x14ac:dyDescent="0.25">
      <c r="A88" s="96"/>
      <c r="B88" s="97"/>
      <c r="C88" s="97"/>
    </row>
    <row r="91" spans="1:29" x14ac:dyDescent="0.25">
      <c r="B91" s="32" t="s">
        <v>191</v>
      </c>
    </row>
    <row r="92" spans="1:29" ht="41.4" x14ac:dyDescent="0.25">
      <c r="B92" s="33" t="s">
        <v>188</v>
      </c>
    </row>
    <row r="93" spans="1:29" ht="27.6" x14ac:dyDescent="0.25">
      <c r="B93" s="33" t="s">
        <v>194</v>
      </c>
    </row>
    <row r="94" spans="1:29" ht="41.4" x14ac:dyDescent="0.25">
      <c r="B94" s="33" t="s">
        <v>192</v>
      </c>
    </row>
    <row r="95" spans="1:29" ht="27.6" x14ac:dyDescent="0.25">
      <c r="B95" s="33" t="s">
        <v>193</v>
      </c>
    </row>
    <row r="97" spans="2:2" ht="14.4" x14ac:dyDescent="0.3">
      <c r="B97" s="34" t="s">
        <v>208</v>
      </c>
    </row>
    <row r="98" spans="2:2" x14ac:dyDescent="0.25">
      <c r="B98" s="9" t="s">
        <v>209</v>
      </c>
    </row>
    <row r="99" spans="2:2" x14ac:dyDescent="0.25">
      <c r="B99" s="9" t="s">
        <v>210</v>
      </c>
    </row>
    <row r="100" spans="2:2" x14ac:dyDescent="0.25">
      <c r="B100" s="9" t="s">
        <v>211</v>
      </c>
    </row>
    <row r="101" spans="2:2" x14ac:dyDescent="0.25">
      <c r="B101" s="9" t="s">
        <v>212</v>
      </c>
    </row>
    <row r="102" spans="2:2" x14ac:dyDescent="0.25">
      <c r="B102" s="9" t="s">
        <v>213</v>
      </c>
    </row>
    <row r="103" spans="2:2" x14ac:dyDescent="0.25">
      <c r="B103" s="9" t="s">
        <v>214</v>
      </c>
    </row>
    <row r="105" spans="2:2" ht="14.4" x14ac:dyDescent="0.3">
      <c r="B105" s="34" t="s">
        <v>215</v>
      </c>
    </row>
    <row r="106" spans="2:2" x14ac:dyDescent="0.25">
      <c r="B106" s="9" t="s">
        <v>200</v>
      </c>
    </row>
    <row r="107" spans="2:2" x14ac:dyDescent="0.25">
      <c r="B107" s="9" t="s">
        <v>201</v>
      </c>
    </row>
    <row r="108" spans="2:2" x14ac:dyDescent="0.25">
      <c r="B108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topLeftCell="C22" zoomScale="60" zoomScaleNormal="60" workbookViewId="0">
      <selection activeCell="K51" sqref="K51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9.6640625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319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14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0.05*K50</f>
        <v>27.05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47" si="0">SUM(O15:AC15)</f>
        <v>0</v>
      </c>
      <c r="K15" s="7"/>
      <c r="L15" s="6"/>
      <c r="M15" s="7"/>
      <c r="N15" s="22" t="s">
        <v>335</v>
      </c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792</v>
      </c>
      <c r="K16" s="7"/>
      <c r="L16" s="6"/>
      <c r="M16" s="7"/>
      <c r="N16" s="56" t="s">
        <v>336</v>
      </c>
      <c r="O16" s="75"/>
      <c r="P16" s="76">
        <v>264</v>
      </c>
      <c r="Q16" s="76">
        <v>264</v>
      </c>
      <c r="R16" s="76">
        <v>264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2640</v>
      </c>
      <c r="K17" s="7"/>
      <c r="L17" s="6"/>
      <c r="M17" s="7"/>
      <c r="N17" s="56" t="s">
        <v>337</v>
      </c>
      <c r="O17" s="75"/>
      <c r="P17" s="76"/>
      <c r="Q17" s="76"/>
      <c r="R17" s="76"/>
      <c r="S17" s="76">
        <v>264</v>
      </c>
      <c r="T17" s="77">
        <v>264</v>
      </c>
      <c r="U17" s="77">
        <v>264</v>
      </c>
      <c r="V17" s="77">
        <v>264</v>
      </c>
      <c r="W17" s="77">
        <v>264</v>
      </c>
      <c r="X17" s="77">
        <v>264</v>
      </c>
      <c r="Y17" s="77">
        <v>264</v>
      </c>
      <c r="Z17" s="77">
        <v>264</v>
      </c>
      <c r="AA17" s="77">
        <v>264</v>
      </c>
      <c r="AB17" s="77">
        <v>264</v>
      </c>
      <c r="AC17" s="78"/>
    </row>
    <row r="18" spans="1:29" ht="14.4" x14ac:dyDescent="0.25">
      <c r="A18" s="2">
        <v>1</v>
      </c>
      <c r="B18" s="23"/>
      <c r="C18" s="5"/>
      <c r="D18" s="21" t="s">
        <v>428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428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0</v>
      </c>
      <c r="K19" s="7"/>
      <c r="L19" s="6"/>
      <c r="M19" s="7"/>
      <c r="N19" s="56" t="s">
        <v>336</v>
      </c>
      <c r="O19" s="75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428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4000</v>
      </c>
      <c r="K20" s="7"/>
      <c r="L20" s="6"/>
      <c r="M20" s="7"/>
      <c r="N20" s="56" t="s">
        <v>337</v>
      </c>
      <c r="O20" s="75"/>
      <c r="P20" s="76"/>
      <c r="Q20" s="76"/>
      <c r="R20" s="76"/>
      <c r="S20" s="76"/>
      <c r="T20" s="77">
        <v>2000</v>
      </c>
      <c r="U20" s="77"/>
      <c r="V20" s="77"/>
      <c r="W20" s="77"/>
      <c r="X20" s="77"/>
      <c r="Y20" s="77"/>
      <c r="Z20" s="77"/>
      <c r="AA20" s="77">
        <v>2000</v>
      </c>
      <c r="AB20" s="77"/>
      <c r="AC20" s="78"/>
    </row>
    <row r="21" spans="1:29" ht="14.4" x14ac:dyDescent="0.25">
      <c r="A21" s="2">
        <v>1</v>
      </c>
      <c r="B21" s="23"/>
      <c r="C21" s="5"/>
      <c r="D21" s="21" t="s">
        <v>429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429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4600</v>
      </c>
      <c r="K22" s="7"/>
      <c r="L22" s="6"/>
      <c r="M22" s="7"/>
      <c r="N22" s="56" t="s">
        <v>336</v>
      </c>
      <c r="O22" s="75"/>
      <c r="P22" s="76">
        <v>2300</v>
      </c>
      <c r="Q22" s="76"/>
      <c r="R22" s="76">
        <v>2300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5" customHeight="1" x14ac:dyDescent="0.25">
      <c r="A23" s="2">
        <v>3</v>
      </c>
      <c r="B23" s="23"/>
      <c r="C23" s="4"/>
      <c r="D23" s="21" t="s">
        <v>429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9200</v>
      </c>
      <c r="K23" s="7"/>
      <c r="L23" s="6"/>
      <c r="M23" s="7"/>
      <c r="N23" s="56" t="s">
        <v>337</v>
      </c>
      <c r="O23" s="75"/>
      <c r="P23" s="76"/>
      <c r="Q23" s="76"/>
      <c r="R23" s="76"/>
      <c r="S23" s="76"/>
      <c r="T23" s="77">
        <v>2300</v>
      </c>
      <c r="U23" s="77"/>
      <c r="V23" s="77">
        <v>2300</v>
      </c>
      <c r="W23" s="77"/>
      <c r="X23" s="77">
        <v>2300</v>
      </c>
      <c r="Y23" s="77"/>
      <c r="Z23" s="77"/>
      <c r="AA23" s="77">
        <v>2300</v>
      </c>
      <c r="AB23" s="77"/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430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430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2500</v>
      </c>
      <c r="K26" s="24"/>
      <c r="L26" s="24"/>
      <c r="M26" s="24"/>
      <c r="N26" s="56" t="s">
        <v>336</v>
      </c>
      <c r="O26" s="75"/>
      <c r="P26" s="76">
        <v>2500</v>
      </c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430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10000</v>
      </c>
      <c r="K27" s="24"/>
      <c r="L27" s="24"/>
      <c r="M27" s="24"/>
      <c r="N27" s="56" t="s">
        <v>337</v>
      </c>
      <c r="O27" s="75"/>
      <c r="P27" s="76"/>
      <c r="Q27" s="76"/>
      <c r="R27" s="76"/>
      <c r="S27" s="76">
        <v>2500</v>
      </c>
      <c r="T27" s="77"/>
      <c r="U27" s="77"/>
      <c r="V27" s="77">
        <v>2500</v>
      </c>
      <c r="W27" s="77"/>
      <c r="X27" s="77"/>
      <c r="Y27" s="77">
        <v>2500</v>
      </c>
      <c r="Z27" s="77"/>
      <c r="AA27" s="77"/>
      <c r="AB27" s="77">
        <v>2500</v>
      </c>
      <c r="AC27" s="78"/>
    </row>
    <row r="28" spans="1:29" x14ac:dyDescent="0.25">
      <c r="A28" s="18"/>
      <c r="B28" s="20" t="s">
        <v>42</v>
      </c>
      <c r="C28" s="10"/>
      <c r="D28" s="10"/>
      <c r="E28" s="10"/>
      <c r="F28" s="10"/>
      <c r="G28" s="10"/>
      <c r="H28" s="20"/>
      <c r="I28" s="20"/>
      <c r="J28" s="4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x14ac:dyDescent="0.25">
      <c r="A29" s="18"/>
      <c r="B29" s="19" t="s">
        <v>37</v>
      </c>
      <c r="C29" s="10"/>
      <c r="D29" s="10"/>
      <c r="E29" s="10"/>
      <c r="F29" s="10"/>
      <c r="G29" s="10"/>
      <c r="H29" s="20"/>
      <c r="I29" s="20"/>
      <c r="J29" s="43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4.4" x14ac:dyDescent="0.25">
      <c r="A30" s="2"/>
      <c r="B30" s="23"/>
      <c r="C30" s="4" t="s">
        <v>114</v>
      </c>
      <c r="D30" s="25" t="s">
        <v>710</v>
      </c>
      <c r="E30" s="26" t="s">
        <v>532</v>
      </c>
      <c r="F30" s="99" t="s">
        <v>540</v>
      </c>
      <c r="G30" s="41" t="s">
        <v>530</v>
      </c>
      <c r="H30" s="24"/>
      <c r="I30" s="24"/>
      <c r="J30" s="4">
        <f t="shared" si="0"/>
        <v>1400</v>
      </c>
      <c r="K30" s="24"/>
      <c r="L30" s="24"/>
      <c r="M30" s="24"/>
      <c r="N30" s="56" t="s">
        <v>336</v>
      </c>
      <c r="O30" s="75"/>
      <c r="P30" s="76">
        <v>1400</v>
      </c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/>
      <c r="B31" s="23"/>
      <c r="C31" s="4"/>
      <c r="D31" s="25" t="s">
        <v>262</v>
      </c>
      <c r="E31" s="25" t="s">
        <v>534</v>
      </c>
      <c r="F31" s="99" t="s">
        <v>531</v>
      </c>
      <c r="G31" s="5" t="s">
        <v>528</v>
      </c>
      <c r="H31" s="24"/>
      <c r="I31" s="24"/>
      <c r="J31" s="4">
        <f t="shared" si="0"/>
        <v>150</v>
      </c>
      <c r="K31" s="24"/>
      <c r="L31" s="24"/>
      <c r="M31" s="24"/>
      <c r="N31" s="56" t="s">
        <v>336</v>
      </c>
      <c r="O31" s="75"/>
      <c r="P31" s="76">
        <v>150</v>
      </c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/>
      <c r="B32" s="23"/>
      <c r="C32" s="4"/>
      <c r="D32" s="25" t="s">
        <v>262</v>
      </c>
      <c r="E32" s="26" t="s">
        <v>529</v>
      </c>
      <c r="F32" s="99" t="s">
        <v>531</v>
      </c>
      <c r="G32" s="5" t="s">
        <v>528</v>
      </c>
      <c r="H32" s="24"/>
      <c r="I32" s="24"/>
      <c r="J32" s="4">
        <f t="shared" si="0"/>
        <v>150</v>
      </c>
      <c r="K32" s="24"/>
      <c r="L32" s="24"/>
      <c r="M32" s="24"/>
      <c r="N32" s="56" t="s">
        <v>337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>
        <v>150</v>
      </c>
      <c r="AC32" s="78"/>
    </row>
    <row r="33" spans="1:29" ht="14.4" x14ac:dyDescent="0.3">
      <c r="A33" s="2"/>
      <c r="B33" s="23"/>
      <c r="C33" s="4"/>
      <c r="D33" s="25" t="s">
        <v>722</v>
      </c>
      <c r="E33" s="25" t="s">
        <v>535</v>
      </c>
      <c r="F33" s="99" t="s">
        <v>536</v>
      </c>
      <c r="G33" s="5" t="s">
        <v>528</v>
      </c>
      <c r="H33" s="24"/>
      <c r="I33" s="24"/>
      <c r="J33" s="4">
        <f t="shared" si="0"/>
        <v>200</v>
      </c>
      <c r="K33" s="24"/>
      <c r="L33" s="24"/>
      <c r="M33" s="24"/>
      <c r="N33" s="22" t="s">
        <v>336</v>
      </c>
      <c r="O33" s="75"/>
      <c r="P33" s="76">
        <v>200</v>
      </c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3">
      <c r="A34" s="2"/>
      <c r="B34" s="23"/>
      <c r="C34" s="4"/>
      <c r="D34" s="25" t="s">
        <v>205</v>
      </c>
      <c r="E34" s="26" t="s">
        <v>532</v>
      </c>
      <c r="F34" s="99" t="s">
        <v>536</v>
      </c>
      <c r="G34" s="5" t="s">
        <v>528</v>
      </c>
      <c r="H34" s="24"/>
      <c r="I34" s="24"/>
      <c r="J34" s="4">
        <f t="shared" si="0"/>
        <v>60</v>
      </c>
      <c r="K34" s="24"/>
      <c r="L34" s="24"/>
      <c r="M34" s="24"/>
      <c r="N34" s="56" t="s">
        <v>337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>
        <v>60</v>
      </c>
      <c r="Z34" s="77"/>
      <c r="AA34" s="77"/>
      <c r="AB34" s="77"/>
      <c r="AC34" s="78"/>
    </row>
    <row r="35" spans="1:29" ht="14.4" x14ac:dyDescent="0.3">
      <c r="A35" s="2"/>
      <c r="B35" s="23"/>
      <c r="C35" s="4"/>
      <c r="D35" s="25" t="s">
        <v>207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350</v>
      </c>
      <c r="K35" s="24"/>
      <c r="L35" s="24"/>
      <c r="M35" s="24"/>
      <c r="N35" s="56" t="s">
        <v>336</v>
      </c>
      <c r="O35" s="75"/>
      <c r="P35" s="76">
        <v>350</v>
      </c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3">
      <c r="A36" s="2"/>
      <c r="B36" s="23"/>
      <c r="C36" s="4"/>
      <c r="D36" s="25" t="s">
        <v>207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400</v>
      </c>
      <c r="K36" s="24"/>
      <c r="L36" s="24"/>
      <c r="M36" s="24"/>
      <c r="N36" s="56" t="s">
        <v>337</v>
      </c>
      <c r="O36" s="75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>
        <v>400</v>
      </c>
      <c r="AA36" s="77"/>
      <c r="AB36" s="77"/>
      <c r="AC36" s="78"/>
    </row>
    <row r="37" spans="1:29" ht="14.4" x14ac:dyDescent="0.25">
      <c r="A37" s="2"/>
      <c r="B37" s="23"/>
      <c r="C37" s="4"/>
      <c r="D37" s="25" t="s">
        <v>199</v>
      </c>
      <c r="E37" s="41" t="s">
        <v>529</v>
      </c>
      <c r="F37" s="100" t="s">
        <v>537</v>
      </c>
      <c r="G37" s="41" t="s">
        <v>530</v>
      </c>
      <c r="H37" s="24"/>
      <c r="I37" s="24"/>
      <c r="J37" s="4">
        <f t="shared" si="0"/>
        <v>600</v>
      </c>
      <c r="K37" s="24"/>
      <c r="L37" s="24"/>
      <c r="M37" s="24"/>
      <c r="N37" s="56" t="s">
        <v>336</v>
      </c>
      <c r="O37" s="75"/>
      <c r="P37" s="76"/>
      <c r="Q37" s="76">
        <v>600</v>
      </c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/>
      <c r="B38" s="23"/>
      <c r="C38" s="4"/>
      <c r="D38" s="25" t="s">
        <v>199</v>
      </c>
      <c r="E38" s="41" t="s">
        <v>529</v>
      </c>
      <c r="F38" s="100" t="s">
        <v>537</v>
      </c>
      <c r="G38" s="41" t="s">
        <v>530</v>
      </c>
      <c r="H38" s="24"/>
      <c r="I38" s="24"/>
      <c r="J38" s="4">
        <f t="shared" si="0"/>
        <v>700</v>
      </c>
      <c r="K38" s="24"/>
      <c r="L38" s="24"/>
      <c r="M38" s="24"/>
      <c r="N38" s="56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>
        <v>700</v>
      </c>
      <c r="AB38" s="77"/>
      <c r="AC38" s="78"/>
    </row>
    <row r="39" spans="1:29" x14ac:dyDescent="0.25">
      <c r="A39" s="18"/>
      <c r="B39" s="19" t="s">
        <v>38</v>
      </c>
      <c r="C39" s="10"/>
      <c r="D39" s="10"/>
      <c r="E39" s="10"/>
      <c r="F39" s="10"/>
      <c r="G39" s="10"/>
      <c r="H39" s="20"/>
      <c r="I39" s="20"/>
      <c r="J39" s="43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4.4" x14ac:dyDescent="0.25">
      <c r="A40" s="2"/>
      <c r="B40" s="11"/>
      <c r="C40" s="4" t="s">
        <v>114</v>
      </c>
      <c r="D40" s="26" t="s">
        <v>197</v>
      </c>
      <c r="E40" s="100" t="s">
        <v>539</v>
      </c>
      <c r="F40" s="100" t="s">
        <v>531</v>
      </c>
      <c r="G40" s="41" t="s">
        <v>528</v>
      </c>
      <c r="H40" s="24"/>
      <c r="I40" s="24"/>
      <c r="J40" s="4">
        <f t="shared" si="0"/>
        <v>500</v>
      </c>
      <c r="K40" s="24"/>
      <c r="L40" s="24"/>
      <c r="M40" s="24"/>
      <c r="N40" s="22" t="s">
        <v>335</v>
      </c>
      <c r="O40" s="75">
        <v>500</v>
      </c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/>
      <c r="B41" s="11"/>
      <c r="C41" s="4"/>
      <c r="D41" s="26" t="s">
        <v>197</v>
      </c>
      <c r="E41" s="100" t="s">
        <v>539</v>
      </c>
      <c r="F41" s="100" t="s">
        <v>531</v>
      </c>
      <c r="G41" s="41" t="s">
        <v>528</v>
      </c>
      <c r="H41" s="24"/>
      <c r="I41" s="24"/>
      <c r="J41" s="4">
        <f t="shared" si="0"/>
        <v>250</v>
      </c>
      <c r="K41" s="24"/>
      <c r="L41" s="24"/>
      <c r="M41" s="24"/>
      <c r="N41" s="56" t="s">
        <v>336</v>
      </c>
      <c r="O41" s="75"/>
      <c r="P41" s="76"/>
      <c r="Q41" s="76">
        <v>250</v>
      </c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25">
      <c r="A42" s="2"/>
      <c r="B42" s="11"/>
      <c r="C42" s="4"/>
      <c r="D42" s="26" t="s">
        <v>197</v>
      </c>
      <c r="E42" s="100" t="s">
        <v>539</v>
      </c>
      <c r="F42" s="100" t="s">
        <v>531</v>
      </c>
      <c r="G42" s="41" t="s">
        <v>528</v>
      </c>
      <c r="H42" s="24"/>
      <c r="I42" s="24"/>
      <c r="J42" s="4">
        <f t="shared" si="0"/>
        <v>1250</v>
      </c>
      <c r="K42" s="24"/>
      <c r="L42" s="24"/>
      <c r="M42" s="24"/>
      <c r="N42" s="56" t="s">
        <v>337</v>
      </c>
      <c r="O42" s="75"/>
      <c r="P42" s="76"/>
      <c r="Q42" s="76"/>
      <c r="R42" s="76"/>
      <c r="S42" s="76">
        <v>250</v>
      </c>
      <c r="T42" s="77"/>
      <c r="U42" s="77">
        <v>250</v>
      </c>
      <c r="V42" s="77"/>
      <c r="W42" s="77">
        <v>250</v>
      </c>
      <c r="X42" s="77"/>
      <c r="Y42" s="77">
        <v>250</v>
      </c>
      <c r="Z42" s="77"/>
      <c r="AA42" s="77">
        <v>250</v>
      </c>
      <c r="AB42" s="77"/>
      <c r="AC42" s="78"/>
    </row>
    <row r="43" spans="1:29" ht="14.4" x14ac:dyDescent="0.25">
      <c r="A43" s="2"/>
      <c r="B43" s="11"/>
      <c r="C43" s="4"/>
      <c r="D43" s="26" t="s">
        <v>198</v>
      </c>
      <c r="E43" s="100" t="s">
        <v>538</v>
      </c>
      <c r="F43" s="100" t="s">
        <v>531</v>
      </c>
      <c r="G43" s="41" t="s">
        <v>530</v>
      </c>
      <c r="H43" s="24"/>
      <c r="I43" s="24"/>
      <c r="J43" s="4">
        <f t="shared" si="0"/>
        <v>3800</v>
      </c>
      <c r="K43" s="24"/>
      <c r="L43" s="24"/>
      <c r="M43" s="24"/>
      <c r="N43" s="56" t="s">
        <v>336</v>
      </c>
      <c r="O43" s="75"/>
      <c r="P43" s="76"/>
      <c r="Q43" s="76"/>
      <c r="R43" s="76">
        <v>3800</v>
      </c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/>
      <c r="B44" s="11"/>
      <c r="C44" s="4"/>
      <c r="D44" s="26" t="s">
        <v>198</v>
      </c>
      <c r="E44" s="100" t="s">
        <v>538</v>
      </c>
      <c r="F44" s="100" t="s">
        <v>531</v>
      </c>
      <c r="G44" s="41" t="s">
        <v>530</v>
      </c>
      <c r="H44" s="24"/>
      <c r="I44" s="24"/>
      <c r="J44" s="4">
        <f t="shared" si="0"/>
        <v>3800</v>
      </c>
      <c r="K44" s="24"/>
      <c r="L44" s="24"/>
      <c r="M44" s="24"/>
      <c r="N44" s="56" t="s">
        <v>337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>
        <v>3800</v>
      </c>
      <c r="AB44" s="77"/>
      <c r="AC44" s="78"/>
    </row>
    <row r="45" spans="1:29" ht="14.4" x14ac:dyDescent="0.25">
      <c r="A45" s="2">
        <v>2</v>
      </c>
      <c r="B45" s="11"/>
      <c r="C45" s="4"/>
      <c r="D45" s="26" t="s">
        <v>27</v>
      </c>
      <c r="E45" s="100" t="s">
        <v>539</v>
      </c>
      <c r="F45" s="100" t="s">
        <v>531</v>
      </c>
      <c r="G45" s="41" t="s">
        <v>528</v>
      </c>
      <c r="H45" s="24"/>
      <c r="I45" s="24"/>
      <c r="J45" s="4">
        <f t="shared" si="0"/>
        <v>2000</v>
      </c>
      <c r="K45" s="24"/>
      <c r="L45" s="24"/>
      <c r="M45" s="24"/>
      <c r="N45" s="56" t="s">
        <v>336</v>
      </c>
      <c r="O45" s="75"/>
      <c r="P45" s="76"/>
      <c r="Q45" s="76">
        <v>2000</v>
      </c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25">
      <c r="A46" s="2">
        <v>3</v>
      </c>
      <c r="B46" s="11"/>
      <c r="C46" s="4"/>
      <c r="D46" s="26" t="s">
        <v>28</v>
      </c>
      <c r="E46" s="100" t="s">
        <v>538</v>
      </c>
      <c r="F46" s="100" t="s">
        <v>531</v>
      </c>
      <c r="G46" s="41" t="s">
        <v>530</v>
      </c>
      <c r="H46" s="24"/>
      <c r="I46" s="24"/>
      <c r="J46" s="4">
        <f t="shared" si="0"/>
        <v>2500</v>
      </c>
      <c r="K46" s="24"/>
      <c r="L46" s="24"/>
      <c r="M46" s="24"/>
      <c r="N46" s="56" t="s">
        <v>337</v>
      </c>
      <c r="O46" s="75"/>
      <c r="P46" s="76"/>
      <c r="Q46" s="76"/>
      <c r="R46" s="76"/>
      <c r="S46" s="76"/>
      <c r="T46" s="77"/>
      <c r="U46" s="77"/>
      <c r="V46" s="77"/>
      <c r="W46" s="77">
        <v>2500</v>
      </c>
      <c r="X46" s="77"/>
      <c r="Y46" s="77"/>
      <c r="Z46" s="77"/>
      <c r="AA46" s="77"/>
      <c r="AB46" s="77"/>
      <c r="AC46" s="78"/>
    </row>
    <row r="47" spans="1:29" ht="14.4" x14ac:dyDescent="0.3">
      <c r="A47" s="2"/>
      <c r="B47" s="23"/>
      <c r="C47" s="4"/>
      <c r="D47" s="26" t="s">
        <v>206</v>
      </c>
      <c r="E47" s="26" t="s">
        <v>532</v>
      </c>
      <c r="F47" s="100" t="s">
        <v>531</v>
      </c>
      <c r="G47" s="41" t="s">
        <v>530</v>
      </c>
      <c r="H47" s="24"/>
      <c r="I47" s="24"/>
      <c r="J47" s="4">
        <f t="shared" si="0"/>
        <v>800</v>
      </c>
      <c r="K47" s="24"/>
      <c r="L47" s="24"/>
      <c r="M47" s="24"/>
      <c r="N47" s="56" t="s">
        <v>337</v>
      </c>
      <c r="O47" s="75"/>
      <c r="P47" s="76"/>
      <c r="Q47" s="76"/>
      <c r="R47" s="76"/>
      <c r="S47" s="76">
        <v>800</v>
      </c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x14ac:dyDescent="0.25">
      <c r="A48" s="18"/>
      <c r="B48" s="19" t="s">
        <v>39</v>
      </c>
      <c r="C48" s="10"/>
      <c r="D48" s="10"/>
      <c r="E48" s="10"/>
      <c r="F48" s="10"/>
      <c r="G48" s="10"/>
      <c r="H48" s="20"/>
      <c r="I48" s="20"/>
      <c r="J48" s="43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s="28" customFormat="1" ht="15" thickBot="1" x14ac:dyDescent="0.3">
      <c r="A49" s="2">
        <v>3</v>
      </c>
      <c r="B49" s="23"/>
      <c r="C49" s="4" t="s">
        <v>114</v>
      </c>
      <c r="D49" s="26" t="s">
        <v>29</v>
      </c>
      <c r="E49" s="41" t="s">
        <v>538</v>
      </c>
      <c r="F49" s="101" t="s">
        <v>517</v>
      </c>
      <c r="G49" s="41" t="s">
        <v>528</v>
      </c>
      <c r="H49" s="24"/>
      <c r="I49" s="24"/>
      <c r="J49" s="4">
        <f>SUM(O49:AC49)</f>
        <v>4500</v>
      </c>
      <c r="K49" s="24"/>
      <c r="L49" s="24"/>
      <c r="M49" s="24"/>
      <c r="N49" s="56" t="s">
        <v>337</v>
      </c>
      <c r="O49" s="75"/>
      <c r="P49" s="76"/>
      <c r="Q49" s="76"/>
      <c r="R49" s="76"/>
      <c r="S49" s="76">
        <v>4500</v>
      </c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s="61" customFormat="1" ht="15" thickBot="1" x14ac:dyDescent="0.3">
      <c r="A50" s="79"/>
      <c r="B50" s="80" t="s">
        <v>36</v>
      </c>
      <c r="C50" s="80"/>
      <c r="D50" s="80"/>
      <c r="E50" s="80"/>
      <c r="F50" s="80"/>
      <c r="G50" s="80"/>
      <c r="H50" s="80"/>
      <c r="I50" s="80"/>
      <c r="J50" s="80">
        <f>SUM(J13:J49)</f>
        <v>57142</v>
      </c>
      <c r="K50" s="80">
        <v>541</v>
      </c>
      <c r="L50" s="80"/>
      <c r="M50" s="80"/>
      <c r="N50" s="81"/>
      <c r="O50" s="82">
        <f t="shared" ref="O50:AC50" si="1">SUM(O12:O49)</f>
        <v>527.04999999999995</v>
      </c>
      <c r="P50" s="83">
        <f t="shared" si="1"/>
        <v>7164</v>
      </c>
      <c r="Q50" s="83">
        <f t="shared" si="1"/>
        <v>3114</v>
      </c>
      <c r="R50" s="83">
        <f t="shared" si="1"/>
        <v>6364</v>
      </c>
      <c r="S50" s="83">
        <f t="shared" si="1"/>
        <v>8314</v>
      </c>
      <c r="T50" s="84">
        <f t="shared" si="1"/>
        <v>4564</v>
      </c>
      <c r="U50" s="84">
        <f t="shared" si="1"/>
        <v>514</v>
      </c>
      <c r="V50" s="84">
        <f t="shared" si="1"/>
        <v>5064</v>
      </c>
      <c r="W50" s="84">
        <f t="shared" si="1"/>
        <v>3014</v>
      </c>
      <c r="X50" s="84">
        <f t="shared" si="1"/>
        <v>2564</v>
      </c>
      <c r="Y50" s="84">
        <f t="shared" si="1"/>
        <v>3074</v>
      </c>
      <c r="Z50" s="84">
        <f t="shared" si="1"/>
        <v>664</v>
      </c>
      <c r="AA50" s="84">
        <f t="shared" si="1"/>
        <v>9314</v>
      </c>
      <c r="AB50" s="84">
        <f t="shared" si="1"/>
        <v>2914</v>
      </c>
      <c r="AC50" s="85">
        <f t="shared" si="1"/>
        <v>0</v>
      </c>
    </row>
    <row r="51" spans="1:29" ht="15.6" x14ac:dyDescent="0.3">
      <c r="A51" s="29"/>
      <c r="B51" s="30"/>
      <c r="C51" s="30"/>
      <c r="D51" s="30"/>
      <c r="E51" s="30"/>
      <c r="F51" s="30"/>
      <c r="G51" s="30"/>
      <c r="H51" s="30"/>
      <c r="I51" s="31"/>
      <c r="K51" s="53"/>
    </row>
    <row r="52" spans="1:29" s="58" customFormat="1" ht="15.6" x14ac:dyDescent="0.3">
      <c r="K52" s="60"/>
    </row>
    <row r="53" spans="1:29" s="58" customFormat="1" ht="43.2" x14ac:dyDescent="0.3">
      <c r="A53" s="87"/>
      <c r="B53" s="88" t="s">
        <v>518</v>
      </c>
      <c r="C53" s="89" t="s">
        <v>519</v>
      </c>
      <c r="K53" s="60"/>
    </row>
    <row r="54" spans="1:29" s="58" customFormat="1" ht="15.6" x14ac:dyDescent="0.3">
      <c r="A54" s="90" t="s">
        <v>520</v>
      </c>
      <c r="B54" s="91" t="s">
        <v>523</v>
      </c>
      <c r="C54" s="92">
        <f>K50</f>
        <v>541</v>
      </c>
      <c r="K54" s="60"/>
    </row>
    <row r="55" spans="1:29" s="58" customFormat="1" ht="15.6" x14ac:dyDescent="0.3">
      <c r="A55" s="90" t="s">
        <v>521</v>
      </c>
      <c r="B55" s="91" t="s">
        <v>524</v>
      </c>
      <c r="C55" s="92">
        <f>C54*4</f>
        <v>2164</v>
      </c>
      <c r="K55" s="60"/>
    </row>
    <row r="56" spans="1:29" s="58" customFormat="1" ht="15" thickBot="1" x14ac:dyDescent="0.3">
      <c r="A56" s="93" t="s">
        <v>522</v>
      </c>
      <c r="B56" s="94" t="s">
        <v>525</v>
      </c>
      <c r="C56" s="95">
        <f>C54*10</f>
        <v>5410</v>
      </c>
    </row>
    <row r="57" spans="1:29" s="58" customFormat="1" ht="14.4" x14ac:dyDescent="0.25">
      <c r="A57" s="96"/>
      <c r="B57" s="97"/>
      <c r="C57" s="97"/>
    </row>
    <row r="60" spans="1:29" x14ac:dyDescent="0.25">
      <c r="B60" s="32" t="s">
        <v>191</v>
      </c>
    </row>
    <row r="61" spans="1:29" ht="41.4" x14ac:dyDescent="0.25">
      <c r="B61" s="33" t="s">
        <v>188</v>
      </c>
    </row>
    <row r="62" spans="1:29" ht="27.6" x14ac:dyDescent="0.25">
      <c r="B62" s="33" t="s">
        <v>194</v>
      </c>
    </row>
    <row r="63" spans="1:29" ht="41.4" x14ac:dyDescent="0.25">
      <c r="B63" s="33" t="s">
        <v>192</v>
      </c>
    </row>
    <row r="64" spans="1:29" ht="27.6" x14ac:dyDescent="0.25">
      <c r="B64" s="33" t="s">
        <v>193</v>
      </c>
    </row>
    <row r="66" spans="2:2" ht="14.4" x14ac:dyDescent="0.3">
      <c r="B66" s="34" t="s">
        <v>208</v>
      </c>
    </row>
    <row r="67" spans="2:2" x14ac:dyDescent="0.25">
      <c r="B67" s="9" t="s">
        <v>209</v>
      </c>
    </row>
    <row r="68" spans="2:2" x14ac:dyDescent="0.25">
      <c r="B68" s="9" t="s">
        <v>210</v>
      </c>
    </row>
    <row r="69" spans="2:2" x14ac:dyDescent="0.25">
      <c r="B69" s="9" t="s">
        <v>211</v>
      </c>
    </row>
    <row r="70" spans="2:2" x14ac:dyDescent="0.25">
      <c r="B70" s="9" t="s">
        <v>212</v>
      </c>
    </row>
    <row r="71" spans="2:2" x14ac:dyDescent="0.25">
      <c r="B71" s="9" t="s">
        <v>213</v>
      </c>
    </row>
    <row r="72" spans="2:2" x14ac:dyDescent="0.25">
      <c r="B72" s="9" t="s">
        <v>214</v>
      </c>
    </row>
    <row r="74" spans="2:2" ht="14.4" x14ac:dyDescent="0.3">
      <c r="B74" s="34" t="s">
        <v>215</v>
      </c>
    </row>
    <row r="75" spans="2:2" x14ac:dyDescent="0.25">
      <c r="B75" s="9" t="s">
        <v>200</v>
      </c>
    </row>
    <row r="76" spans="2:2" x14ac:dyDescent="0.25">
      <c r="B76" s="9" t="s">
        <v>201</v>
      </c>
    </row>
    <row r="77" spans="2:2" x14ac:dyDescent="0.25">
      <c r="B77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5"/>
  <sheetViews>
    <sheetView topLeftCell="C1" zoomScale="60" zoomScaleNormal="60" workbookViewId="0">
      <pane ySplit="12" topLeftCell="A127" activePane="bottomLeft" state="frozen"/>
      <selection activeCell="E40" sqref="E39:E40"/>
      <selection pane="bottomLeft" activeCell="K139" sqref="K139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3.88671875" style="9" bestFit="1" customWidth="1"/>
    <col min="15" max="15" width="12.109375" style="9" bestFit="1" customWidth="1"/>
    <col min="16" max="19" width="9.109375" style="9"/>
    <col min="20" max="20" width="9.5546875" style="9" bestFit="1" customWidth="1"/>
    <col min="21" max="28" width="9.109375" style="9"/>
    <col min="29" max="29" width="9.5546875" style="9" bestFit="1" customWidth="1"/>
    <col min="30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294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5" customHeight="1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9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0.05*K138</f>
        <v>115.5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8" si="0">SUM(O15:AC15)</f>
        <v>0</v>
      </c>
      <c r="K15" s="7"/>
      <c r="L15" s="6"/>
      <c r="M15" s="7"/>
      <c r="N15" s="22" t="s">
        <v>335</v>
      </c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1302</v>
      </c>
      <c r="K16" s="7"/>
      <c r="L16" s="6"/>
      <c r="M16" s="7"/>
      <c r="N16" s="56" t="s">
        <v>336</v>
      </c>
      <c r="O16" s="75"/>
      <c r="P16" s="76">
        <v>434</v>
      </c>
      <c r="Q16" s="76">
        <v>434</v>
      </c>
      <c r="R16" s="76">
        <v>434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4340</v>
      </c>
      <c r="K17" s="7"/>
      <c r="L17" s="6"/>
      <c r="M17" s="7"/>
      <c r="N17" s="56" t="s">
        <v>337</v>
      </c>
      <c r="O17" s="75"/>
      <c r="P17" s="76"/>
      <c r="Q17" s="76"/>
      <c r="R17" s="76"/>
      <c r="S17" s="76">
        <v>434</v>
      </c>
      <c r="T17" s="77">
        <v>434</v>
      </c>
      <c r="U17" s="77">
        <v>434</v>
      </c>
      <c r="V17" s="77">
        <v>434</v>
      </c>
      <c r="W17" s="77">
        <v>434</v>
      </c>
      <c r="X17" s="77">
        <v>434</v>
      </c>
      <c r="Y17" s="77">
        <v>434</v>
      </c>
      <c r="Z17" s="77">
        <v>434</v>
      </c>
      <c r="AA17" s="77">
        <v>434</v>
      </c>
      <c r="AB17" s="77">
        <v>434</v>
      </c>
      <c r="AC17" s="78"/>
    </row>
    <row r="18" spans="1:29" ht="15" customHeight="1" x14ac:dyDescent="0.25">
      <c r="A18" s="2">
        <v>1</v>
      </c>
      <c r="B18" s="23"/>
      <c r="C18" s="4" t="s">
        <v>235</v>
      </c>
      <c r="D18" s="4" t="s">
        <v>236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140</v>
      </c>
      <c r="K18" s="7"/>
      <c r="L18" s="6"/>
      <c r="M18" s="7"/>
      <c r="N18" s="22" t="s">
        <v>335</v>
      </c>
      <c r="O18" s="75">
        <v>140</v>
      </c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5" customHeight="1" x14ac:dyDescent="0.25">
      <c r="A19" s="2">
        <v>1</v>
      </c>
      <c r="B19" s="23"/>
      <c r="C19" s="4" t="s">
        <v>237</v>
      </c>
      <c r="D19" s="4" t="s">
        <v>236</v>
      </c>
      <c r="E19" s="5" t="s">
        <v>526</v>
      </c>
      <c r="F19" s="37" t="s">
        <v>527</v>
      </c>
      <c r="G19" s="5" t="s">
        <v>528</v>
      </c>
      <c r="H19" s="6"/>
      <c r="I19" s="7"/>
      <c r="J19" s="4">
        <f t="shared" si="0"/>
        <v>140</v>
      </c>
      <c r="K19" s="7"/>
      <c r="L19" s="6"/>
      <c r="M19" s="7"/>
      <c r="N19" s="22" t="s">
        <v>335</v>
      </c>
      <c r="O19" s="75">
        <v>140</v>
      </c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5" customHeight="1" x14ac:dyDescent="0.25">
      <c r="A20" s="2">
        <v>1</v>
      </c>
      <c r="B20" s="23"/>
      <c r="C20" s="4" t="s">
        <v>238</v>
      </c>
      <c r="D20" s="4" t="s">
        <v>239</v>
      </c>
      <c r="E20" s="5" t="s">
        <v>526</v>
      </c>
      <c r="F20" s="37" t="s">
        <v>527</v>
      </c>
      <c r="G20" s="5" t="s">
        <v>528</v>
      </c>
      <c r="H20" s="6"/>
      <c r="I20" s="7"/>
      <c r="J20" s="4">
        <f t="shared" si="0"/>
        <v>100</v>
      </c>
      <c r="K20" s="7"/>
      <c r="L20" s="6"/>
      <c r="M20" s="7"/>
      <c r="N20" s="22" t="s">
        <v>335</v>
      </c>
      <c r="O20" s="75">
        <v>100</v>
      </c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8"/>
    </row>
    <row r="21" spans="1:29" ht="15" customHeight="1" x14ac:dyDescent="0.25">
      <c r="A21" s="2">
        <v>1</v>
      </c>
      <c r="B21" s="23"/>
      <c r="C21" s="4"/>
      <c r="D21" s="21" t="s">
        <v>348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5" customHeight="1" x14ac:dyDescent="0.25">
      <c r="A22" s="2">
        <v>2</v>
      </c>
      <c r="B22" s="23"/>
      <c r="C22" s="4"/>
      <c r="D22" s="21" t="s">
        <v>348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2500</v>
      </c>
      <c r="K22" s="7"/>
      <c r="L22" s="6"/>
      <c r="M22" s="7"/>
      <c r="N22" s="56" t="s">
        <v>336</v>
      </c>
      <c r="O22" s="75"/>
      <c r="P22" s="76">
        <v>2500</v>
      </c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5" customHeight="1" x14ac:dyDescent="0.25">
      <c r="A23" s="2">
        <v>3</v>
      </c>
      <c r="B23" s="23"/>
      <c r="C23" s="4"/>
      <c r="D23" s="21" t="s">
        <v>348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10000</v>
      </c>
      <c r="K23" s="7"/>
      <c r="L23" s="6"/>
      <c r="M23" s="7"/>
      <c r="N23" s="56" t="s">
        <v>337</v>
      </c>
      <c r="O23" s="75"/>
      <c r="P23" s="76"/>
      <c r="Q23" s="76"/>
      <c r="R23" s="76"/>
      <c r="S23" s="76">
        <v>2500</v>
      </c>
      <c r="T23" s="77"/>
      <c r="U23" s="77"/>
      <c r="V23" s="77">
        <v>2500</v>
      </c>
      <c r="W23" s="77"/>
      <c r="X23" s="77"/>
      <c r="Y23" s="77">
        <v>2500</v>
      </c>
      <c r="Z23" s="77"/>
      <c r="AA23" s="77"/>
      <c r="AB23" s="77">
        <v>2500</v>
      </c>
      <c r="AC23" s="78"/>
    </row>
    <row r="24" spans="1:29" ht="15" customHeight="1" x14ac:dyDescent="0.25">
      <c r="A24" s="2">
        <v>1</v>
      </c>
      <c r="B24" s="23"/>
      <c r="C24" s="4"/>
      <c r="D24" s="21" t="s">
        <v>349</v>
      </c>
      <c r="E24" s="5" t="s">
        <v>526</v>
      </c>
      <c r="F24" s="37" t="s">
        <v>527</v>
      </c>
      <c r="G24" s="5" t="s">
        <v>528</v>
      </c>
      <c r="H24" s="6"/>
      <c r="I24" s="7"/>
      <c r="J24" s="4">
        <f t="shared" si="0"/>
        <v>0</v>
      </c>
      <c r="K24" s="7"/>
      <c r="L24" s="6"/>
      <c r="M24" s="7"/>
      <c r="N24" s="22" t="s">
        <v>335</v>
      </c>
      <c r="O24" s="75"/>
      <c r="P24" s="76"/>
      <c r="Q24" s="76"/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8"/>
    </row>
    <row r="25" spans="1:29" ht="15" customHeight="1" x14ac:dyDescent="0.25">
      <c r="A25" s="2">
        <v>2</v>
      </c>
      <c r="B25" s="23"/>
      <c r="C25" s="4"/>
      <c r="D25" s="21" t="s">
        <v>349</v>
      </c>
      <c r="E25" s="41" t="s">
        <v>529</v>
      </c>
      <c r="F25" s="37" t="s">
        <v>527</v>
      </c>
      <c r="G25" s="5" t="s">
        <v>528</v>
      </c>
      <c r="H25" s="6"/>
      <c r="I25" s="7"/>
      <c r="J25" s="4">
        <f t="shared" si="0"/>
        <v>8000</v>
      </c>
      <c r="K25" s="7"/>
      <c r="L25" s="6"/>
      <c r="M25" s="7"/>
      <c r="N25" s="56" t="s">
        <v>336</v>
      </c>
      <c r="O25" s="75"/>
      <c r="P25" s="76">
        <v>4000</v>
      </c>
      <c r="Q25" s="76"/>
      <c r="R25" s="76">
        <v>4000</v>
      </c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5" customHeight="1" x14ac:dyDescent="0.25">
      <c r="A26" s="2">
        <v>3</v>
      </c>
      <c r="B26" s="23"/>
      <c r="C26" s="4"/>
      <c r="D26" s="21" t="s">
        <v>349</v>
      </c>
      <c r="E26" s="41" t="s">
        <v>529</v>
      </c>
      <c r="F26" s="37" t="s">
        <v>527</v>
      </c>
      <c r="G26" s="5" t="s">
        <v>528</v>
      </c>
      <c r="H26" s="6"/>
      <c r="I26" s="7"/>
      <c r="J26" s="4">
        <f t="shared" si="0"/>
        <v>12000</v>
      </c>
      <c r="K26" s="7"/>
      <c r="L26" s="6"/>
      <c r="M26" s="7"/>
      <c r="N26" s="56" t="s">
        <v>337</v>
      </c>
      <c r="O26" s="75"/>
      <c r="P26" s="76"/>
      <c r="Q26" s="76"/>
      <c r="R26" s="76"/>
      <c r="S26" s="76"/>
      <c r="T26" s="77">
        <v>4000</v>
      </c>
      <c r="U26" s="77"/>
      <c r="V26" s="77"/>
      <c r="W26" s="77">
        <v>4000</v>
      </c>
      <c r="X26" s="77"/>
      <c r="Y26" s="77"/>
      <c r="Z26" s="77">
        <v>4000</v>
      </c>
      <c r="AA26" s="77"/>
      <c r="AB26" s="77"/>
      <c r="AC26" s="78"/>
    </row>
    <row r="27" spans="1:29" x14ac:dyDescent="0.25">
      <c r="A27" s="18"/>
      <c r="B27" s="20" t="s">
        <v>41</v>
      </c>
      <c r="C27" s="10"/>
      <c r="D27" s="10"/>
      <c r="E27" s="10"/>
      <c r="F27" s="10"/>
      <c r="G27" s="1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4.4" x14ac:dyDescent="0.25">
      <c r="A28" s="2">
        <v>1</v>
      </c>
      <c r="B28" s="23"/>
      <c r="C28" s="25"/>
      <c r="D28" s="21" t="s">
        <v>350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25"/>
      <c r="D29" s="21" t="s">
        <v>350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0</v>
      </c>
      <c r="K29" s="24"/>
      <c r="L29" s="24"/>
      <c r="M29" s="24"/>
      <c r="N29" s="56" t="s">
        <v>336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25"/>
      <c r="D30" s="21" t="s">
        <v>350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2000</v>
      </c>
      <c r="K30" s="24"/>
      <c r="L30" s="24"/>
      <c r="M30" s="24"/>
      <c r="N30" s="56" t="s">
        <v>337</v>
      </c>
      <c r="O30" s="75"/>
      <c r="P30" s="76"/>
      <c r="Q30" s="76"/>
      <c r="R30" s="76"/>
      <c r="S30" s="76">
        <v>1000</v>
      </c>
      <c r="T30" s="77"/>
      <c r="U30" s="77"/>
      <c r="V30" s="77"/>
      <c r="W30" s="77"/>
      <c r="X30" s="77"/>
      <c r="Y30" s="77">
        <v>1000</v>
      </c>
      <c r="Z30" s="77"/>
      <c r="AA30" s="77"/>
      <c r="AB30" s="77"/>
      <c r="AC30" s="78"/>
    </row>
    <row r="31" spans="1:29" ht="14.4" x14ac:dyDescent="0.25">
      <c r="A31" s="2">
        <v>1</v>
      </c>
      <c r="B31" s="23"/>
      <c r="C31" s="25"/>
      <c r="D31" s="21" t="s">
        <v>351</v>
      </c>
      <c r="E31" s="5" t="s">
        <v>526</v>
      </c>
      <c r="F31" s="99" t="s">
        <v>517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2</v>
      </c>
      <c r="B32" s="23"/>
      <c r="C32" s="25"/>
      <c r="D32" s="21" t="s">
        <v>351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1000</v>
      </c>
      <c r="K32" s="24"/>
      <c r="L32" s="24"/>
      <c r="M32" s="24"/>
      <c r="N32" s="56" t="s">
        <v>336</v>
      </c>
      <c r="O32" s="75"/>
      <c r="P32" s="76"/>
      <c r="Q32" s="76"/>
      <c r="R32" s="76">
        <v>1000</v>
      </c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3</v>
      </c>
      <c r="B33" s="23"/>
      <c r="C33" s="25"/>
      <c r="D33" s="21" t="s">
        <v>351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2000</v>
      </c>
      <c r="K33" s="24"/>
      <c r="L33" s="24"/>
      <c r="M33" s="24"/>
      <c r="N33" s="56" t="s">
        <v>337</v>
      </c>
      <c r="O33" s="75"/>
      <c r="P33" s="76"/>
      <c r="Q33" s="76"/>
      <c r="R33" s="76"/>
      <c r="S33" s="76"/>
      <c r="T33" s="77"/>
      <c r="U33" s="77"/>
      <c r="V33" s="77"/>
      <c r="W33" s="77">
        <v>1000</v>
      </c>
      <c r="X33" s="77"/>
      <c r="Y33" s="77"/>
      <c r="Z33" s="77"/>
      <c r="AA33" s="77"/>
      <c r="AB33" s="77">
        <v>1000</v>
      </c>
      <c r="AC33" s="78"/>
    </row>
    <row r="34" spans="1:29" ht="14.4" x14ac:dyDescent="0.25">
      <c r="A34" s="2">
        <v>1</v>
      </c>
      <c r="B34" s="23"/>
      <c r="C34" s="25"/>
      <c r="D34" s="21" t="s">
        <v>352</v>
      </c>
      <c r="E34" s="5" t="s">
        <v>526</v>
      </c>
      <c r="F34" s="99" t="s">
        <v>517</v>
      </c>
      <c r="G34" s="41" t="s">
        <v>530</v>
      </c>
      <c r="H34" s="24"/>
      <c r="I34" s="24"/>
      <c r="J34" s="4">
        <f t="shared" si="0"/>
        <v>0</v>
      </c>
      <c r="K34" s="24"/>
      <c r="L34" s="24"/>
      <c r="M34" s="24"/>
      <c r="N34" s="22" t="s">
        <v>335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2">
        <v>2</v>
      </c>
      <c r="B35" s="23"/>
      <c r="C35" s="25"/>
      <c r="D35" s="21" t="s">
        <v>352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2000</v>
      </c>
      <c r="K35" s="24"/>
      <c r="L35" s="24"/>
      <c r="M35" s="24"/>
      <c r="N35" s="56" t="s">
        <v>336</v>
      </c>
      <c r="O35" s="75"/>
      <c r="P35" s="76"/>
      <c r="Q35" s="76">
        <v>2000</v>
      </c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25">
      <c r="A36" s="2">
        <v>3</v>
      </c>
      <c r="B36" s="23"/>
      <c r="C36" s="25"/>
      <c r="D36" s="21" t="s">
        <v>352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6000</v>
      </c>
      <c r="K36" s="24"/>
      <c r="L36" s="24"/>
      <c r="M36" s="24"/>
      <c r="N36" s="56" t="s">
        <v>337</v>
      </c>
      <c r="O36" s="75"/>
      <c r="P36" s="76"/>
      <c r="Q36" s="76"/>
      <c r="R36" s="76"/>
      <c r="S36" s="76">
        <v>2000</v>
      </c>
      <c r="T36" s="77"/>
      <c r="U36" s="77"/>
      <c r="V36" s="77">
        <v>2000</v>
      </c>
      <c r="W36" s="77"/>
      <c r="X36" s="77"/>
      <c r="Y36" s="77">
        <v>2000</v>
      </c>
      <c r="Z36" s="77"/>
      <c r="AA36" s="77"/>
      <c r="AB36" s="77"/>
      <c r="AC36" s="78"/>
    </row>
    <row r="37" spans="1:29" ht="14.4" x14ac:dyDescent="0.25">
      <c r="A37" s="2">
        <v>1</v>
      </c>
      <c r="B37" s="23"/>
      <c r="C37" s="25"/>
      <c r="D37" s="21" t="s">
        <v>353</v>
      </c>
      <c r="E37" s="5" t="s">
        <v>526</v>
      </c>
      <c r="F37" s="99" t="s">
        <v>517</v>
      </c>
      <c r="G37" s="41" t="s">
        <v>530</v>
      </c>
      <c r="H37" s="24"/>
      <c r="I37" s="24"/>
      <c r="J37" s="4">
        <f t="shared" si="0"/>
        <v>0</v>
      </c>
      <c r="K37" s="24"/>
      <c r="L37" s="24"/>
      <c r="M37" s="24"/>
      <c r="N37" s="22" t="s">
        <v>335</v>
      </c>
      <c r="O37" s="75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>
        <v>2</v>
      </c>
      <c r="B38" s="23"/>
      <c r="C38" s="25"/>
      <c r="D38" s="21" t="s">
        <v>353</v>
      </c>
      <c r="E38" s="41" t="s">
        <v>529</v>
      </c>
      <c r="F38" s="99" t="s">
        <v>531</v>
      </c>
      <c r="G38" s="41" t="s">
        <v>530</v>
      </c>
      <c r="H38" s="24"/>
      <c r="I38" s="24"/>
      <c r="J38" s="4">
        <f t="shared" si="0"/>
        <v>0</v>
      </c>
      <c r="K38" s="24"/>
      <c r="L38" s="24"/>
      <c r="M38" s="24"/>
      <c r="N38" s="56" t="s">
        <v>336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25">
      <c r="A39" s="2">
        <v>3</v>
      </c>
      <c r="B39" s="23"/>
      <c r="C39" s="25"/>
      <c r="D39" s="21" t="s">
        <v>353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750</v>
      </c>
      <c r="K39" s="24"/>
      <c r="L39" s="24"/>
      <c r="M39" s="24"/>
      <c r="N39" s="56" t="s">
        <v>337</v>
      </c>
      <c r="O39" s="75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>
        <v>750</v>
      </c>
      <c r="AC39" s="78"/>
    </row>
    <row r="40" spans="1:29" x14ac:dyDescent="0.25">
      <c r="A40" s="18"/>
      <c r="B40" s="20" t="s">
        <v>42</v>
      </c>
      <c r="C40" s="10"/>
      <c r="D40" s="10"/>
      <c r="E40" s="10"/>
      <c r="F40" s="10"/>
      <c r="G40" s="1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x14ac:dyDescent="0.25">
      <c r="A41" s="18"/>
      <c r="B41" s="19" t="s">
        <v>37</v>
      </c>
      <c r="C41" s="10"/>
      <c r="D41" s="10"/>
      <c r="E41" s="10"/>
      <c r="F41" s="10"/>
      <c r="G41" s="1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14.4" x14ac:dyDescent="0.25">
      <c r="A42" s="2"/>
      <c r="B42" s="23"/>
      <c r="C42" s="25" t="s">
        <v>56</v>
      </c>
      <c r="D42" s="25" t="s">
        <v>266</v>
      </c>
      <c r="E42" s="26" t="s">
        <v>532</v>
      </c>
      <c r="F42" s="99" t="s">
        <v>540</v>
      </c>
      <c r="G42" s="41" t="s">
        <v>530</v>
      </c>
      <c r="H42" s="24"/>
      <c r="I42" s="24"/>
      <c r="J42" s="4">
        <f t="shared" si="0"/>
        <v>2000</v>
      </c>
      <c r="K42" s="24"/>
      <c r="L42" s="24"/>
      <c r="M42" s="24"/>
      <c r="N42" s="56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>
        <v>2000</v>
      </c>
      <c r="AC42" s="78"/>
    </row>
    <row r="43" spans="1:29" ht="14.4" x14ac:dyDescent="0.25">
      <c r="A43" s="2"/>
      <c r="B43" s="23"/>
      <c r="C43" s="25"/>
      <c r="D43" s="25" t="s">
        <v>262</v>
      </c>
      <c r="E43" s="25" t="s">
        <v>534</v>
      </c>
      <c r="F43" s="99" t="s">
        <v>531</v>
      </c>
      <c r="G43" s="5" t="s">
        <v>528</v>
      </c>
      <c r="H43" s="24"/>
      <c r="I43" s="24"/>
      <c r="J43" s="4">
        <f t="shared" si="0"/>
        <v>0</v>
      </c>
      <c r="K43" s="24"/>
      <c r="L43" s="24"/>
      <c r="M43" s="24"/>
      <c r="N43" s="22" t="s">
        <v>335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/>
      <c r="B44" s="23"/>
      <c r="C44" s="25"/>
      <c r="D44" s="25" t="s">
        <v>262</v>
      </c>
      <c r="E44" s="26" t="s">
        <v>529</v>
      </c>
      <c r="F44" s="99" t="s">
        <v>531</v>
      </c>
      <c r="G44" s="5" t="s">
        <v>528</v>
      </c>
      <c r="H44" s="24"/>
      <c r="I44" s="24"/>
      <c r="J44" s="4">
        <f t="shared" si="0"/>
        <v>150</v>
      </c>
      <c r="K44" s="24"/>
      <c r="L44" s="24"/>
      <c r="M44" s="24"/>
      <c r="N44" s="56" t="s">
        <v>337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>
        <v>150</v>
      </c>
      <c r="AC44" s="78"/>
    </row>
    <row r="45" spans="1:29" ht="14.4" x14ac:dyDescent="0.3">
      <c r="A45" s="2"/>
      <c r="B45" s="23"/>
      <c r="C45" s="25"/>
      <c r="D45" s="25" t="s">
        <v>722</v>
      </c>
      <c r="E45" s="25" t="s">
        <v>535</v>
      </c>
      <c r="F45" s="99" t="s">
        <v>536</v>
      </c>
      <c r="G45" s="5" t="s">
        <v>528</v>
      </c>
      <c r="H45" s="24"/>
      <c r="I45" s="24"/>
      <c r="J45" s="4">
        <f t="shared" si="0"/>
        <v>300</v>
      </c>
      <c r="K45" s="24"/>
      <c r="L45" s="24"/>
      <c r="M45" s="24"/>
      <c r="N45" s="22" t="s">
        <v>335</v>
      </c>
      <c r="O45" s="75">
        <v>300</v>
      </c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3">
      <c r="A46" s="2"/>
      <c r="B46" s="23"/>
      <c r="C46" s="25"/>
      <c r="D46" s="25" t="s">
        <v>205</v>
      </c>
      <c r="E46" s="26" t="s">
        <v>532</v>
      </c>
      <c r="F46" s="99" t="s">
        <v>536</v>
      </c>
      <c r="G46" s="5" t="s">
        <v>528</v>
      </c>
      <c r="H46" s="24"/>
      <c r="I46" s="24"/>
      <c r="J46" s="4">
        <f t="shared" si="0"/>
        <v>60</v>
      </c>
      <c r="K46" s="24"/>
      <c r="L46" s="24"/>
      <c r="M46" s="24"/>
      <c r="N46" s="56" t="s">
        <v>337</v>
      </c>
      <c r="O46" s="75"/>
      <c r="P46" s="76"/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>
        <v>60</v>
      </c>
      <c r="AC46" s="78"/>
    </row>
    <row r="47" spans="1:29" ht="14.4" x14ac:dyDescent="0.3">
      <c r="A47" s="2"/>
      <c r="B47" s="23"/>
      <c r="C47" s="25"/>
      <c r="D47" s="25" t="s">
        <v>207</v>
      </c>
      <c r="E47" s="41" t="s">
        <v>529</v>
      </c>
      <c r="F47" s="99" t="s">
        <v>531</v>
      </c>
      <c r="G47" s="41" t="s">
        <v>530</v>
      </c>
      <c r="H47" s="24"/>
      <c r="I47" s="24"/>
      <c r="J47" s="4">
        <f t="shared" si="0"/>
        <v>0</v>
      </c>
      <c r="K47" s="24"/>
      <c r="L47" s="24"/>
      <c r="M47" s="24"/>
      <c r="N47" s="56" t="s">
        <v>336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4.4" x14ac:dyDescent="0.3">
      <c r="A48" s="2"/>
      <c r="B48" s="23"/>
      <c r="C48" s="25"/>
      <c r="D48" s="25" t="s">
        <v>207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300</v>
      </c>
      <c r="K48" s="24"/>
      <c r="L48" s="24"/>
      <c r="M48" s="24"/>
      <c r="N48" s="56" t="s">
        <v>337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>
        <v>300</v>
      </c>
      <c r="AA48" s="77"/>
      <c r="AB48" s="77"/>
      <c r="AC48" s="78"/>
    </row>
    <row r="49" spans="1:29" ht="14.4" x14ac:dyDescent="0.25">
      <c r="A49" s="2"/>
      <c r="B49" s="23"/>
      <c r="C49" s="25"/>
      <c r="D49" s="25" t="s">
        <v>199</v>
      </c>
      <c r="E49" s="41" t="s">
        <v>529</v>
      </c>
      <c r="F49" s="100" t="s">
        <v>537</v>
      </c>
      <c r="G49" s="41" t="s">
        <v>530</v>
      </c>
      <c r="H49" s="24"/>
      <c r="I49" s="24"/>
      <c r="J49" s="4">
        <f t="shared" si="0"/>
        <v>300</v>
      </c>
      <c r="K49" s="24"/>
      <c r="L49" s="24"/>
      <c r="M49" s="24"/>
      <c r="N49" s="56" t="s">
        <v>336</v>
      </c>
      <c r="O49" s="75"/>
      <c r="P49" s="76">
        <v>300</v>
      </c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23"/>
      <c r="C50" s="25"/>
      <c r="D50" s="25" t="s">
        <v>199</v>
      </c>
      <c r="E50" s="41" t="s">
        <v>529</v>
      </c>
      <c r="F50" s="100" t="s">
        <v>537</v>
      </c>
      <c r="G50" s="41" t="s">
        <v>530</v>
      </c>
      <c r="H50" s="24"/>
      <c r="I50" s="24"/>
      <c r="J50" s="4">
        <f t="shared" si="0"/>
        <v>300</v>
      </c>
      <c r="K50" s="24"/>
      <c r="L50" s="24"/>
      <c r="M50" s="24"/>
      <c r="N50" s="56" t="s">
        <v>337</v>
      </c>
      <c r="O50" s="75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>
        <v>300</v>
      </c>
      <c r="AC50" s="78"/>
    </row>
    <row r="51" spans="1:29" ht="14.4" x14ac:dyDescent="0.25">
      <c r="A51" s="2"/>
      <c r="B51" s="23"/>
      <c r="C51" s="25" t="s">
        <v>57</v>
      </c>
      <c r="D51" s="25" t="s">
        <v>266</v>
      </c>
      <c r="E51" s="26" t="s">
        <v>532</v>
      </c>
      <c r="F51" s="99" t="s">
        <v>540</v>
      </c>
      <c r="G51" s="41" t="s">
        <v>530</v>
      </c>
      <c r="H51" s="24"/>
      <c r="I51" s="24"/>
      <c r="J51" s="4">
        <f t="shared" si="0"/>
        <v>0</v>
      </c>
      <c r="K51" s="24"/>
      <c r="L51" s="24"/>
      <c r="M51" s="24"/>
      <c r="N51" s="22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25">
      <c r="A52" s="2"/>
      <c r="B52" s="23"/>
      <c r="C52" s="25"/>
      <c r="D52" s="25" t="s">
        <v>262</v>
      </c>
      <c r="E52" s="25" t="s">
        <v>534</v>
      </c>
      <c r="F52" s="99" t="s">
        <v>531</v>
      </c>
      <c r="G52" s="5" t="s">
        <v>528</v>
      </c>
      <c r="H52" s="24"/>
      <c r="I52" s="24"/>
      <c r="J52" s="4">
        <f t="shared" si="0"/>
        <v>150</v>
      </c>
      <c r="K52" s="24"/>
      <c r="L52" s="24"/>
      <c r="M52" s="24"/>
      <c r="N52" s="22" t="s">
        <v>335</v>
      </c>
      <c r="O52" s="75">
        <v>150</v>
      </c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/>
      <c r="B53" s="23"/>
      <c r="C53" s="25"/>
      <c r="D53" s="25" t="s">
        <v>262</v>
      </c>
      <c r="E53" s="26" t="s">
        <v>529</v>
      </c>
      <c r="F53" s="99" t="s">
        <v>531</v>
      </c>
      <c r="G53" s="5" t="s">
        <v>528</v>
      </c>
      <c r="H53" s="24"/>
      <c r="I53" s="24"/>
      <c r="J53" s="4">
        <f t="shared" si="0"/>
        <v>150</v>
      </c>
      <c r="K53" s="24"/>
      <c r="L53" s="24"/>
      <c r="M53" s="24"/>
      <c r="N53" s="56" t="s">
        <v>337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>
        <v>150</v>
      </c>
      <c r="Z53" s="77"/>
      <c r="AA53" s="77"/>
      <c r="AB53" s="77"/>
      <c r="AC53" s="78"/>
    </row>
    <row r="54" spans="1:29" ht="14.4" x14ac:dyDescent="0.3">
      <c r="A54" s="2"/>
      <c r="B54" s="23"/>
      <c r="C54" s="25"/>
      <c r="D54" s="25" t="s">
        <v>725</v>
      </c>
      <c r="E54" s="25" t="s">
        <v>535</v>
      </c>
      <c r="F54" s="99" t="s">
        <v>536</v>
      </c>
      <c r="G54" s="5" t="s">
        <v>528</v>
      </c>
      <c r="H54" s="24"/>
      <c r="I54" s="24"/>
      <c r="J54" s="4">
        <f t="shared" si="0"/>
        <v>100</v>
      </c>
      <c r="K54" s="24"/>
      <c r="L54" s="24"/>
      <c r="M54" s="24"/>
      <c r="N54" s="22" t="s">
        <v>335</v>
      </c>
      <c r="O54" s="75">
        <v>100</v>
      </c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3">
      <c r="A55" s="2"/>
      <c r="B55" s="23"/>
      <c r="C55" s="25"/>
      <c r="D55" s="25" t="s">
        <v>205</v>
      </c>
      <c r="E55" s="26" t="s">
        <v>532</v>
      </c>
      <c r="F55" s="99" t="s">
        <v>536</v>
      </c>
      <c r="G55" s="5" t="s">
        <v>528</v>
      </c>
      <c r="H55" s="24"/>
      <c r="I55" s="24"/>
      <c r="J55" s="4">
        <f t="shared" si="0"/>
        <v>60</v>
      </c>
      <c r="K55" s="24"/>
      <c r="L55" s="24"/>
      <c r="M55" s="24"/>
      <c r="N55" s="56" t="s">
        <v>337</v>
      </c>
      <c r="O55" s="75"/>
      <c r="P55" s="76"/>
      <c r="Q55" s="76"/>
      <c r="R55" s="76"/>
      <c r="S55" s="76"/>
      <c r="T55" s="77"/>
      <c r="U55" s="77"/>
      <c r="V55" s="77"/>
      <c r="W55" s="77"/>
      <c r="X55" s="77"/>
      <c r="Y55" s="77">
        <v>60</v>
      </c>
      <c r="Z55" s="77"/>
      <c r="AA55" s="77"/>
      <c r="AB55" s="77"/>
      <c r="AC55" s="78"/>
    </row>
    <row r="56" spans="1:29" ht="14.4" x14ac:dyDescent="0.3">
      <c r="A56" s="2"/>
      <c r="B56" s="23"/>
      <c r="C56" s="25"/>
      <c r="D56" s="25" t="s">
        <v>207</v>
      </c>
      <c r="E56" s="41" t="s">
        <v>529</v>
      </c>
      <c r="F56" s="99" t="s">
        <v>531</v>
      </c>
      <c r="G56" s="41" t="s">
        <v>530</v>
      </c>
      <c r="H56" s="24"/>
      <c r="I56" s="24"/>
      <c r="J56" s="4">
        <f t="shared" si="0"/>
        <v>0</v>
      </c>
      <c r="K56" s="24"/>
      <c r="L56" s="24"/>
      <c r="M56" s="24"/>
      <c r="N56" s="22" t="s">
        <v>335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8"/>
    </row>
    <row r="57" spans="1:29" ht="14.4" x14ac:dyDescent="0.3">
      <c r="A57" s="2"/>
      <c r="B57" s="23"/>
      <c r="C57" s="25"/>
      <c r="D57" s="25" t="s">
        <v>207</v>
      </c>
      <c r="E57" s="41" t="s">
        <v>529</v>
      </c>
      <c r="F57" s="99" t="s">
        <v>531</v>
      </c>
      <c r="G57" s="41" t="s">
        <v>530</v>
      </c>
      <c r="H57" s="24"/>
      <c r="I57" s="24"/>
      <c r="J57" s="4">
        <f t="shared" si="0"/>
        <v>150</v>
      </c>
      <c r="K57" s="24"/>
      <c r="L57" s="24"/>
      <c r="M57" s="24"/>
      <c r="N57" s="56" t="s">
        <v>337</v>
      </c>
      <c r="O57" s="75"/>
      <c r="P57" s="76"/>
      <c r="Q57" s="76"/>
      <c r="R57" s="76"/>
      <c r="S57" s="76"/>
      <c r="T57" s="77"/>
      <c r="U57" s="77"/>
      <c r="V57" s="77"/>
      <c r="W57" s="77"/>
      <c r="X57" s="77"/>
      <c r="Y57" s="77">
        <v>150</v>
      </c>
      <c r="Z57" s="77"/>
      <c r="AA57" s="77"/>
      <c r="AB57" s="77"/>
      <c r="AC57" s="78"/>
    </row>
    <row r="58" spans="1:29" ht="14.4" x14ac:dyDescent="0.25">
      <c r="A58" s="2"/>
      <c r="B58" s="23"/>
      <c r="C58" s="25"/>
      <c r="D58" s="25" t="s">
        <v>199</v>
      </c>
      <c r="E58" s="41" t="s">
        <v>529</v>
      </c>
      <c r="F58" s="100" t="s">
        <v>537</v>
      </c>
      <c r="G58" s="41" t="s">
        <v>530</v>
      </c>
      <c r="H58" s="24"/>
      <c r="I58" s="24"/>
      <c r="J58" s="4">
        <f t="shared" si="0"/>
        <v>0</v>
      </c>
      <c r="K58" s="24"/>
      <c r="L58" s="24"/>
      <c r="M58" s="24"/>
      <c r="N58" s="22" t="s">
        <v>335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23"/>
      <c r="C59" s="25"/>
      <c r="D59" s="25" t="s">
        <v>199</v>
      </c>
      <c r="E59" s="41" t="s">
        <v>529</v>
      </c>
      <c r="F59" s="100" t="s">
        <v>537</v>
      </c>
      <c r="G59" s="41" t="s">
        <v>530</v>
      </c>
      <c r="H59" s="24"/>
      <c r="I59" s="24"/>
      <c r="J59" s="4">
        <f t="shared" si="0"/>
        <v>250</v>
      </c>
      <c r="K59" s="24"/>
      <c r="L59" s="24"/>
      <c r="M59" s="24"/>
      <c r="N59" s="56" t="s">
        <v>337</v>
      </c>
      <c r="O59" s="75"/>
      <c r="P59" s="76"/>
      <c r="Q59" s="76"/>
      <c r="R59" s="76"/>
      <c r="S59" s="76"/>
      <c r="T59" s="77"/>
      <c r="U59" s="77"/>
      <c r="V59" s="77"/>
      <c r="W59" s="77"/>
      <c r="X59" s="77"/>
      <c r="Y59" s="77">
        <v>250</v>
      </c>
      <c r="Z59" s="77"/>
      <c r="AA59" s="77"/>
      <c r="AB59" s="77"/>
      <c r="AC59" s="78"/>
    </row>
    <row r="60" spans="1:29" ht="14.4" x14ac:dyDescent="0.25">
      <c r="A60" s="2"/>
      <c r="B60" s="23"/>
      <c r="C60" s="25" t="s">
        <v>58</v>
      </c>
      <c r="D60" s="25" t="s">
        <v>266</v>
      </c>
      <c r="E60" s="26" t="s">
        <v>532</v>
      </c>
      <c r="F60" s="99" t="s">
        <v>540</v>
      </c>
      <c r="G60" s="41" t="s">
        <v>530</v>
      </c>
      <c r="H60" s="24"/>
      <c r="I60" s="24"/>
      <c r="J60" s="4">
        <f t="shared" si="0"/>
        <v>1000</v>
      </c>
      <c r="K60" s="24"/>
      <c r="L60" s="24"/>
      <c r="M60" s="24"/>
      <c r="N60" s="56" t="s">
        <v>336</v>
      </c>
      <c r="O60" s="75"/>
      <c r="P60" s="76">
        <v>1000</v>
      </c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/>
      <c r="B61" s="23"/>
      <c r="C61" s="25"/>
      <c r="D61" s="25" t="s">
        <v>262</v>
      </c>
      <c r="E61" s="25" t="s">
        <v>534</v>
      </c>
      <c r="F61" s="99" t="s">
        <v>531</v>
      </c>
      <c r="G61" s="5" t="s">
        <v>528</v>
      </c>
      <c r="H61" s="24"/>
      <c r="I61" s="24"/>
      <c r="J61" s="4">
        <f t="shared" si="0"/>
        <v>150</v>
      </c>
      <c r="K61" s="24"/>
      <c r="L61" s="24"/>
      <c r="M61" s="24"/>
      <c r="N61" s="56" t="s">
        <v>336</v>
      </c>
      <c r="O61" s="75"/>
      <c r="P61" s="76">
        <v>150</v>
      </c>
      <c r="Q61" s="76"/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/>
      <c r="B62" s="23"/>
      <c r="C62" s="25"/>
      <c r="D62" s="25" t="s">
        <v>262</v>
      </c>
      <c r="E62" s="26" t="s">
        <v>529</v>
      </c>
      <c r="F62" s="99" t="s">
        <v>531</v>
      </c>
      <c r="G62" s="5" t="s">
        <v>528</v>
      </c>
      <c r="H62" s="24"/>
      <c r="I62" s="24"/>
      <c r="J62" s="4">
        <f t="shared" si="0"/>
        <v>150</v>
      </c>
      <c r="K62" s="24"/>
      <c r="L62" s="24"/>
      <c r="M62" s="24"/>
      <c r="N62" s="56" t="s">
        <v>337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>
        <v>150</v>
      </c>
      <c r="AA62" s="77"/>
      <c r="AB62" s="77"/>
      <c r="AC62" s="78"/>
    </row>
    <row r="63" spans="1:29" ht="14.4" x14ac:dyDescent="0.3">
      <c r="A63" s="2"/>
      <c r="B63" s="23"/>
      <c r="C63" s="25"/>
      <c r="D63" s="25" t="s">
        <v>205</v>
      </c>
      <c r="E63" s="25" t="s">
        <v>535</v>
      </c>
      <c r="F63" s="99" t="s">
        <v>536</v>
      </c>
      <c r="G63" s="5" t="s">
        <v>528</v>
      </c>
      <c r="H63" s="24"/>
      <c r="I63" s="24"/>
      <c r="J63" s="4">
        <f t="shared" si="0"/>
        <v>60</v>
      </c>
      <c r="K63" s="24"/>
      <c r="L63" s="24"/>
      <c r="M63" s="24"/>
      <c r="N63" s="56" t="s">
        <v>336</v>
      </c>
      <c r="O63" s="75"/>
      <c r="P63" s="76">
        <v>60</v>
      </c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3">
      <c r="A64" s="2"/>
      <c r="B64" s="23"/>
      <c r="C64" s="25"/>
      <c r="D64" s="25" t="s">
        <v>205</v>
      </c>
      <c r="E64" s="26" t="s">
        <v>532</v>
      </c>
      <c r="F64" s="99" t="s">
        <v>536</v>
      </c>
      <c r="G64" s="5" t="s">
        <v>528</v>
      </c>
      <c r="H64" s="24"/>
      <c r="I64" s="24"/>
      <c r="J64" s="4">
        <f t="shared" si="0"/>
        <v>60</v>
      </c>
      <c r="K64" s="24"/>
      <c r="L64" s="24"/>
      <c r="M64" s="24"/>
      <c r="N64" s="56" t="s">
        <v>337</v>
      </c>
      <c r="O64" s="75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>
        <v>60</v>
      </c>
      <c r="AA64" s="77"/>
      <c r="AB64" s="77"/>
      <c r="AC64" s="78"/>
    </row>
    <row r="65" spans="1:29" ht="14.4" x14ac:dyDescent="0.3">
      <c r="A65" s="2"/>
      <c r="B65" s="23"/>
      <c r="C65" s="25"/>
      <c r="D65" s="25" t="s">
        <v>207</v>
      </c>
      <c r="E65" s="41" t="s">
        <v>529</v>
      </c>
      <c r="F65" s="99" t="s">
        <v>531</v>
      </c>
      <c r="G65" s="41" t="s">
        <v>530</v>
      </c>
      <c r="H65" s="24"/>
      <c r="I65" s="24"/>
      <c r="J65" s="4">
        <f t="shared" si="0"/>
        <v>250</v>
      </c>
      <c r="K65" s="24"/>
      <c r="L65" s="24"/>
      <c r="M65" s="24"/>
      <c r="N65" s="56" t="s">
        <v>336</v>
      </c>
      <c r="O65" s="75"/>
      <c r="P65" s="76">
        <v>250</v>
      </c>
      <c r="Q65" s="76"/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/>
      <c r="AC65" s="78"/>
    </row>
    <row r="66" spans="1:29" ht="14.4" x14ac:dyDescent="0.3">
      <c r="A66" s="2"/>
      <c r="B66" s="23"/>
      <c r="C66" s="25"/>
      <c r="D66" s="25" t="s">
        <v>207</v>
      </c>
      <c r="E66" s="41" t="s">
        <v>529</v>
      </c>
      <c r="F66" s="99" t="s">
        <v>531</v>
      </c>
      <c r="G66" s="41" t="s">
        <v>530</v>
      </c>
      <c r="H66" s="24"/>
      <c r="I66" s="24"/>
      <c r="J66" s="4">
        <f t="shared" si="0"/>
        <v>250</v>
      </c>
      <c r="K66" s="24"/>
      <c r="L66" s="24"/>
      <c r="M66" s="24"/>
      <c r="N66" s="56" t="s">
        <v>337</v>
      </c>
      <c r="O66" s="75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>
        <v>250</v>
      </c>
      <c r="AA66" s="77"/>
      <c r="AB66" s="77"/>
      <c r="AC66" s="78"/>
    </row>
    <row r="67" spans="1:29" ht="14.4" x14ac:dyDescent="0.25">
      <c r="A67" s="2"/>
      <c r="B67" s="23"/>
      <c r="C67" s="25"/>
      <c r="D67" s="25" t="s">
        <v>199</v>
      </c>
      <c r="E67" s="41" t="s">
        <v>529</v>
      </c>
      <c r="F67" s="100" t="s">
        <v>537</v>
      </c>
      <c r="G67" s="41" t="s">
        <v>530</v>
      </c>
      <c r="H67" s="24"/>
      <c r="I67" s="24"/>
      <c r="J67" s="4">
        <f t="shared" si="0"/>
        <v>400</v>
      </c>
      <c r="K67" s="24"/>
      <c r="L67" s="24"/>
      <c r="M67" s="24"/>
      <c r="N67" s="56" t="s">
        <v>336</v>
      </c>
      <c r="O67" s="75"/>
      <c r="P67" s="76">
        <v>400</v>
      </c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25">
      <c r="A68" s="2"/>
      <c r="B68" s="23"/>
      <c r="C68" s="25"/>
      <c r="D68" s="25" t="s">
        <v>199</v>
      </c>
      <c r="E68" s="41" t="s">
        <v>529</v>
      </c>
      <c r="F68" s="100" t="s">
        <v>537</v>
      </c>
      <c r="G68" s="41" t="s">
        <v>530</v>
      </c>
      <c r="H68" s="24"/>
      <c r="I68" s="24"/>
      <c r="J68" s="4">
        <f t="shared" si="0"/>
        <v>400</v>
      </c>
      <c r="K68" s="24"/>
      <c r="L68" s="24"/>
      <c r="M68" s="24"/>
      <c r="N68" s="56" t="s">
        <v>337</v>
      </c>
      <c r="O68" s="75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>
        <v>400</v>
      </c>
      <c r="AA68" s="77"/>
      <c r="AB68" s="77"/>
      <c r="AC68" s="78"/>
    </row>
    <row r="69" spans="1:29" ht="14.4" x14ac:dyDescent="0.25">
      <c r="A69" s="2"/>
      <c r="B69" s="23"/>
      <c r="C69" s="25" t="s">
        <v>59</v>
      </c>
      <c r="D69" s="25" t="s">
        <v>266</v>
      </c>
      <c r="E69" s="26" t="s">
        <v>532</v>
      </c>
      <c r="F69" s="99" t="s">
        <v>540</v>
      </c>
      <c r="G69" s="41" t="s">
        <v>530</v>
      </c>
      <c r="H69" s="24"/>
      <c r="I69" s="24"/>
      <c r="J69" s="4">
        <f t="shared" si="0"/>
        <v>1000</v>
      </c>
      <c r="K69" s="24"/>
      <c r="L69" s="24"/>
      <c r="M69" s="24"/>
      <c r="N69" s="56" t="s">
        <v>337</v>
      </c>
      <c r="O69" s="75"/>
      <c r="P69" s="76"/>
      <c r="Q69" s="76"/>
      <c r="R69" s="76"/>
      <c r="S69" s="76">
        <v>1000</v>
      </c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/>
      <c r="B70" s="23"/>
      <c r="C70" s="25"/>
      <c r="D70" s="25" t="s">
        <v>262</v>
      </c>
      <c r="E70" s="25" t="s">
        <v>534</v>
      </c>
      <c r="F70" s="99" t="s">
        <v>531</v>
      </c>
      <c r="G70" s="5" t="s">
        <v>528</v>
      </c>
      <c r="H70" s="24"/>
      <c r="I70" s="24"/>
      <c r="J70" s="4">
        <f t="shared" si="0"/>
        <v>150</v>
      </c>
      <c r="K70" s="24"/>
      <c r="L70" s="24"/>
      <c r="M70" s="24"/>
      <c r="N70" s="56" t="s">
        <v>337</v>
      </c>
      <c r="O70" s="75"/>
      <c r="P70" s="76"/>
      <c r="Q70" s="76"/>
      <c r="R70" s="76"/>
      <c r="S70" s="76">
        <v>150</v>
      </c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/>
      <c r="B71" s="23"/>
      <c r="C71" s="25"/>
      <c r="D71" s="25" t="s">
        <v>262</v>
      </c>
      <c r="E71" s="26" t="s">
        <v>529</v>
      </c>
      <c r="F71" s="99" t="s">
        <v>531</v>
      </c>
      <c r="G71" s="5" t="s">
        <v>528</v>
      </c>
      <c r="H71" s="24"/>
      <c r="I71" s="24"/>
      <c r="J71" s="4">
        <f t="shared" si="0"/>
        <v>150</v>
      </c>
      <c r="K71" s="24"/>
      <c r="L71" s="24"/>
      <c r="M71" s="24"/>
      <c r="N71" s="56" t="s">
        <v>337</v>
      </c>
      <c r="O71" s="75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>
        <v>150</v>
      </c>
      <c r="AB71" s="77"/>
      <c r="AC71" s="78"/>
    </row>
    <row r="72" spans="1:29" ht="14.4" x14ac:dyDescent="0.3">
      <c r="A72" s="2"/>
      <c r="B72" s="23"/>
      <c r="C72" s="25"/>
      <c r="D72" s="25" t="s">
        <v>205</v>
      </c>
      <c r="E72" s="25" t="s">
        <v>535</v>
      </c>
      <c r="F72" s="99" t="s">
        <v>536</v>
      </c>
      <c r="G72" s="5" t="s">
        <v>528</v>
      </c>
      <c r="H72" s="24"/>
      <c r="I72" s="24"/>
      <c r="J72" s="4">
        <f t="shared" si="0"/>
        <v>100</v>
      </c>
      <c r="K72" s="24"/>
      <c r="L72" s="24"/>
      <c r="M72" s="24"/>
      <c r="N72" s="56" t="s">
        <v>337</v>
      </c>
      <c r="O72" s="75"/>
      <c r="P72" s="76"/>
      <c r="Q72" s="76"/>
      <c r="R72" s="76"/>
      <c r="S72" s="76">
        <v>100</v>
      </c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3">
      <c r="A73" s="2"/>
      <c r="B73" s="23"/>
      <c r="C73" s="25"/>
      <c r="D73" s="25" t="s">
        <v>205</v>
      </c>
      <c r="E73" s="26" t="s">
        <v>532</v>
      </c>
      <c r="F73" s="99" t="s">
        <v>536</v>
      </c>
      <c r="G73" s="5" t="s">
        <v>528</v>
      </c>
      <c r="H73" s="24"/>
      <c r="I73" s="24"/>
      <c r="J73" s="4">
        <f t="shared" si="0"/>
        <v>60</v>
      </c>
      <c r="K73" s="24"/>
      <c r="L73" s="24"/>
      <c r="M73" s="24"/>
      <c r="N73" s="56" t="s">
        <v>337</v>
      </c>
      <c r="O73" s="75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>
        <v>60</v>
      </c>
      <c r="AB73" s="77"/>
      <c r="AC73" s="78"/>
    </row>
    <row r="74" spans="1:29" ht="14.4" x14ac:dyDescent="0.3">
      <c r="A74" s="2"/>
      <c r="B74" s="23"/>
      <c r="C74" s="25"/>
      <c r="D74" s="25" t="s">
        <v>207</v>
      </c>
      <c r="E74" s="41" t="s">
        <v>529</v>
      </c>
      <c r="F74" s="99" t="s">
        <v>531</v>
      </c>
      <c r="G74" s="41" t="s">
        <v>530</v>
      </c>
      <c r="H74" s="24"/>
      <c r="I74" s="24"/>
      <c r="J74" s="4">
        <f t="shared" si="0"/>
        <v>150</v>
      </c>
      <c r="K74" s="24"/>
      <c r="L74" s="24"/>
      <c r="M74" s="24"/>
      <c r="N74" s="56" t="s">
        <v>337</v>
      </c>
      <c r="O74" s="75"/>
      <c r="P74" s="76"/>
      <c r="Q74" s="76"/>
      <c r="R74" s="76"/>
      <c r="S74" s="76">
        <v>150</v>
      </c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3">
      <c r="A75" s="2"/>
      <c r="B75" s="23"/>
      <c r="C75" s="25"/>
      <c r="D75" s="25" t="s">
        <v>207</v>
      </c>
      <c r="E75" s="41" t="s">
        <v>529</v>
      </c>
      <c r="F75" s="99" t="s">
        <v>531</v>
      </c>
      <c r="G75" s="41" t="s">
        <v>530</v>
      </c>
      <c r="H75" s="24"/>
      <c r="I75" s="24"/>
      <c r="J75" s="4">
        <f t="shared" si="0"/>
        <v>150</v>
      </c>
      <c r="K75" s="24"/>
      <c r="L75" s="24"/>
      <c r="M75" s="24"/>
      <c r="N75" s="56" t="s">
        <v>337</v>
      </c>
      <c r="O75" s="75"/>
      <c r="P75" s="76"/>
      <c r="Q75" s="76"/>
      <c r="R75" s="76"/>
      <c r="S75" s="76"/>
      <c r="T75" s="77"/>
      <c r="U75" s="77"/>
      <c r="V75" s="77"/>
      <c r="W75" s="77"/>
      <c r="X75" s="77"/>
      <c r="Y75" s="77"/>
      <c r="Z75" s="77"/>
      <c r="AA75" s="77">
        <v>150</v>
      </c>
      <c r="AB75" s="77"/>
      <c r="AC75" s="78"/>
    </row>
    <row r="76" spans="1:29" ht="14.4" x14ac:dyDescent="0.25">
      <c r="A76" s="2"/>
      <c r="B76" s="23"/>
      <c r="C76" s="25"/>
      <c r="D76" s="25" t="s">
        <v>199</v>
      </c>
      <c r="E76" s="41" t="s">
        <v>529</v>
      </c>
      <c r="F76" s="100" t="s">
        <v>537</v>
      </c>
      <c r="G76" s="41" t="s">
        <v>530</v>
      </c>
      <c r="H76" s="24"/>
      <c r="I76" s="24"/>
      <c r="J76" s="4">
        <f t="shared" si="0"/>
        <v>200</v>
      </c>
      <c r="K76" s="24"/>
      <c r="L76" s="24"/>
      <c r="M76" s="24"/>
      <c r="N76" s="56" t="s">
        <v>337</v>
      </c>
      <c r="O76" s="75"/>
      <c r="P76" s="76"/>
      <c r="Q76" s="76"/>
      <c r="R76" s="76"/>
      <c r="S76" s="76">
        <v>200</v>
      </c>
      <c r="T76" s="77"/>
      <c r="U76" s="77"/>
      <c r="V76" s="77"/>
      <c r="W76" s="77"/>
      <c r="X76" s="77"/>
      <c r="Y76" s="77"/>
      <c r="Z76" s="77"/>
      <c r="AA76" s="77"/>
      <c r="AB76" s="77"/>
      <c r="AC76" s="78"/>
    </row>
    <row r="77" spans="1:29" ht="14.4" x14ac:dyDescent="0.25">
      <c r="A77" s="2"/>
      <c r="B77" s="23"/>
      <c r="C77" s="25"/>
      <c r="D77" s="25" t="s">
        <v>199</v>
      </c>
      <c r="E77" s="41" t="s">
        <v>529</v>
      </c>
      <c r="F77" s="100" t="s">
        <v>537</v>
      </c>
      <c r="G77" s="41" t="s">
        <v>530</v>
      </c>
      <c r="H77" s="24"/>
      <c r="I77" s="24"/>
      <c r="J77" s="4">
        <f t="shared" si="0"/>
        <v>200</v>
      </c>
      <c r="K77" s="24"/>
      <c r="L77" s="24"/>
      <c r="M77" s="24"/>
      <c r="N77" s="56" t="s">
        <v>337</v>
      </c>
      <c r="O77" s="75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>
        <v>200</v>
      </c>
      <c r="AB77" s="77"/>
      <c r="AC77" s="78"/>
    </row>
    <row r="78" spans="1:29" ht="14.4" x14ac:dyDescent="0.25">
      <c r="A78" s="2"/>
      <c r="B78" s="23"/>
      <c r="C78" s="25" t="s">
        <v>60</v>
      </c>
      <c r="D78" s="25" t="s">
        <v>266</v>
      </c>
      <c r="E78" s="26" t="s">
        <v>532</v>
      </c>
      <c r="F78" s="99" t="s">
        <v>540</v>
      </c>
      <c r="G78" s="41" t="s">
        <v>530</v>
      </c>
      <c r="H78" s="24"/>
      <c r="I78" s="24"/>
      <c r="J78" s="4">
        <f t="shared" si="0"/>
        <v>1000</v>
      </c>
      <c r="K78" s="24"/>
      <c r="L78" s="24"/>
      <c r="M78" s="24"/>
      <c r="N78" s="56" t="s">
        <v>337</v>
      </c>
      <c r="O78" s="75"/>
      <c r="P78" s="76"/>
      <c r="Q78" s="76"/>
      <c r="R78" s="76"/>
      <c r="S78" s="76"/>
      <c r="T78" s="77">
        <v>1000</v>
      </c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25">
      <c r="A79" s="2"/>
      <c r="B79" s="23"/>
      <c r="C79" s="25"/>
      <c r="D79" s="25" t="s">
        <v>262</v>
      </c>
      <c r="E79" s="25" t="s">
        <v>534</v>
      </c>
      <c r="F79" s="99" t="s">
        <v>531</v>
      </c>
      <c r="G79" s="5" t="s">
        <v>528</v>
      </c>
      <c r="H79" s="24"/>
      <c r="I79" s="24"/>
      <c r="J79" s="4">
        <f t="shared" ref="J79:J136" si="1">SUM(O79:AC79)</f>
        <v>150</v>
      </c>
      <c r="K79" s="24"/>
      <c r="L79" s="24"/>
      <c r="M79" s="24"/>
      <c r="N79" s="56" t="s">
        <v>337</v>
      </c>
      <c r="O79" s="75"/>
      <c r="P79" s="76"/>
      <c r="Q79" s="76"/>
      <c r="R79" s="76"/>
      <c r="S79" s="76"/>
      <c r="T79" s="77">
        <v>150</v>
      </c>
      <c r="U79" s="77"/>
      <c r="V79" s="77"/>
      <c r="W79" s="77"/>
      <c r="X79" s="77"/>
      <c r="Y79" s="77"/>
      <c r="Z79" s="77"/>
      <c r="AA79" s="77"/>
      <c r="AB79" s="77"/>
      <c r="AC79" s="78"/>
    </row>
    <row r="80" spans="1:29" ht="14.4" x14ac:dyDescent="0.25">
      <c r="A80" s="2"/>
      <c r="B80" s="23"/>
      <c r="C80" s="25"/>
      <c r="D80" s="25" t="s">
        <v>262</v>
      </c>
      <c r="E80" s="26" t="s">
        <v>529</v>
      </c>
      <c r="F80" s="99" t="s">
        <v>531</v>
      </c>
      <c r="G80" s="5" t="s">
        <v>528</v>
      </c>
      <c r="H80" s="24"/>
      <c r="I80" s="24"/>
      <c r="J80" s="4">
        <f t="shared" si="1"/>
        <v>150</v>
      </c>
      <c r="K80" s="24"/>
      <c r="L80" s="24"/>
      <c r="M80" s="24"/>
      <c r="N80" s="56" t="s">
        <v>337</v>
      </c>
      <c r="O80" s="75"/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>
        <v>150</v>
      </c>
      <c r="AC80" s="78"/>
    </row>
    <row r="81" spans="1:29" ht="14.4" x14ac:dyDescent="0.3">
      <c r="A81" s="2"/>
      <c r="B81" s="23"/>
      <c r="C81" s="25"/>
      <c r="D81" s="25" t="s">
        <v>205</v>
      </c>
      <c r="E81" s="25" t="s">
        <v>535</v>
      </c>
      <c r="F81" s="99" t="s">
        <v>536</v>
      </c>
      <c r="G81" s="5" t="s">
        <v>528</v>
      </c>
      <c r="H81" s="24"/>
      <c r="I81" s="24"/>
      <c r="J81" s="4">
        <f t="shared" si="1"/>
        <v>100</v>
      </c>
      <c r="K81" s="24"/>
      <c r="L81" s="24"/>
      <c r="M81" s="24"/>
      <c r="N81" s="56" t="s">
        <v>337</v>
      </c>
      <c r="O81" s="75"/>
      <c r="P81" s="76"/>
      <c r="Q81" s="76"/>
      <c r="R81" s="76"/>
      <c r="S81" s="76"/>
      <c r="T81" s="77">
        <v>100</v>
      </c>
      <c r="U81" s="77"/>
      <c r="V81" s="77"/>
      <c r="W81" s="77"/>
      <c r="X81" s="77"/>
      <c r="Y81" s="77"/>
      <c r="Z81" s="77"/>
      <c r="AA81" s="77"/>
      <c r="AB81" s="77"/>
      <c r="AC81" s="78"/>
    </row>
    <row r="82" spans="1:29" ht="14.4" x14ac:dyDescent="0.3">
      <c r="A82" s="2"/>
      <c r="B82" s="23"/>
      <c r="C82" s="25"/>
      <c r="D82" s="25" t="s">
        <v>205</v>
      </c>
      <c r="E82" s="26" t="s">
        <v>532</v>
      </c>
      <c r="F82" s="99" t="s">
        <v>536</v>
      </c>
      <c r="G82" s="5" t="s">
        <v>528</v>
      </c>
      <c r="H82" s="24"/>
      <c r="I82" s="24"/>
      <c r="J82" s="4">
        <f t="shared" si="1"/>
        <v>60</v>
      </c>
      <c r="K82" s="24"/>
      <c r="L82" s="24"/>
      <c r="M82" s="24"/>
      <c r="N82" s="56" t="s">
        <v>337</v>
      </c>
      <c r="O82" s="75"/>
      <c r="P82" s="76"/>
      <c r="Q82" s="76"/>
      <c r="R82" s="76"/>
      <c r="S82" s="76"/>
      <c r="T82" s="77"/>
      <c r="U82" s="77"/>
      <c r="V82" s="77"/>
      <c r="W82" s="77"/>
      <c r="X82" s="77"/>
      <c r="Y82" s="77"/>
      <c r="Z82" s="77"/>
      <c r="AA82" s="77"/>
      <c r="AB82" s="77">
        <v>60</v>
      </c>
      <c r="AC82" s="78"/>
    </row>
    <row r="83" spans="1:29" ht="14.4" x14ac:dyDescent="0.3">
      <c r="A83" s="2"/>
      <c r="B83" s="23"/>
      <c r="C83" s="25"/>
      <c r="D83" s="25" t="s">
        <v>207</v>
      </c>
      <c r="E83" s="41" t="s">
        <v>529</v>
      </c>
      <c r="F83" s="99" t="s">
        <v>531</v>
      </c>
      <c r="G83" s="41" t="s">
        <v>530</v>
      </c>
      <c r="H83" s="24"/>
      <c r="I83" s="24"/>
      <c r="J83" s="4">
        <f t="shared" si="1"/>
        <v>150</v>
      </c>
      <c r="K83" s="24"/>
      <c r="L83" s="24"/>
      <c r="M83" s="24"/>
      <c r="N83" s="56" t="s">
        <v>337</v>
      </c>
      <c r="O83" s="75"/>
      <c r="P83" s="76"/>
      <c r="Q83" s="76"/>
      <c r="R83" s="76"/>
      <c r="S83" s="76"/>
      <c r="T83" s="77">
        <v>150</v>
      </c>
      <c r="U83" s="77"/>
      <c r="V83" s="77"/>
      <c r="W83" s="77"/>
      <c r="X83" s="77"/>
      <c r="Y83" s="77"/>
      <c r="Z83" s="77"/>
      <c r="AA83" s="77"/>
      <c r="AB83" s="77"/>
      <c r="AC83" s="78"/>
    </row>
    <row r="84" spans="1:29" ht="14.4" x14ac:dyDescent="0.3">
      <c r="A84" s="2"/>
      <c r="B84" s="23"/>
      <c r="C84" s="25"/>
      <c r="D84" s="25" t="s">
        <v>207</v>
      </c>
      <c r="E84" s="41" t="s">
        <v>529</v>
      </c>
      <c r="F84" s="99" t="s">
        <v>531</v>
      </c>
      <c r="G84" s="41" t="s">
        <v>530</v>
      </c>
      <c r="H84" s="24"/>
      <c r="I84" s="24"/>
      <c r="J84" s="4">
        <f t="shared" si="1"/>
        <v>150</v>
      </c>
      <c r="K84" s="24"/>
      <c r="L84" s="24"/>
      <c r="M84" s="24"/>
      <c r="N84" s="56" t="s">
        <v>337</v>
      </c>
      <c r="O84" s="75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/>
      <c r="AA84" s="77"/>
      <c r="AB84" s="77">
        <v>150</v>
      </c>
      <c r="AC84" s="78"/>
    </row>
    <row r="85" spans="1:29" ht="14.4" x14ac:dyDescent="0.25">
      <c r="A85" s="2"/>
      <c r="B85" s="23"/>
      <c r="C85" s="25"/>
      <c r="D85" s="25" t="s">
        <v>199</v>
      </c>
      <c r="E85" s="41" t="s">
        <v>529</v>
      </c>
      <c r="F85" s="100" t="s">
        <v>537</v>
      </c>
      <c r="G85" s="41" t="s">
        <v>530</v>
      </c>
      <c r="H85" s="24"/>
      <c r="I85" s="24"/>
      <c r="J85" s="4">
        <f t="shared" si="1"/>
        <v>200</v>
      </c>
      <c r="K85" s="24"/>
      <c r="L85" s="24"/>
      <c r="M85" s="24"/>
      <c r="N85" s="56" t="s">
        <v>337</v>
      </c>
      <c r="O85" s="75"/>
      <c r="P85" s="76"/>
      <c r="Q85" s="76"/>
      <c r="R85" s="76"/>
      <c r="S85" s="76"/>
      <c r="T85" s="77">
        <v>200</v>
      </c>
      <c r="U85" s="77"/>
      <c r="V85" s="77"/>
      <c r="W85" s="77"/>
      <c r="X85" s="77"/>
      <c r="Y85" s="77"/>
      <c r="Z85" s="77"/>
      <c r="AA85" s="77"/>
      <c r="AB85" s="77"/>
      <c r="AC85" s="78"/>
    </row>
    <row r="86" spans="1:29" ht="14.4" x14ac:dyDescent="0.25">
      <c r="A86" s="2"/>
      <c r="B86" s="23"/>
      <c r="C86" s="25"/>
      <c r="D86" s="25" t="s">
        <v>199</v>
      </c>
      <c r="E86" s="41" t="s">
        <v>529</v>
      </c>
      <c r="F86" s="100" t="s">
        <v>537</v>
      </c>
      <c r="G86" s="41" t="s">
        <v>530</v>
      </c>
      <c r="H86" s="24"/>
      <c r="I86" s="24"/>
      <c r="J86" s="4">
        <f t="shared" si="1"/>
        <v>200</v>
      </c>
      <c r="K86" s="24"/>
      <c r="L86" s="24"/>
      <c r="M86" s="24"/>
      <c r="N86" s="56" t="s">
        <v>337</v>
      </c>
      <c r="O86" s="75"/>
      <c r="P86" s="76"/>
      <c r="Q86" s="76"/>
      <c r="R86" s="76"/>
      <c r="S86" s="76"/>
      <c r="T86" s="77"/>
      <c r="U86" s="77"/>
      <c r="V86" s="77"/>
      <c r="W86" s="77"/>
      <c r="X86" s="77"/>
      <c r="Y86" s="77"/>
      <c r="Z86" s="77"/>
      <c r="AA86" s="77"/>
      <c r="AB86" s="77">
        <v>200</v>
      </c>
      <c r="AC86" s="78"/>
    </row>
    <row r="87" spans="1:29" ht="14.4" x14ac:dyDescent="0.25">
      <c r="A87" s="2"/>
      <c r="B87" s="23"/>
      <c r="C87" s="25" t="s">
        <v>47</v>
      </c>
      <c r="D87" s="25" t="s">
        <v>203</v>
      </c>
      <c r="E87" s="41" t="s">
        <v>529</v>
      </c>
      <c r="F87" s="99" t="s">
        <v>531</v>
      </c>
      <c r="G87" s="41" t="s">
        <v>530</v>
      </c>
      <c r="H87" s="24"/>
      <c r="I87" s="24"/>
      <c r="J87" s="4">
        <f t="shared" si="1"/>
        <v>100</v>
      </c>
      <c r="K87" s="24"/>
      <c r="L87" s="24"/>
      <c r="M87" s="24"/>
      <c r="N87" s="56" t="s">
        <v>336</v>
      </c>
      <c r="O87" s="75"/>
      <c r="P87" s="76">
        <v>100</v>
      </c>
      <c r="Q87" s="76"/>
      <c r="R87" s="76"/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8"/>
    </row>
    <row r="88" spans="1:29" ht="14.4" x14ac:dyDescent="0.25">
      <c r="A88" s="2"/>
      <c r="B88" s="23"/>
      <c r="C88" s="25"/>
      <c r="D88" s="25" t="s">
        <v>203</v>
      </c>
      <c r="E88" s="41" t="s">
        <v>529</v>
      </c>
      <c r="F88" s="99" t="s">
        <v>531</v>
      </c>
      <c r="G88" s="41" t="s">
        <v>530</v>
      </c>
      <c r="H88" s="24"/>
      <c r="I88" s="24"/>
      <c r="J88" s="4">
        <f t="shared" si="1"/>
        <v>300</v>
      </c>
      <c r="K88" s="24"/>
      <c r="L88" s="24"/>
      <c r="M88" s="24"/>
      <c r="N88" s="56" t="s">
        <v>337</v>
      </c>
      <c r="O88" s="75"/>
      <c r="P88" s="76"/>
      <c r="Q88" s="76"/>
      <c r="R88" s="76"/>
      <c r="S88" s="76"/>
      <c r="T88" s="77"/>
      <c r="U88" s="77">
        <v>100</v>
      </c>
      <c r="V88" s="77"/>
      <c r="W88" s="77"/>
      <c r="X88" s="77">
        <v>100</v>
      </c>
      <c r="Y88" s="77"/>
      <c r="Z88" s="77"/>
      <c r="AA88" s="77">
        <v>100</v>
      </c>
      <c r="AB88" s="77"/>
      <c r="AC88" s="78"/>
    </row>
    <row r="89" spans="1:29" x14ac:dyDescent="0.25">
      <c r="A89" s="18"/>
      <c r="B89" s="19" t="s">
        <v>38</v>
      </c>
      <c r="C89" s="10"/>
      <c r="D89" s="10"/>
      <c r="E89" s="10"/>
      <c r="F89" s="10"/>
      <c r="G89" s="1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ht="14.4" x14ac:dyDescent="0.25">
      <c r="A90" s="2"/>
      <c r="B90" s="11"/>
      <c r="C90" s="25" t="s">
        <v>56</v>
      </c>
      <c r="D90" s="26" t="s">
        <v>197</v>
      </c>
      <c r="E90" s="100" t="s">
        <v>539</v>
      </c>
      <c r="F90" s="100" t="s">
        <v>531</v>
      </c>
      <c r="G90" s="41" t="s">
        <v>528</v>
      </c>
      <c r="H90" s="24"/>
      <c r="I90" s="24"/>
      <c r="J90" s="4">
        <f t="shared" si="1"/>
        <v>0</v>
      </c>
      <c r="K90" s="24"/>
      <c r="L90" s="24"/>
      <c r="M90" s="8"/>
      <c r="N90" s="22" t="s">
        <v>335</v>
      </c>
      <c r="O90" s="75"/>
      <c r="P90" s="76"/>
      <c r="Q90" s="76"/>
      <c r="R90" s="76"/>
      <c r="S90" s="76"/>
      <c r="T90" s="77"/>
      <c r="U90" s="77"/>
      <c r="V90" s="77"/>
      <c r="W90" s="77"/>
      <c r="X90" s="77"/>
      <c r="Y90" s="77"/>
      <c r="Z90" s="77"/>
      <c r="AA90" s="77"/>
      <c r="AB90" s="77"/>
      <c r="AC90" s="78"/>
    </row>
    <row r="91" spans="1:29" ht="14.4" x14ac:dyDescent="0.25">
      <c r="A91" s="2"/>
      <c r="B91" s="11"/>
      <c r="C91" s="25"/>
      <c r="D91" s="26" t="s">
        <v>197</v>
      </c>
      <c r="E91" s="100" t="s">
        <v>539</v>
      </c>
      <c r="F91" s="100" t="s">
        <v>531</v>
      </c>
      <c r="G91" s="41" t="s">
        <v>528</v>
      </c>
      <c r="H91" s="24"/>
      <c r="I91" s="24"/>
      <c r="J91" s="4">
        <f t="shared" si="1"/>
        <v>350</v>
      </c>
      <c r="K91" s="24"/>
      <c r="L91" s="24"/>
      <c r="M91" s="8"/>
      <c r="N91" s="56" t="s">
        <v>336</v>
      </c>
      <c r="O91" s="75"/>
      <c r="P91" s="76">
        <v>350</v>
      </c>
      <c r="Q91" s="76"/>
      <c r="R91" s="76"/>
      <c r="S91" s="76"/>
      <c r="T91" s="77"/>
      <c r="U91" s="77"/>
      <c r="V91" s="77"/>
      <c r="W91" s="77"/>
      <c r="X91" s="77"/>
      <c r="Y91" s="77"/>
      <c r="Z91" s="77"/>
      <c r="AA91" s="77"/>
      <c r="AB91" s="77"/>
      <c r="AC91" s="78"/>
    </row>
    <row r="92" spans="1:29" ht="14.4" x14ac:dyDescent="0.25">
      <c r="A92" s="2"/>
      <c r="B92" s="11"/>
      <c r="C92" s="25"/>
      <c r="D92" s="26" t="s">
        <v>197</v>
      </c>
      <c r="E92" s="100" t="s">
        <v>539</v>
      </c>
      <c r="F92" s="100" t="s">
        <v>531</v>
      </c>
      <c r="G92" s="41" t="s">
        <v>528</v>
      </c>
      <c r="H92" s="24"/>
      <c r="I92" s="24"/>
      <c r="J92" s="4">
        <f t="shared" si="1"/>
        <v>1750</v>
      </c>
      <c r="K92" s="24"/>
      <c r="L92" s="24"/>
      <c r="M92" s="8"/>
      <c r="N92" s="56" t="s">
        <v>337</v>
      </c>
      <c r="O92" s="75"/>
      <c r="P92" s="76"/>
      <c r="Q92" s="76"/>
      <c r="R92" s="76"/>
      <c r="S92" s="76">
        <v>350</v>
      </c>
      <c r="T92" s="77"/>
      <c r="U92" s="77">
        <v>350</v>
      </c>
      <c r="V92" s="77"/>
      <c r="W92" s="77">
        <v>350</v>
      </c>
      <c r="X92" s="77"/>
      <c r="Y92" s="77">
        <v>350</v>
      </c>
      <c r="Z92" s="77"/>
      <c r="AA92" s="77">
        <v>350</v>
      </c>
      <c r="AB92" s="77"/>
      <c r="AC92" s="78"/>
    </row>
    <row r="93" spans="1:29" ht="14.4" x14ac:dyDescent="0.25">
      <c r="A93" s="2"/>
      <c r="B93" s="11"/>
      <c r="C93" s="25"/>
      <c r="D93" s="26" t="s">
        <v>198</v>
      </c>
      <c r="E93" s="100" t="s">
        <v>538</v>
      </c>
      <c r="F93" s="100" t="s">
        <v>531</v>
      </c>
      <c r="G93" s="41" t="s">
        <v>530</v>
      </c>
      <c r="H93" s="24"/>
      <c r="I93" s="24"/>
      <c r="J93" s="4">
        <f t="shared" si="1"/>
        <v>8000</v>
      </c>
      <c r="K93" s="24"/>
      <c r="L93" s="24"/>
      <c r="M93" s="24"/>
      <c r="N93" s="56" t="s">
        <v>336</v>
      </c>
      <c r="O93" s="75"/>
      <c r="P93" s="76"/>
      <c r="Q93" s="76">
        <v>8000</v>
      </c>
      <c r="R93" s="76"/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8"/>
    </row>
    <row r="94" spans="1:29" ht="14.4" x14ac:dyDescent="0.25">
      <c r="A94" s="2"/>
      <c r="B94" s="11"/>
      <c r="C94" s="25"/>
      <c r="D94" s="26" t="s">
        <v>198</v>
      </c>
      <c r="E94" s="100" t="s">
        <v>538</v>
      </c>
      <c r="F94" s="100" t="s">
        <v>531</v>
      </c>
      <c r="G94" s="41" t="s">
        <v>530</v>
      </c>
      <c r="H94" s="24"/>
      <c r="I94" s="24"/>
      <c r="J94" s="4">
        <f t="shared" si="1"/>
        <v>8000</v>
      </c>
      <c r="K94" s="24"/>
      <c r="L94" s="24"/>
      <c r="M94" s="24"/>
      <c r="N94" s="56" t="s">
        <v>337</v>
      </c>
      <c r="O94" s="75"/>
      <c r="P94" s="76"/>
      <c r="Q94" s="76"/>
      <c r="R94" s="76"/>
      <c r="S94" s="76"/>
      <c r="T94" s="77"/>
      <c r="U94" s="77"/>
      <c r="V94" s="77"/>
      <c r="W94" s="77"/>
      <c r="X94" s="77"/>
      <c r="Y94" s="77"/>
      <c r="Z94" s="77"/>
      <c r="AA94" s="77"/>
      <c r="AB94" s="77">
        <v>8000</v>
      </c>
      <c r="AC94" s="78"/>
    </row>
    <row r="95" spans="1:29" ht="14.4" x14ac:dyDescent="0.3">
      <c r="A95" s="2"/>
      <c r="B95" s="11"/>
      <c r="C95" s="25"/>
      <c r="D95" s="26" t="s">
        <v>268</v>
      </c>
      <c r="E95" s="26" t="s">
        <v>532</v>
      </c>
      <c r="F95" s="100" t="s">
        <v>531</v>
      </c>
      <c r="G95" s="41" t="s">
        <v>530</v>
      </c>
      <c r="H95" s="24"/>
      <c r="I95" s="24"/>
      <c r="J95" s="4">
        <f t="shared" si="1"/>
        <v>0</v>
      </c>
      <c r="K95" s="24"/>
      <c r="L95" s="24"/>
      <c r="M95" s="24"/>
      <c r="N95" s="22" t="s">
        <v>335</v>
      </c>
      <c r="O95" s="75"/>
      <c r="P95" s="76"/>
      <c r="Q95" s="76"/>
      <c r="R95" s="76"/>
      <c r="S95" s="76"/>
      <c r="T95" s="77"/>
      <c r="U95" s="77"/>
      <c r="V95" s="77"/>
      <c r="W95" s="77"/>
      <c r="X95" s="77"/>
      <c r="Y95" s="77"/>
      <c r="Z95" s="77"/>
      <c r="AA95" s="77"/>
      <c r="AB95" s="77"/>
      <c r="AC95" s="78"/>
    </row>
    <row r="96" spans="1:29" ht="14.4" x14ac:dyDescent="0.3">
      <c r="A96" s="2"/>
      <c r="B96" s="11"/>
      <c r="C96" s="25"/>
      <c r="D96" s="26" t="s">
        <v>206</v>
      </c>
      <c r="E96" s="26" t="s">
        <v>532</v>
      </c>
      <c r="F96" s="100" t="s">
        <v>531</v>
      </c>
      <c r="G96" s="41" t="s">
        <v>530</v>
      </c>
      <c r="H96" s="24"/>
      <c r="I96" s="24"/>
      <c r="J96" s="4">
        <f t="shared" si="1"/>
        <v>800</v>
      </c>
      <c r="K96" s="24"/>
      <c r="L96" s="24"/>
      <c r="M96" s="24"/>
      <c r="N96" s="56" t="s">
        <v>337</v>
      </c>
      <c r="O96" s="75"/>
      <c r="P96" s="76"/>
      <c r="Q96" s="76"/>
      <c r="R96" s="76"/>
      <c r="S96" s="76"/>
      <c r="T96" s="77"/>
      <c r="U96" s="77"/>
      <c r="V96" s="77"/>
      <c r="W96" s="77"/>
      <c r="X96" s="77"/>
      <c r="Y96" s="77"/>
      <c r="Z96" s="77"/>
      <c r="AA96" s="77"/>
      <c r="AB96" s="77">
        <v>800</v>
      </c>
      <c r="AC96" s="78"/>
    </row>
    <row r="97" spans="1:29" ht="14.4" x14ac:dyDescent="0.25">
      <c r="A97" s="2"/>
      <c r="B97" s="11"/>
      <c r="C97" s="25" t="s">
        <v>57</v>
      </c>
      <c r="D97" s="26" t="s">
        <v>197</v>
      </c>
      <c r="E97" s="100" t="s">
        <v>539</v>
      </c>
      <c r="F97" s="100" t="s">
        <v>531</v>
      </c>
      <c r="G97" s="41" t="s">
        <v>528</v>
      </c>
      <c r="H97" s="24"/>
      <c r="I97" s="24"/>
      <c r="J97" s="4">
        <f t="shared" si="1"/>
        <v>0</v>
      </c>
      <c r="K97" s="24"/>
      <c r="L97" s="24"/>
      <c r="M97" s="24"/>
      <c r="N97" s="22" t="s">
        <v>335</v>
      </c>
      <c r="O97" s="75"/>
      <c r="P97" s="76"/>
      <c r="Q97" s="76"/>
      <c r="R97" s="76"/>
      <c r="S97" s="76"/>
      <c r="T97" s="77"/>
      <c r="U97" s="77"/>
      <c r="V97" s="77"/>
      <c r="W97" s="77"/>
      <c r="X97" s="77"/>
      <c r="Y97" s="77"/>
      <c r="Z97" s="77"/>
      <c r="AA97" s="77"/>
      <c r="AB97" s="77"/>
      <c r="AC97" s="78"/>
    </row>
    <row r="98" spans="1:29" ht="14.4" x14ac:dyDescent="0.25">
      <c r="A98" s="2"/>
      <c r="B98" s="11"/>
      <c r="C98" s="25"/>
      <c r="D98" s="26" t="s">
        <v>197</v>
      </c>
      <c r="E98" s="100" t="s">
        <v>539</v>
      </c>
      <c r="F98" s="100" t="s">
        <v>531</v>
      </c>
      <c r="G98" s="41" t="s">
        <v>528</v>
      </c>
      <c r="H98" s="24"/>
      <c r="I98" s="24"/>
      <c r="J98" s="4">
        <f t="shared" si="1"/>
        <v>350</v>
      </c>
      <c r="K98" s="24"/>
      <c r="L98" s="24"/>
      <c r="M98" s="24"/>
      <c r="N98" s="56" t="s">
        <v>336</v>
      </c>
      <c r="O98" s="75"/>
      <c r="P98" s="76">
        <v>150</v>
      </c>
      <c r="Q98" s="76"/>
      <c r="R98" s="76">
        <v>200</v>
      </c>
      <c r="S98" s="76"/>
      <c r="T98" s="77"/>
      <c r="U98" s="77"/>
      <c r="V98" s="77"/>
      <c r="W98" s="77"/>
      <c r="X98" s="77"/>
      <c r="Y98" s="77"/>
      <c r="Z98" s="77"/>
      <c r="AA98" s="77"/>
      <c r="AB98" s="77"/>
      <c r="AC98" s="78"/>
    </row>
    <row r="99" spans="1:29" ht="14.4" x14ac:dyDescent="0.25">
      <c r="A99" s="2"/>
      <c r="B99" s="11"/>
      <c r="C99" s="25"/>
      <c r="D99" s="26" t="s">
        <v>197</v>
      </c>
      <c r="E99" s="100" t="s">
        <v>539</v>
      </c>
      <c r="F99" s="100" t="s">
        <v>531</v>
      </c>
      <c r="G99" s="41" t="s">
        <v>528</v>
      </c>
      <c r="H99" s="24"/>
      <c r="I99" s="24"/>
      <c r="J99" s="4">
        <f t="shared" si="1"/>
        <v>1250</v>
      </c>
      <c r="K99" s="24"/>
      <c r="L99" s="24"/>
      <c r="M99" s="24"/>
      <c r="N99" s="56" t="s">
        <v>337</v>
      </c>
      <c r="O99" s="75"/>
      <c r="P99" s="76"/>
      <c r="Q99" s="76"/>
      <c r="R99" s="76"/>
      <c r="S99" s="76"/>
      <c r="T99" s="77">
        <v>250</v>
      </c>
      <c r="U99" s="77"/>
      <c r="V99" s="77">
        <v>250</v>
      </c>
      <c r="W99" s="77"/>
      <c r="X99" s="77">
        <v>250</v>
      </c>
      <c r="Y99" s="77"/>
      <c r="Z99" s="77">
        <v>250</v>
      </c>
      <c r="AA99" s="77"/>
      <c r="AB99" s="77">
        <v>250</v>
      </c>
      <c r="AC99" s="78"/>
    </row>
    <row r="100" spans="1:29" ht="14.4" x14ac:dyDescent="0.25">
      <c r="A100" s="2"/>
      <c r="B100" s="11"/>
      <c r="C100" s="25"/>
      <c r="D100" s="26" t="s">
        <v>198</v>
      </c>
      <c r="E100" s="100" t="s">
        <v>538</v>
      </c>
      <c r="F100" s="100" t="s">
        <v>531</v>
      </c>
      <c r="G100" s="41" t="s">
        <v>530</v>
      </c>
      <c r="H100" s="24"/>
      <c r="I100" s="24"/>
      <c r="J100" s="4">
        <f t="shared" si="1"/>
        <v>0</v>
      </c>
      <c r="K100" s="24"/>
      <c r="L100" s="24"/>
      <c r="M100" s="24"/>
      <c r="N100" s="22" t="s">
        <v>335</v>
      </c>
      <c r="O100" s="75"/>
      <c r="P100" s="76"/>
      <c r="Q100" s="76"/>
      <c r="R100" s="76"/>
      <c r="S100" s="76"/>
      <c r="T100" s="77"/>
      <c r="U100" s="77"/>
      <c r="V100" s="77"/>
      <c r="W100" s="77"/>
      <c r="X100" s="77"/>
      <c r="Y100" s="77"/>
      <c r="Z100" s="77"/>
      <c r="AA100" s="77"/>
      <c r="AB100" s="77"/>
      <c r="AC100" s="78"/>
    </row>
    <row r="101" spans="1:29" ht="14.4" x14ac:dyDescent="0.25">
      <c r="A101" s="2"/>
      <c r="B101" s="11"/>
      <c r="C101" s="25"/>
      <c r="D101" s="26" t="s">
        <v>198</v>
      </c>
      <c r="E101" s="100" t="s">
        <v>538</v>
      </c>
      <c r="F101" s="100" t="s">
        <v>531</v>
      </c>
      <c r="G101" s="41" t="s">
        <v>530</v>
      </c>
      <c r="H101" s="24"/>
      <c r="I101" s="24"/>
      <c r="J101" s="4">
        <f t="shared" si="1"/>
        <v>1500</v>
      </c>
      <c r="K101" s="24"/>
      <c r="L101" s="24"/>
      <c r="M101" s="24"/>
      <c r="N101" s="56" t="s">
        <v>337</v>
      </c>
      <c r="O101" s="75"/>
      <c r="P101" s="76"/>
      <c r="Q101" s="76"/>
      <c r="R101" s="76"/>
      <c r="S101" s="76"/>
      <c r="T101" s="77"/>
      <c r="U101" s="77"/>
      <c r="V101" s="77"/>
      <c r="W101" s="77"/>
      <c r="X101" s="77"/>
      <c r="Y101" s="77">
        <v>1500</v>
      </c>
      <c r="Z101" s="77"/>
      <c r="AA101" s="77"/>
      <c r="AB101" s="77"/>
      <c r="AC101" s="78"/>
    </row>
    <row r="102" spans="1:29" ht="14.4" x14ac:dyDescent="0.3">
      <c r="A102" s="2"/>
      <c r="B102" s="11"/>
      <c r="C102" s="25"/>
      <c r="D102" s="26" t="s">
        <v>206</v>
      </c>
      <c r="E102" s="26" t="s">
        <v>532</v>
      </c>
      <c r="F102" s="100" t="s">
        <v>531</v>
      </c>
      <c r="G102" s="41" t="s">
        <v>530</v>
      </c>
      <c r="H102" s="24"/>
      <c r="I102" s="24"/>
      <c r="J102" s="4">
        <f t="shared" si="1"/>
        <v>0</v>
      </c>
      <c r="K102" s="24"/>
      <c r="L102" s="24"/>
      <c r="M102" s="24"/>
      <c r="N102" s="22" t="s">
        <v>335</v>
      </c>
      <c r="O102" s="75"/>
      <c r="P102" s="76"/>
      <c r="Q102" s="76"/>
      <c r="R102" s="76"/>
      <c r="S102" s="76"/>
      <c r="T102" s="77"/>
      <c r="U102" s="77"/>
      <c r="V102" s="77"/>
      <c r="W102" s="77"/>
      <c r="X102" s="77"/>
      <c r="Y102" s="77"/>
      <c r="Z102" s="77"/>
      <c r="AA102" s="77"/>
      <c r="AB102" s="77"/>
      <c r="AC102" s="78"/>
    </row>
    <row r="103" spans="1:29" ht="14.4" x14ac:dyDescent="0.3">
      <c r="A103" s="2"/>
      <c r="B103" s="11"/>
      <c r="C103" s="25"/>
      <c r="D103" s="26" t="s">
        <v>206</v>
      </c>
      <c r="E103" s="26" t="s">
        <v>532</v>
      </c>
      <c r="F103" s="100" t="s">
        <v>531</v>
      </c>
      <c r="G103" s="41" t="s">
        <v>530</v>
      </c>
      <c r="H103" s="24"/>
      <c r="I103" s="24"/>
      <c r="J103" s="4">
        <f t="shared" si="1"/>
        <v>650</v>
      </c>
      <c r="K103" s="24"/>
      <c r="L103" s="24"/>
      <c r="M103" s="24"/>
      <c r="N103" s="56" t="s">
        <v>337</v>
      </c>
      <c r="O103" s="75"/>
      <c r="P103" s="76"/>
      <c r="Q103" s="76"/>
      <c r="R103" s="76"/>
      <c r="S103" s="76"/>
      <c r="T103" s="77"/>
      <c r="U103" s="77"/>
      <c r="V103" s="77"/>
      <c r="W103" s="77"/>
      <c r="X103" s="77"/>
      <c r="Y103" s="77">
        <v>650</v>
      </c>
      <c r="Z103" s="77"/>
      <c r="AA103" s="77"/>
      <c r="AB103" s="77"/>
      <c r="AC103" s="78"/>
    </row>
    <row r="104" spans="1:29" ht="14.4" x14ac:dyDescent="0.25">
      <c r="A104" s="2"/>
      <c r="B104" s="11"/>
      <c r="C104" s="25" t="s">
        <v>58</v>
      </c>
      <c r="D104" s="26" t="s">
        <v>197</v>
      </c>
      <c r="E104" s="100" t="s">
        <v>539</v>
      </c>
      <c r="F104" s="100" t="s">
        <v>531</v>
      </c>
      <c r="G104" s="41" t="s">
        <v>528</v>
      </c>
      <c r="H104" s="24"/>
      <c r="I104" s="24"/>
      <c r="J104" s="4">
        <f t="shared" si="1"/>
        <v>0</v>
      </c>
      <c r="K104" s="24"/>
      <c r="L104" s="24"/>
      <c r="M104" s="24"/>
      <c r="N104" s="22" t="s">
        <v>335</v>
      </c>
      <c r="O104" s="75"/>
      <c r="P104" s="76"/>
      <c r="Q104" s="76"/>
      <c r="R104" s="76"/>
      <c r="S104" s="76"/>
      <c r="T104" s="77"/>
      <c r="U104" s="77"/>
      <c r="V104" s="77"/>
      <c r="W104" s="77"/>
      <c r="X104" s="77"/>
      <c r="Y104" s="77"/>
      <c r="Z104" s="77"/>
      <c r="AA104" s="77"/>
      <c r="AB104" s="77"/>
      <c r="AC104" s="78"/>
    </row>
    <row r="105" spans="1:29" ht="14.4" x14ac:dyDescent="0.25">
      <c r="A105" s="2"/>
      <c r="B105" s="11"/>
      <c r="C105" s="25"/>
      <c r="D105" s="26" t="s">
        <v>197</v>
      </c>
      <c r="E105" s="100" t="s">
        <v>539</v>
      </c>
      <c r="F105" s="100" t="s">
        <v>531</v>
      </c>
      <c r="G105" s="41" t="s">
        <v>528</v>
      </c>
      <c r="H105" s="24"/>
      <c r="I105" s="24"/>
      <c r="J105" s="4">
        <f t="shared" si="1"/>
        <v>200</v>
      </c>
      <c r="K105" s="24"/>
      <c r="L105" s="24"/>
      <c r="M105" s="24"/>
      <c r="N105" s="56" t="s">
        <v>336</v>
      </c>
      <c r="O105" s="75"/>
      <c r="P105" s="76"/>
      <c r="Q105" s="76"/>
      <c r="R105" s="76">
        <v>200</v>
      </c>
      <c r="S105" s="76"/>
      <c r="T105" s="77"/>
      <c r="U105" s="77"/>
      <c r="V105" s="77"/>
      <c r="W105" s="77"/>
      <c r="X105" s="77"/>
      <c r="Y105" s="77"/>
      <c r="Z105" s="77"/>
      <c r="AA105" s="77"/>
      <c r="AB105" s="77"/>
      <c r="AC105" s="78"/>
    </row>
    <row r="106" spans="1:29" ht="14.4" x14ac:dyDescent="0.25">
      <c r="A106" s="2"/>
      <c r="B106" s="11"/>
      <c r="C106" s="25"/>
      <c r="D106" s="26" t="s">
        <v>197</v>
      </c>
      <c r="E106" s="100" t="s">
        <v>539</v>
      </c>
      <c r="F106" s="100" t="s">
        <v>531</v>
      </c>
      <c r="G106" s="41" t="s">
        <v>528</v>
      </c>
      <c r="H106" s="24"/>
      <c r="I106" s="24"/>
      <c r="J106" s="4">
        <f t="shared" si="1"/>
        <v>1250</v>
      </c>
      <c r="K106" s="24"/>
      <c r="L106" s="24"/>
      <c r="M106" s="24"/>
      <c r="N106" s="56" t="s">
        <v>337</v>
      </c>
      <c r="O106" s="75"/>
      <c r="P106" s="76"/>
      <c r="Q106" s="76"/>
      <c r="R106" s="76"/>
      <c r="S106" s="76">
        <v>250</v>
      </c>
      <c r="T106" s="77"/>
      <c r="U106" s="77">
        <v>250</v>
      </c>
      <c r="V106" s="77"/>
      <c r="W106" s="77">
        <v>250</v>
      </c>
      <c r="X106" s="77"/>
      <c r="Y106" s="77">
        <v>250</v>
      </c>
      <c r="Z106" s="77"/>
      <c r="AA106" s="77"/>
      <c r="AB106" s="77">
        <v>250</v>
      </c>
      <c r="AC106" s="78"/>
    </row>
    <row r="107" spans="1:29" ht="14.4" x14ac:dyDescent="0.25">
      <c r="A107" s="2"/>
      <c r="B107" s="11"/>
      <c r="C107" s="25"/>
      <c r="D107" s="26" t="s">
        <v>198</v>
      </c>
      <c r="E107" s="100" t="s">
        <v>538</v>
      </c>
      <c r="F107" s="100" t="s">
        <v>531</v>
      </c>
      <c r="G107" s="41" t="s">
        <v>530</v>
      </c>
      <c r="H107" s="24"/>
      <c r="I107" s="24"/>
      <c r="J107" s="4">
        <f t="shared" si="1"/>
        <v>1500</v>
      </c>
      <c r="K107" s="24"/>
      <c r="L107" s="24"/>
      <c r="M107" s="24"/>
      <c r="N107" s="56" t="s">
        <v>336</v>
      </c>
      <c r="O107" s="75"/>
      <c r="P107" s="76">
        <v>1500</v>
      </c>
      <c r="Q107" s="76"/>
      <c r="R107" s="76"/>
      <c r="S107" s="76"/>
      <c r="T107" s="77"/>
      <c r="U107" s="77"/>
      <c r="V107" s="77"/>
      <c r="W107" s="77"/>
      <c r="X107" s="77"/>
      <c r="Y107" s="77"/>
      <c r="Z107" s="77"/>
      <c r="AA107" s="77"/>
      <c r="AB107" s="77"/>
      <c r="AC107" s="78"/>
    </row>
    <row r="108" spans="1:29" ht="14.4" x14ac:dyDescent="0.25">
      <c r="A108" s="2"/>
      <c r="B108" s="11"/>
      <c r="C108" s="25"/>
      <c r="D108" s="26" t="s">
        <v>198</v>
      </c>
      <c r="E108" s="100" t="s">
        <v>538</v>
      </c>
      <c r="F108" s="100" t="s">
        <v>531</v>
      </c>
      <c r="G108" s="41" t="s">
        <v>530</v>
      </c>
      <c r="H108" s="24"/>
      <c r="I108" s="24"/>
      <c r="J108" s="4">
        <f t="shared" si="1"/>
        <v>1500</v>
      </c>
      <c r="K108" s="24"/>
      <c r="L108" s="24"/>
      <c r="M108" s="24"/>
      <c r="N108" s="56" t="s">
        <v>337</v>
      </c>
      <c r="O108" s="75"/>
      <c r="P108" s="76"/>
      <c r="Q108" s="76"/>
      <c r="R108" s="76"/>
      <c r="S108" s="76"/>
      <c r="T108" s="77"/>
      <c r="U108" s="77"/>
      <c r="V108" s="77"/>
      <c r="W108" s="77"/>
      <c r="X108" s="77"/>
      <c r="Y108" s="77"/>
      <c r="Z108" s="77">
        <v>1500</v>
      </c>
      <c r="AA108" s="77"/>
      <c r="AB108" s="77"/>
      <c r="AC108" s="78"/>
    </row>
    <row r="109" spans="1:29" ht="14.4" x14ac:dyDescent="0.3">
      <c r="A109" s="2"/>
      <c r="B109" s="11"/>
      <c r="C109" s="25"/>
      <c r="D109" s="26" t="s">
        <v>206</v>
      </c>
      <c r="E109" s="26" t="s">
        <v>532</v>
      </c>
      <c r="F109" s="100" t="s">
        <v>531</v>
      </c>
      <c r="G109" s="41" t="s">
        <v>530</v>
      </c>
      <c r="H109" s="24"/>
      <c r="I109" s="24"/>
      <c r="J109" s="4">
        <f t="shared" si="1"/>
        <v>600</v>
      </c>
      <c r="K109" s="24"/>
      <c r="L109" s="24"/>
      <c r="M109" s="24"/>
      <c r="N109" s="56" t="s">
        <v>336</v>
      </c>
      <c r="O109" s="75"/>
      <c r="P109" s="76">
        <v>600</v>
      </c>
      <c r="Q109" s="76"/>
      <c r="R109" s="76"/>
      <c r="S109" s="76"/>
      <c r="T109" s="77"/>
      <c r="U109" s="77"/>
      <c r="V109" s="77"/>
      <c r="W109" s="77"/>
      <c r="X109" s="77"/>
      <c r="Y109" s="77"/>
      <c r="Z109" s="77"/>
      <c r="AA109" s="77"/>
      <c r="AB109" s="77"/>
      <c r="AC109" s="78"/>
    </row>
    <row r="110" spans="1:29" ht="14.4" x14ac:dyDescent="0.3">
      <c r="A110" s="2"/>
      <c r="B110" s="11"/>
      <c r="C110" s="25"/>
      <c r="D110" s="26" t="s">
        <v>206</v>
      </c>
      <c r="E110" s="26" t="s">
        <v>532</v>
      </c>
      <c r="F110" s="100" t="s">
        <v>531</v>
      </c>
      <c r="G110" s="41" t="s">
        <v>530</v>
      </c>
      <c r="H110" s="24"/>
      <c r="I110" s="24"/>
      <c r="J110" s="4">
        <f t="shared" si="1"/>
        <v>600</v>
      </c>
      <c r="K110" s="24"/>
      <c r="L110" s="24"/>
      <c r="M110" s="24"/>
      <c r="N110" s="56" t="s">
        <v>337</v>
      </c>
      <c r="O110" s="75"/>
      <c r="P110" s="76"/>
      <c r="Q110" s="76"/>
      <c r="R110" s="76"/>
      <c r="S110" s="76"/>
      <c r="T110" s="77"/>
      <c r="U110" s="77"/>
      <c r="V110" s="77"/>
      <c r="W110" s="77"/>
      <c r="X110" s="77"/>
      <c r="Y110" s="77"/>
      <c r="Z110" s="77">
        <v>600</v>
      </c>
      <c r="AA110" s="77"/>
      <c r="AB110" s="77"/>
      <c r="AC110" s="78"/>
    </row>
    <row r="111" spans="1:29" ht="14.4" x14ac:dyDescent="0.25">
      <c r="A111" s="2"/>
      <c r="B111" s="11"/>
      <c r="C111" s="25" t="s">
        <v>59</v>
      </c>
      <c r="D111" s="26" t="s">
        <v>197</v>
      </c>
      <c r="E111" s="100" t="s">
        <v>539</v>
      </c>
      <c r="F111" s="100" t="s">
        <v>531</v>
      </c>
      <c r="G111" s="41" t="s">
        <v>528</v>
      </c>
      <c r="H111" s="24"/>
      <c r="I111" s="24"/>
      <c r="J111" s="4">
        <f t="shared" si="1"/>
        <v>0</v>
      </c>
      <c r="K111" s="24"/>
      <c r="L111" s="24"/>
      <c r="M111" s="24"/>
      <c r="N111" s="22" t="s">
        <v>335</v>
      </c>
      <c r="O111" s="75"/>
      <c r="P111" s="76"/>
      <c r="Q111" s="76"/>
      <c r="R111" s="76"/>
      <c r="S111" s="76"/>
      <c r="T111" s="77"/>
      <c r="U111" s="77"/>
      <c r="V111" s="77"/>
      <c r="W111" s="77"/>
      <c r="X111" s="77"/>
      <c r="Y111" s="77"/>
      <c r="Z111" s="77"/>
      <c r="AA111" s="77"/>
      <c r="AB111" s="77"/>
      <c r="AC111" s="78"/>
    </row>
    <row r="112" spans="1:29" ht="14.4" x14ac:dyDescent="0.25">
      <c r="A112" s="2"/>
      <c r="B112" s="11"/>
      <c r="C112" s="25"/>
      <c r="D112" s="26" t="s">
        <v>197</v>
      </c>
      <c r="E112" s="100" t="s">
        <v>539</v>
      </c>
      <c r="F112" s="100" t="s">
        <v>531</v>
      </c>
      <c r="G112" s="41" t="s">
        <v>528</v>
      </c>
      <c r="H112" s="24"/>
      <c r="I112" s="24"/>
      <c r="J112" s="4">
        <f t="shared" si="1"/>
        <v>400</v>
      </c>
      <c r="K112" s="24"/>
      <c r="L112" s="24"/>
      <c r="M112" s="24"/>
      <c r="N112" s="56" t="s">
        <v>336</v>
      </c>
      <c r="O112" s="75"/>
      <c r="P112" s="76">
        <v>200</v>
      </c>
      <c r="Q112" s="76"/>
      <c r="R112" s="76">
        <v>200</v>
      </c>
      <c r="S112" s="76"/>
      <c r="T112" s="77"/>
      <c r="U112" s="77"/>
      <c r="V112" s="77"/>
      <c r="W112" s="77"/>
      <c r="X112" s="77"/>
      <c r="Y112" s="77"/>
      <c r="Z112" s="77"/>
      <c r="AA112" s="77"/>
      <c r="AB112" s="77"/>
      <c r="AC112" s="78"/>
    </row>
    <row r="113" spans="1:29" ht="14.4" x14ac:dyDescent="0.25">
      <c r="A113" s="2"/>
      <c r="B113" s="11"/>
      <c r="C113" s="25"/>
      <c r="D113" s="26" t="s">
        <v>197</v>
      </c>
      <c r="E113" s="100" t="s">
        <v>539</v>
      </c>
      <c r="F113" s="100" t="s">
        <v>531</v>
      </c>
      <c r="G113" s="41" t="s">
        <v>528</v>
      </c>
      <c r="H113" s="24"/>
      <c r="I113" s="24"/>
      <c r="J113" s="4">
        <f t="shared" si="1"/>
        <v>1250</v>
      </c>
      <c r="K113" s="24"/>
      <c r="L113" s="24"/>
      <c r="M113" s="24"/>
      <c r="N113" s="56" t="s">
        <v>337</v>
      </c>
      <c r="O113" s="75"/>
      <c r="P113" s="76"/>
      <c r="Q113" s="76"/>
      <c r="R113" s="76"/>
      <c r="S113" s="76"/>
      <c r="T113" s="77">
        <v>250</v>
      </c>
      <c r="U113" s="77"/>
      <c r="V113" s="77">
        <v>250</v>
      </c>
      <c r="W113" s="77"/>
      <c r="X113" s="77">
        <v>250</v>
      </c>
      <c r="Y113" s="77"/>
      <c r="Z113" s="77">
        <v>250</v>
      </c>
      <c r="AA113" s="77"/>
      <c r="AB113" s="77">
        <v>250</v>
      </c>
      <c r="AC113" s="78"/>
    </row>
    <row r="114" spans="1:29" ht="14.4" x14ac:dyDescent="0.25">
      <c r="A114" s="2"/>
      <c r="B114" s="11"/>
      <c r="C114" s="25"/>
      <c r="D114" s="26" t="s">
        <v>198</v>
      </c>
      <c r="E114" s="100" t="s">
        <v>538</v>
      </c>
      <c r="F114" s="100" t="s">
        <v>531</v>
      </c>
      <c r="G114" s="41" t="s">
        <v>530</v>
      </c>
      <c r="H114" s="24"/>
      <c r="I114" s="24"/>
      <c r="J114" s="4">
        <f t="shared" si="1"/>
        <v>1500</v>
      </c>
      <c r="K114" s="24"/>
      <c r="L114" s="24"/>
      <c r="M114" s="24"/>
      <c r="N114" s="56" t="s">
        <v>337</v>
      </c>
      <c r="O114" s="75"/>
      <c r="P114" s="76"/>
      <c r="Q114" s="76"/>
      <c r="R114" s="76"/>
      <c r="S114" s="76">
        <v>1500</v>
      </c>
      <c r="T114" s="77"/>
      <c r="U114" s="77"/>
      <c r="V114" s="77"/>
      <c r="W114" s="77"/>
      <c r="X114" s="77"/>
      <c r="Y114" s="77"/>
      <c r="Z114" s="77"/>
      <c r="AA114" s="77"/>
      <c r="AB114" s="77"/>
      <c r="AC114" s="78"/>
    </row>
    <row r="115" spans="1:29" ht="14.4" x14ac:dyDescent="0.25">
      <c r="A115" s="2"/>
      <c r="B115" s="11"/>
      <c r="C115" s="25"/>
      <c r="D115" s="26" t="s">
        <v>198</v>
      </c>
      <c r="E115" s="100" t="s">
        <v>538</v>
      </c>
      <c r="F115" s="100" t="s">
        <v>531</v>
      </c>
      <c r="G115" s="41" t="s">
        <v>530</v>
      </c>
      <c r="H115" s="24"/>
      <c r="I115" s="24"/>
      <c r="J115" s="4">
        <f t="shared" si="1"/>
        <v>1500</v>
      </c>
      <c r="K115" s="24"/>
      <c r="L115" s="24"/>
      <c r="M115" s="24"/>
      <c r="N115" s="56" t="s">
        <v>337</v>
      </c>
      <c r="O115" s="75"/>
      <c r="P115" s="76"/>
      <c r="Q115" s="76"/>
      <c r="R115" s="76"/>
      <c r="S115" s="76"/>
      <c r="T115" s="77"/>
      <c r="U115" s="77"/>
      <c r="V115" s="77"/>
      <c r="W115" s="77"/>
      <c r="X115" s="77"/>
      <c r="Y115" s="77"/>
      <c r="Z115" s="77"/>
      <c r="AA115" s="77">
        <v>1500</v>
      </c>
      <c r="AB115" s="77"/>
      <c r="AC115" s="78"/>
    </row>
    <row r="116" spans="1:29" ht="14.4" x14ac:dyDescent="0.3">
      <c r="A116" s="2"/>
      <c r="B116" s="11"/>
      <c r="C116" s="25"/>
      <c r="D116" s="26" t="s">
        <v>206</v>
      </c>
      <c r="E116" s="26" t="s">
        <v>532</v>
      </c>
      <c r="F116" s="100" t="s">
        <v>531</v>
      </c>
      <c r="G116" s="41" t="s">
        <v>530</v>
      </c>
      <c r="H116" s="24"/>
      <c r="I116" s="24"/>
      <c r="J116" s="4">
        <f t="shared" si="1"/>
        <v>600</v>
      </c>
      <c r="K116" s="24"/>
      <c r="L116" s="24"/>
      <c r="M116" s="24"/>
      <c r="N116" s="56" t="s">
        <v>337</v>
      </c>
      <c r="O116" s="75"/>
      <c r="P116" s="76"/>
      <c r="Q116" s="76"/>
      <c r="R116" s="76"/>
      <c r="S116" s="76">
        <v>600</v>
      </c>
      <c r="T116" s="77"/>
      <c r="U116" s="77"/>
      <c r="V116" s="77"/>
      <c r="W116" s="77"/>
      <c r="X116" s="77"/>
      <c r="Y116" s="77"/>
      <c r="Z116" s="77"/>
      <c r="AA116" s="77"/>
      <c r="AB116" s="77"/>
      <c r="AC116" s="78"/>
    </row>
    <row r="117" spans="1:29" ht="14.4" x14ac:dyDescent="0.3">
      <c r="A117" s="2"/>
      <c r="B117" s="11"/>
      <c r="C117" s="25"/>
      <c r="D117" s="26" t="s">
        <v>206</v>
      </c>
      <c r="E117" s="26" t="s">
        <v>532</v>
      </c>
      <c r="F117" s="100" t="s">
        <v>531</v>
      </c>
      <c r="G117" s="41" t="s">
        <v>530</v>
      </c>
      <c r="H117" s="24"/>
      <c r="I117" s="24"/>
      <c r="J117" s="4">
        <f t="shared" si="1"/>
        <v>600</v>
      </c>
      <c r="K117" s="24"/>
      <c r="L117" s="24"/>
      <c r="M117" s="24"/>
      <c r="N117" s="56" t="s">
        <v>337</v>
      </c>
      <c r="O117" s="75"/>
      <c r="P117" s="76"/>
      <c r="Q117" s="76"/>
      <c r="R117" s="76"/>
      <c r="S117" s="76"/>
      <c r="T117" s="77"/>
      <c r="U117" s="77"/>
      <c r="V117" s="77"/>
      <c r="W117" s="77"/>
      <c r="X117" s="77"/>
      <c r="Y117" s="77"/>
      <c r="Z117" s="77"/>
      <c r="AA117" s="77">
        <v>600</v>
      </c>
      <c r="AB117" s="77"/>
      <c r="AC117" s="78"/>
    </row>
    <row r="118" spans="1:29" ht="14.4" x14ac:dyDescent="0.25">
      <c r="A118" s="2"/>
      <c r="B118" s="11"/>
      <c r="C118" s="25" t="s">
        <v>60</v>
      </c>
      <c r="D118" s="26" t="s">
        <v>197</v>
      </c>
      <c r="E118" s="100" t="s">
        <v>539</v>
      </c>
      <c r="F118" s="100" t="s">
        <v>531</v>
      </c>
      <c r="G118" s="41" t="s">
        <v>528</v>
      </c>
      <c r="H118" s="24"/>
      <c r="I118" s="24"/>
      <c r="J118" s="4">
        <f t="shared" si="1"/>
        <v>0</v>
      </c>
      <c r="K118" s="24"/>
      <c r="L118" s="24"/>
      <c r="M118" s="24"/>
      <c r="N118" s="22" t="s">
        <v>335</v>
      </c>
      <c r="O118" s="75"/>
      <c r="P118" s="76"/>
      <c r="Q118" s="76"/>
      <c r="R118" s="76"/>
      <c r="S118" s="76"/>
      <c r="T118" s="77"/>
      <c r="U118" s="77"/>
      <c r="V118" s="77"/>
      <c r="W118" s="77"/>
      <c r="X118" s="77"/>
      <c r="Y118" s="77"/>
      <c r="Z118" s="77"/>
      <c r="AA118" s="77"/>
      <c r="AB118" s="77"/>
      <c r="AC118" s="78"/>
    </row>
    <row r="119" spans="1:29" ht="14.4" x14ac:dyDescent="0.25">
      <c r="A119" s="2"/>
      <c r="B119" s="11"/>
      <c r="C119" s="25"/>
      <c r="D119" s="26" t="s">
        <v>197</v>
      </c>
      <c r="E119" s="100" t="s">
        <v>539</v>
      </c>
      <c r="F119" s="100" t="s">
        <v>531</v>
      </c>
      <c r="G119" s="41" t="s">
        <v>528</v>
      </c>
      <c r="H119" s="24"/>
      <c r="I119" s="24"/>
      <c r="J119" s="4">
        <f t="shared" si="1"/>
        <v>400</v>
      </c>
      <c r="K119" s="24"/>
      <c r="L119" s="24"/>
      <c r="M119" s="24"/>
      <c r="N119" s="56" t="s">
        <v>336</v>
      </c>
      <c r="O119" s="75"/>
      <c r="P119" s="76">
        <v>200</v>
      </c>
      <c r="Q119" s="76"/>
      <c r="R119" s="76">
        <v>200</v>
      </c>
      <c r="S119" s="76"/>
      <c r="T119" s="77"/>
      <c r="U119" s="77"/>
      <c r="V119" s="77"/>
      <c r="W119" s="77"/>
      <c r="X119" s="77"/>
      <c r="Y119" s="77"/>
      <c r="Z119" s="77"/>
      <c r="AA119" s="77"/>
      <c r="AB119" s="77"/>
      <c r="AC119" s="78"/>
    </row>
    <row r="120" spans="1:29" ht="14.4" x14ac:dyDescent="0.25">
      <c r="A120" s="2"/>
      <c r="B120" s="11"/>
      <c r="C120" s="25"/>
      <c r="D120" s="26" t="s">
        <v>197</v>
      </c>
      <c r="E120" s="100" t="s">
        <v>539</v>
      </c>
      <c r="F120" s="100" t="s">
        <v>531</v>
      </c>
      <c r="G120" s="41" t="s">
        <v>528</v>
      </c>
      <c r="H120" s="24"/>
      <c r="I120" s="24"/>
      <c r="J120" s="4">
        <f t="shared" si="1"/>
        <v>3580</v>
      </c>
      <c r="K120" s="24"/>
      <c r="L120" s="24"/>
      <c r="M120" s="24"/>
      <c r="N120" s="56" t="s">
        <v>337</v>
      </c>
      <c r="O120" s="75"/>
      <c r="P120" s="76"/>
      <c r="Q120" s="76"/>
      <c r="R120" s="76"/>
      <c r="S120" s="76">
        <v>250</v>
      </c>
      <c r="T120" s="77"/>
      <c r="U120" s="77">
        <v>250</v>
      </c>
      <c r="V120" s="77"/>
      <c r="W120" s="77">
        <v>250</v>
      </c>
      <c r="X120" s="77"/>
      <c r="Y120" s="77">
        <v>250</v>
      </c>
      <c r="Z120" s="77"/>
      <c r="AA120" s="77">
        <v>2580</v>
      </c>
      <c r="AB120" s="77"/>
      <c r="AC120" s="78"/>
    </row>
    <row r="121" spans="1:29" ht="14.4" x14ac:dyDescent="0.25">
      <c r="A121" s="2"/>
      <c r="B121" s="11"/>
      <c r="C121" s="25"/>
      <c r="D121" s="26" t="s">
        <v>198</v>
      </c>
      <c r="E121" s="100" t="s">
        <v>538</v>
      </c>
      <c r="F121" s="100" t="s">
        <v>531</v>
      </c>
      <c r="G121" s="41" t="s">
        <v>530</v>
      </c>
      <c r="H121" s="24"/>
      <c r="I121" s="24"/>
      <c r="J121" s="4">
        <f t="shared" si="1"/>
        <v>1500</v>
      </c>
      <c r="K121" s="24"/>
      <c r="L121" s="24"/>
      <c r="M121" s="24"/>
      <c r="N121" s="56" t="s">
        <v>337</v>
      </c>
      <c r="O121" s="75"/>
      <c r="P121" s="76"/>
      <c r="Q121" s="76"/>
      <c r="R121" s="76"/>
      <c r="S121" s="76"/>
      <c r="T121" s="77">
        <v>1500</v>
      </c>
      <c r="U121" s="77"/>
      <c r="V121" s="77"/>
      <c r="W121" s="77"/>
      <c r="X121" s="77"/>
      <c r="Y121" s="77"/>
      <c r="Z121" s="77"/>
      <c r="AA121" s="77"/>
      <c r="AB121" s="77"/>
      <c r="AC121" s="78"/>
    </row>
    <row r="122" spans="1:29" ht="14.4" x14ac:dyDescent="0.25">
      <c r="A122" s="2"/>
      <c r="B122" s="11"/>
      <c r="C122" s="25"/>
      <c r="D122" s="26" t="s">
        <v>198</v>
      </c>
      <c r="E122" s="100" t="s">
        <v>538</v>
      </c>
      <c r="F122" s="100" t="s">
        <v>531</v>
      </c>
      <c r="G122" s="41" t="s">
        <v>530</v>
      </c>
      <c r="H122" s="24"/>
      <c r="I122" s="24"/>
      <c r="J122" s="4">
        <f t="shared" si="1"/>
        <v>1500</v>
      </c>
      <c r="K122" s="24"/>
      <c r="L122" s="24"/>
      <c r="M122" s="24"/>
      <c r="N122" s="56" t="s">
        <v>337</v>
      </c>
      <c r="O122" s="75"/>
      <c r="P122" s="76"/>
      <c r="Q122" s="76"/>
      <c r="R122" s="76"/>
      <c r="S122" s="76"/>
      <c r="T122" s="77"/>
      <c r="U122" s="77"/>
      <c r="V122" s="77"/>
      <c r="W122" s="77"/>
      <c r="X122" s="77"/>
      <c r="Y122" s="77"/>
      <c r="Z122" s="77"/>
      <c r="AA122" s="77"/>
      <c r="AB122" s="77">
        <v>1500</v>
      </c>
      <c r="AC122" s="78"/>
    </row>
    <row r="123" spans="1:29" ht="14.4" x14ac:dyDescent="0.3">
      <c r="A123" s="2"/>
      <c r="B123" s="11"/>
      <c r="C123" s="25"/>
      <c r="D123" s="26" t="s">
        <v>206</v>
      </c>
      <c r="E123" s="26" t="s">
        <v>532</v>
      </c>
      <c r="F123" s="100" t="s">
        <v>531</v>
      </c>
      <c r="G123" s="41" t="s">
        <v>530</v>
      </c>
      <c r="H123" s="24"/>
      <c r="I123" s="24"/>
      <c r="J123" s="4">
        <f t="shared" si="1"/>
        <v>600</v>
      </c>
      <c r="K123" s="24"/>
      <c r="L123" s="24"/>
      <c r="M123" s="24"/>
      <c r="N123" s="56" t="s">
        <v>337</v>
      </c>
      <c r="O123" s="75"/>
      <c r="P123" s="76"/>
      <c r="Q123" s="76"/>
      <c r="R123" s="76"/>
      <c r="S123" s="76"/>
      <c r="T123" s="77">
        <v>600</v>
      </c>
      <c r="U123" s="77"/>
      <c r="V123" s="77"/>
      <c r="W123" s="77"/>
      <c r="X123" s="77"/>
      <c r="Y123" s="77"/>
      <c r="Z123" s="77"/>
      <c r="AA123" s="77"/>
      <c r="AB123" s="77"/>
      <c r="AC123" s="78"/>
    </row>
    <row r="124" spans="1:29" ht="14.4" x14ac:dyDescent="0.3">
      <c r="A124" s="2"/>
      <c r="B124" s="11"/>
      <c r="C124" s="25"/>
      <c r="D124" s="26" t="s">
        <v>206</v>
      </c>
      <c r="E124" s="26" t="s">
        <v>532</v>
      </c>
      <c r="F124" s="100" t="s">
        <v>531</v>
      </c>
      <c r="G124" s="41" t="s">
        <v>530</v>
      </c>
      <c r="H124" s="24"/>
      <c r="I124" s="24"/>
      <c r="J124" s="4">
        <f t="shared" si="1"/>
        <v>350</v>
      </c>
      <c r="K124" s="24"/>
      <c r="L124" s="24"/>
      <c r="M124" s="24"/>
      <c r="N124" s="56" t="s">
        <v>337</v>
      </c>
      <c r="O124" s="75"/>
      <c r="P124" s="76"/>
      <c r="Q124" s="76"/>
      <c r="R124" s="76"/>
      <c r="S124" s="76"/>
      <c r="T124" s="77"/>
      <c r="U124" s="77"/>
      <c r="V124" s="77"/>
      <c r="W124" s="77"/>
      <c r="X124" s="77"/>
      <c r="Y124" s="77"/>
      <c r="Z124" s="77"/>
      <c r="AA124" s="77"/>
      <c r="AB124" s="77">
        <v>350</v>
      </c>
      <c r="AC124" s="78"/>
    </row>
    <row r="125" spans="1:29" ht="14.4" x14ac:dyDescent="0.25">
      <c r="A125" s="2"/>
      <c r="B125" s="11"/>
      <c r="C125" s="25" t="s">
        <v>47</v>
      </c>
      <c r="D125" s="26" t="s">
        <v>197</v>
      </c>
      <c r="E125" s="100" t="s">
        <v>539</v>
      </c>
      <c r="F125" s="100" t="s">
        <v>531</v>
      </c>
      <c r="G125" s="41" t="s">
        <v>528</v>
      </c>
      <c r="H125" s="24"/>
      <c r="I125" s="24"/>
      <c r="J125" s="4">
        <f t="shared" si="1"/>
        <v>0</v>
      </c>
      <c r="K125" s="24"/>
      <c r="L125" s="24"/>
      <c r="M125" s="24"/>
      <c r="N125" s="22" t="s">
        <v>335</v>
      </c>
      <c r="O125" s="75"/>
      <c r="P125" s="76"/>
      <c r="Q125" s="76"/>
      <c r="R125" s="76"/>
      <c r="S125" s="76"/>
      <c r="T125" s="77"/>
      <c r="U125" s="77"/>
      <c r="V125" s="77"/>
      <c r="W125" s="77"/>
      <c r="X125" s="77"/>
      <c r="Y125" s="77"/>
      <c r="Z125" s="77"/>
      <c r="AA125" s="77"/>
      <c r="AB125" s="77"/>
      <c r="AC125" s="78"/>
    </row>
    <row r="126" spans="1:29" ht="14.4" x14ac:dyDescent="0.25">
      <c r="A126" s="2"/>
      <c r="B126" s="11"/>
      <c r="C126" s="25"/>
      <c r="D126" s="26" t="s">
        <v>197</v>
      </c>
      <c r="E126" s="100" t="s">
        <v>539</v>
      </c>
      <c r="F126" s="100" t="s">
        <v>531</v>
      </c>
      <c r="G126" s="41" t="s">
        <v>528</v>
      </c>
      <c r="H126" s="24"/>
      <c r="I126" s="24"/>
      <c r="J126" s="4">
        <f t="shared" si="1"/>
        <v>70</v>
      </c>
      <c r="K126" s="24"/>
      <c r="L126" s="24"/>
      <c r="M126" s="24"/>
      <c r="N126" s="56" t="s">
        <v>336</v>
      </c>
      <c r="O126" s="75"/>
      <c r="P126" s="76">
        <v>35</v>
      </c>
      <c r="Q126" s="76"/>
      <c r="R126" s="76">
        <v>35</v>
      </c>
      <c r="S126" s="76"/>
      <c r="T126" s="77"/>
      <c r="U126" s="77"/>
      <c r="V126" s="77"/>
      <c r="W126" s="77"/>
      <c r="X126" s="77"/>
      <c r="Y126" s="77"/>
      <c r="Z126" s="77"/>
      <c r="AA126" s="77"/>
      <c r="AB126" s="77"/>
      <c r="AC126" s="78"/>
    </row>
    <row r="127" spans="1:29" ht="14.4" x14ac:dyDescent="0.25">
      <c r="A127" s="2"/>
      <c r="B127" s="11"/>
      <c r="C127" s="25"/>
      <c r="D127" s="26" t="s">
        <v>197</v>
      </c>
      <c r="E127" s="100" t="s">
        <v>539</v>
      </c>
      <c r="F127" s="100" t="s">
        <v>531</v>
      </c>
      <c r="G127" s="41" t="s">
        <v>528</v>
      </c>
      <c r="H127" s="24"/>
      <c r="I127" s="24"/>
      <c r="J127" s="4">
        <f t="shared" si="1"/>
        <v>240</v>
      </c>
      <c r="K127" s="24"/>
      <c r="L127" s="24"/>
      <c r="M127" s="24"/>
      <c r="N127" s="56" t="s">
        <v>337</v>
      </c>
      <c r="O127" s="75"/>
      <c r="P127" s="76"/>
      <c r="Q127" s="76"/>
      <c r="R127" s="76"/>
      <c r="S127" s="76"/>
      <c r="T127" s="77">
        <v>60</v>
      </c>
      <c r="U127" s="77"/>
      <c r="V127" s="77">
        <v>60</v>
      </c>
      <c r="W127" s="77"/>
      <c r="X127" s="77"/>
      <c r="Y127" s="77">
        <v>60</v>
      </c>
      <c r="Z127" s="77"/>
      <c r="AA127" s="77"/>
      <c r="AB127" s="77">
        <v>60</v>
      </c>
      <c r="AC127" s="78"/>
    </row>
    <row r="128" spans="1:29" ht="14.4" x14ac:dyDescent="0.25">
      <c r="A128" s="2"/>
      <c r="B128" s="11"/>
      <c r="C128" s="25"/>
      <c r="D128" s="26" t="s">
        <v>198</v>
      </c>
      <c r="E128" s="100" t="s">
        <v>538</v>
      </c>
      <c r="F128" s="100" t="s">
        <v>531</v>
      </c>
      <c r="G128" s="41" t="s">
        <v>530</v>
      </c>
      <c r="H128" s="24"/>
      <c r="I128" s="24"/>
      <c r="J128" s="4">
        <f t="shared" si="1"/>
        <v>0</v>
      </c>
      <c r="K128" s="24"/>
      <c r="L128" s="24"/>
      <c r="M128" s="24"/>
      <c r="N128" s="56" t="s">
        <v>336</v>
      </c>
      <c r="O128" s="75"/>
      <c r="P128" s="76"/>
      <c r="Q128" s="76"/>
      <c r="R128" s="76"/>
      <c r="S128" s="76"/>
      <c r="T128" s="77"/>
      <c r="U128" s="77"/>
      <c r="V128" s="77"/>
      <c r="W128" s="77"/>
      <c r="X128" s="77"/>
      <c r="Y128" s="77"/>
      <c r="Z128" s="77"/>
      <c r="AA128" s="77"/>
      <c r="AB128" s="77"/>
      <c r="AC128" s="78"/>
    </row>
    <row r="129" spans="1:29" ht="14.4" x14ac:dyDescent="0.25">
      <c r="A129" s="2"/>
      <c r="B129" s="11"/>
      <c r="C129" s="25"/>
      <c r="D129" s="26" t="s">
        <v>198</v>
      </c>
      <c r="E129" s="100" t="s">
        <v>538</v>
      </c>
      <c r="F129" s="100" t="s">
        <v>531</v>
      </c>
      <c r="G129" s="41" t="s">
        <v>530</v>
      </c>
      <c r="H129" s="24"/>
      <c r="I129" s="24"/>
      <c r="J129" s="4">
        <f t="shared" si="1"/>
        <v>270</v>
      </c>
      <c r="K129" s="24"/>
      <c r="L129" s="24"/>
      <c r="M129" s="24"/>
      <c r="N129" s="56" t="s">
        <v>337</v>
      </c>
      <c r="O129" s="75"/>
      <c r="P129" s="76"/>
      <c r="Q129" s="76"/>
      <c r="R129" s="76"/>
      <c r="S129" s="76"/>
      <c r="T129" s="77"/>
      <c r="U129" s="77">
        <v>90</v>
      </c>
      <c r="V129" s="77"/>
      <c r="W129" s="77"/>
      <c r="X129" s="77"/>
      <c r="Y129" s="77"/>
      <c r="Z129" s="77">
        <v>90</v>
      </c>
      <c r="AA129" s="77"/>
      <c r="AB129" s="77">
        <v>90</v>
      </c>
      <c r="AC129" s="78"/>
    </row>
    <row r="130" spans="1:29" ht="14.4" x14ac:dyDescent="0.3">
      <c r="A130" s="2"/>
      <c r="B130" s="11"/>
      <c r="C130" s="25"/>
      <c r="D130" s="26" t="s">
        <v>206</v>
      </c>
      <c r="E130" s="26" t="s">
        <v>532</v>
      </c>
      <c r="F130" s="100" t="s">
        <v>531</v>
      </c>
      <c r="G130" s="41" t="s">
        <v>530</v>
      </c>
      <c r="H130" s="24"/>
      <c r="I130" s="24"/>
      <c r="J130" s="4">
        <f t="shared" si="1"/>
        <v>70</v>
      </c>
      <c r="K130" s="24"/>
      <c r="L130" s="24"/>
      <c r="M130" s="24"/>
      <c r="N130" s="56" t="s">
        <v>336</v>
      </c>
      <c r="O130" s="75"/>
      <c r="P130" s="76">
        <v>70</v>
      </c>
      <c r="Q130" s="76"/>
      <c r="R130" s="76"/>
      <c r="S130" s="76"/>
      <c r="T130" s="77"/>
      <c r="U130" s="77"/>
      <c r="V130" s="77"/>
      <c r="W130" s="77"/>
      <c r="X130" s="77"/>
      <c r="Y130" s="77"/>
      <c r="Z130" s="77"/>
      <c r="AA130" s="77"/>
      <c r="AB130" s="77"/>
      <c r="AC130" s="78"/>
    </row>
    <row r="131" spans="1:29" ht="14.4" x14ac:dyDescent="0.3">
      <c r="A131" s="2"/>
      <c r="B131" s="11"/>
      <c r="C131" s="25"/>
      <c r="D131" s="26" t="s">
        <v>206</v>
      </c>
      <c r="E131" s="26" t="s">
        <v>532</v>
      </c>
      <c r="F131" s="100" t="s">
        <v>531</v>
      </c>
      <c r="G131" s="41" t="s">
        <v>530</v>
      </c>
      <c r="H131" s="24"/>
      <c r="I131" s="24"/>
      <c r="J131" s="4">
        <f t="shared" si="1"/>
        <v>210</v>
      </c>
      <c r="K131" s="24"/>
      <c r="L131" s="24"/>
      <c r="M131" s="24"/>
      <c r="N131" s="56" t="s">
        <v>337</v>
      </c>
      <c r="O131" s="75"/>
      <c r="P131" s="76"/>
      <c r="Q131" s="76"/>
      <c r="R131" s="76"/>
      <c r="S131" s="76"/>
      <c r="T131" s="77">
        <v>70</v>
      </c>
      <c r="U131" s="77"/>
      <c r="V131" s="77">
        <v>70</v>
      </c>
      <c r="W131" s="77"/>
      <c r="X131" s="77"/>
      <c r="Y131" s="77">
        <v>70</v>
      </c>
      <c r="Z131" s="77"/>
      <c r="AA131" s="77"/>
      <c r="AB131" s="77"/>
      <c r="AC131" s="78"/>
    </row>
    <row r="132" spans="1:29" x14ac:dyDescent="0.25">
      <c r="A132" s="18"/>
      <c r="B132" s="19" t="s">
        <v>39</v>
      </c>
      <c r="C132" s="10"/>
      <c r="D132" s="10"/>
      <c r="E132" s="10"/>
      <c r="F132" s="10"/>
      <c r="G132" s="1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</row>
    <row r="133" spans="1:29" s="28" customFormat="1" ht="14.4" x14ac:dyDescent="0.25">
      <c r="A133" s="2">
        <v>3</v>
      </c>
      <c r="B133" s="23"/>
      <c r="C133" s="25" t="s">
        <v>56</v>
      </c>
      <c r="D133" s="25" t="s">
        <v>29</v>
      </c>
      <c r="E133" s="41" t="s">
        <v>538</v>
      </c>
      <c r="F133" s="101" t="s">
        <v>517</v>
      </c>
      <c r="G133" s="41" t="s">
        <v>528</v>
      </c>
      <c r="H133" s="24"/>
      <c r="I133" s="24"/>
      <c r="J133" s="4">
        <f t="shared" si="1"/>
        <v>4500</v>
      </c>
      <c r="K133" s="24"/>
      <c r="L133" s="24"/>
      <c r="M133" s="24"/>
      <c r="N133" s="27"/>
      <c r="O133" s="75"/>
      <c r="P133" s="76"/>
      <c r="Q133" s="76"/>
      <c r="R133" s="76"/>
      <c r="S133" s="76">
        <v>4500</v>
      </c>
      <c r="T133" s="77"/>
      <c r="U133" s="77"/>
      <c r="V133" s="77"/>
      <c r="W133" s="77"/>
      <c r="X133" s="77"/>
      <c r="Y133" s="77"/>
      <c r="Z133" s="77"/>
      <c r="AA133" s="77"/>
      <c r="AB133" s="77"/>
      <c r="AC133" s="78"/>
    </row>
    <row r="134" spans="1:29" s="28" customFormat="1" ht="14.4" x14ac:dyDescent="0.25">
      <c r="A134" s="2">
        <v>1</v>
      </c>
      <c r="B134" s="23"/>
      <c r="C134" s="25" t="s">
        <v>57</v>
      </c>
      <c r="D134" s="25" t="s">
        <v>29</v>
      </c>
      <c r="E134" s="41" t="s">
        <v>538</v>
      </c>
      <c r="F134" s="101" t="s">
        <v>517</v>
      </c>
      <c r="G134" s="41" t="s">
        <v>528</v>
      </c>
      <c r="H134" s="24"/>
      <c r="I134" s="24"/>
      <c r="J134" s="4">
        <f t="shared" si="1"/>
        <v>0</v>
      </c>
      <c r="K134" s="24"/>
      <c r="L134" s="24"/>
      <c r="M134" s="24"/>
      <c r="N134" s="27"/>
      <c r="O134" s="75"/>
      <c r="P134" s="76"/>
      <c r="Q134" s="76"/>
      <c r="R134" s="76"/>
      <c r="S134" s="76"/>
      <c r="T134" s="77"/>
      <c r="U134" s="77"/>
      <c r="V134" s="77"/>
      <c r="W134" s="77"/>
      <c r="X134" s="77"/>
      <c r="Y134" s="77"/>
      <c r="Z134" s="77"/>
      <c r="AA134" s="77"/>
      <c r="AB134" s="77"/>
      <c r="AC134" s="78"/>
    </row>
    <row r="135" spans="1:29" s="28" customFormat="1" ht="14.4" x14ac:dyDescent="0.25">
      <c r="A135" s="2">
        <v>1</v>
      </c>
      <c r="B135" s="23"/>
      <c r="C135" s="25" t="s">
        <v>58</v>
      </c>
      <c r="D135" s="25" t="s">
        <v>29</v>
      </c>
      <c r="E135" s="41" t="s">
        <v>538</v>
      </c>
      <c r="F135" s="101" t="s">
        <v>517</v>
      </c>
      <c r="G135" s="41" t="s">
        <v>528</v>
      </c>
      <c r="H135" s="24"/>
      <c r="I135" s="24"/>
      <c r="J135" s="4">
        <f t="shared" si="1"/>
        <v>0</v>
      </c>
      <c r="K135" s="24"/>
      <c r="L135" s="24"/>
      <c r="M135" s="24"/>
      <c r="N135" s="27"/>
      <c r="O135" s="75"/>
      <c r="P135" s="76"/>
      <c r="Q135" s="76"/>
      <c r="R135" s="76"/>
      <c r="S135" s="76"/>
      <c r="T135" s="77"/>
      <c r="U135" s="77"/>
      <c r="V135" s="77"/>
      <c r="W135" s="77"/>
      <c r="X135" s="77"/>
      <c r="Y135" s="77"/>
      <c r="Z135" s="77"/>
      <c r="AA135" s="77"/>
      <c r="AB135" s="77"/>
      <c r="AC135" s="78"/>
    </row>
    <row r="136" spans="1:29" s="28" customFormat="1" ht="14.4" x14ac:dyDescent="0.25">
      <c r="A136" s="2">
        <v>1</v>
      </c>
      <c r="B136" s="23"/>
      <c r="C136" s="25" t="s">
        <v>59</v>
      </c>
      <c r="D136" s="25" t="s">
        <v>29</v>
      </c>
      <c r="E136" s="41" t="s">
        <v>538</v>
      </c>
      <c r="F136" s="101" t="s">
        <v>517</v>
      </c>
      <c r="G136" s="41" t="s">
        <v>528</v>
      </c>
      <c r="H136" s="24"/>
      <c r="I136" s="24"/>
      <c r="J136" s="4">
        <f t="shared" si="1"/>
        <v>0</v>
      </c>
      <c r="K136" s="24"/>
      <c r="L136" s="24"/>
      <c r="M136" s="24"/>
      <c r="N136" s="27"/>
      <c r="O136" s="75"/>
      <c r="P136" s="76"/>
      <c r="Q136" s="76"/>
      <c r="R136" s="76"/>
      <c r="S136" s="76"/>
      <c r="T136" s="77"/>
      <c r="U136" s="77"/>
      <c r="V136" s="77"/>
      <c r="W136" s="77"/>
      <c r="X136" s="77"/>
      <c r="Y136" s="77"/>
      <c r="Z136" s="77"/>
      <c r="AA136" s="77"/>
      <c r="AB136" s="77"/>
      <c r="AC136" s="78"/>
    </row>
    <row r="137" spans="1:29" s="28" customFormat="1" ht="15" thickBot="1" x14ac:dyDescent="0.3">
      <c r="A137" s="2">
        <v>1</v>
      </c>
      <c r="B137" s="23"/>
      <c r="C137" s="25" t="s">
        <v>60</v>
      </c>
      <c r="D137" s="25" t="s">
        <v>29</v>
      </c>
      <c r="E137" s="41" t="s">
        <v>538</v>
      </c>
      <c r="F137" s="101" t="s">
        <v>517</v>
      </c>
      <c r="G137" s="41" t="s">
        <v>528</v>
      </c>
      <c r="H137" s="24"/>
      <c r="I137" s="24"/>
      <c r="J137" s="4">
        <f>SUM(O137:AC137)</f>
        <v>0</v>
      </c>
      <c r="K137" s="24"/>
      <c r="L137" s="24"/>
      <c r="M137" s="24"/>
      <c r="N137" s="27"/>
      <c r="O137" s="75"/>
      <c r="P137" s="76"/>
      <c r="Q137" s="76"/>
      <c r="R137" s="76"/>
      <c r="S137" s="76"/>
      <c r="T137" s="77"/>
      <c r="U137" s="77"/>
      <c r="V137" s="77"/>
      <c r="W137" s="77"/>
      <c r="X137" s="77"/>
      <c r="Y137" s="77"/>
      <c r="Z137" s="77"/>
      <c r="AA137" s="77"/>
      <c r="AB137" s="77"/>
      <c r="AC137" s="78"/>
    </row>
    <row r="138" spans="1:29" s="61" customFormat="1" ht="15" thickBot="1" x14ac:dyDescent="0.3">
      <c r="A138" s="79"/>
      <c r="B138" s="80" t="s">
        <v>36</v>
      </c>
      <c r="C138" s="80"/>
      <c r="D138" s="80"/>
      <c r="E138" s="80"/>
      <c r="F138" s="80"/>
      <c r="G138" s="80"/>
      <c r="H138" s="80"/>
      <c r="I138" s="80"/>
      <c r="J138" s="80">
        <f>SUM(J13:J137)</f>
        <v>111422</v>
      </c>
      <c r="K138" s="80">
        <v>2310</v>
      </c>
      <c r="L138" s="80"/>
      <c r="M138" s="80"/>
      <c r="N138" s="81"/>
      <c r="O138" s="82">
        <f t="shared" ref="O138:AC138" si="2">SUM(O12:O137)</f>
        <v>1045.5</v>
      </c>
      <c r="P138" s="83">
        <f t="shared" si="2"/>
        <v>12299</v>
      </c>
      <c r="Q138" s="83">
        <f t="shared" si="2"/>
        <v>10434</v>
      </c>
      <c r="R138" s="83">
        <f t="shared" si="2"/>
        <v>6269</v>
      </c>
      <c r="S138" s="83">
        <f t="shared" si="2"/>
        <v>14984</v>
      </c>
      <c r="T138" s="84">
        <f t="shared" si="2"/>
        <v>8764</v>
      </c>
      <c r="U138" s="84">
        <f t="shared" si="2"/>
        <v>1474</v>
      </c>
      <c r="V138" s="84">
        <f t="shared" si="2"/>
        <v>5564</v>
      </c>
      <c r="W138" s="84">
        <f t="shared" si="2"/>
        <v>6284</v>
      </c>
      <c r="X138" s="84">
        <f t="shared" si="2"/>
        <v>1034</v>
      </c>
      <c r="Y138" s="84">
        <f t="shared" si="2"/>
        <v>9674</v>
      </c>
      <c r="Z138" s="84">
        <f t="shared" si="2"/>
        <v>8284</v>
      </c>
      <c r="AA138" s="84">
        <f t="shared" si="2"/>
        <v>6124</v>
      </c>
      <c r="AB138" s="84">
        <f t="shared" si="2"/>
        <v>19304</v>
      </c>
      <c r="AC138" s="85">
        <f t="shared" si="2"/>
        <v>0</v>
      </c>
    </row>
    <row r="139" spans="1:29" ht="15.6" x14ac:dyDescent="0.3">
      <c r="A139" s="29"/>
      <c r="B139" s="30"/>
      <c r="C139" s="30"/>
      <c r="D139" s="30"/>
      <c r="E139" s="30"/>
      <c r="F139" s="30"/>
      <c r="G139" s="30"/>
      <c r="H139" s="30"/>
      <c r="I139" s="31"/>
      <c r="K139" s="53"/>
    </row>
    <row r="140" spans="1:29" s="58" customFormat="1" ht="15.6" x14ac:dyDescent="0.3">
      <c r="K140" s="60"/>
    </row>
    <row r="141" spans="1:29" s="58" customFormat="1" ht="43.2" x14ac:dyDescent="0.3">
      <c r="A141" s="87"/>
      <c r="B141" s="88" t="s">
        <v>518</v>
      </c>
      <c r="C141" s="89" t="s">
        <v>519</v>
      </c>
      <c r="K141" s="60"/>
    </row>
    <row r="142" spans="1:29" s="58" customFormat="1" ht="15.6" x14ac:dyDescent="0.3">
      <c r="A142" s="90" t="s">
        <v>520</v>
      </c>
      <c r="B142" s="91" t="s">
        <v>523</v>
      </c>
      <c r="C142" s="92">
        <f>K138</f>
        <v>2310</v>
      </c>
      <c r="K142" s="60"/>
    </row>
    <row r="143" spans="1:29" s="58" customFormat="1" ht="15.6" x14ac:dyDescent="0.3">
      <c r="A143" s="90" t="s">
        <v>521</v>
      </c>
      <c r="B143" s="91" t="s">
        <v>524</v>
      </c>
      <c r="C143" s="92">
        <f>C142*4</f>
        <v>9240</v>
      </c>
      <c r="K143" s="60"/>
    </row>
    <row r="144" spans="1:29" s="58" customFormat="1" ht="15" thickBot="1" x14ac:dyDescent="0.3">
      <c r="A144" s="93" t="s">
        <v>522</v>
      </c>
      <c r="B144" s="94" t="s">
        <v>525</v>
      </c>
      <c r="C144" s="95">
        <f>C142*10</f>
        <v>23100</v>
      </c>
    </row>
    <row r="145" spans="1:3" s="58" customFormat="1" ht="14.4" x14ac:dyDescent="0.25">
      <c r="A145" s="96"/>
      <c r="B145" s="97"/>
      <c r="C145" s="97"/>
    </row>
    <row r="148" spans="1:3" x14ac:dyDescent="0.25">
      <c r="B148" s="32" t="s">
        <v>191</v>
      </c>
    </row>
    <row r="149" spans="1:3" ht="41.4" x14ac:dyDescent="0.25">
      <c r="B149" s="33" t="s">
        <v>188</v>
      </c>
    </row>
    <row r="150" spans="1:3" ht="27.6" x14ac:dyDescent="0.25">
      <c r="B150" s="33" t="s">
        <v>194</v>
      </c>
    </row>
    <row r="151" spans="1:3" ht="41.4" x14ac:dyDescent="0.25">
      <c r="B151" s="33" t="s">
        <v>192</v>
      </c>
    </row>
    <row r="152" spans="1:3" ht="27.6" x14ac:dyDescent="0.25">
      <c r="B152" s="33" t="s">
        <v>193</v>
      </c>
    </row>
    <row r="154" spans="1:3" ht="14.4" x14ac:dyDescent="0.3">
      <c r="B154" s="34" t="s">
        <v>208</v>
      </c>
    </row>
    <row r="155" spans="1:3" x14ac:dyDescent="0.25">
      <c r="B155" s="9" t="s">
        <v>293</v>
      </c>
    </row>
    <row r="156" spans="1:3" x14ac:dyDescent="0.25">
      <c r="B156" s="9" t="s">
        <v>210</v>
      </c>
    </row>
    <row r="157" spans="1:3" x14ac:dyDescent="0.25">
      <c r="B157" s="9" t="s">
        <v>211</v>
      </c>
    </row>
    <row r="158" spans="1:3" x14ac:dyDescent="0.25">
      <c r="B158" s="9" t="s">
        <v>212</v>
      </c>
    </row>
    <row r="159" spans="1:3" x14ac:dyDescent="0.25">
      <c r="B159" s="9" t="s">
        <v>213</v>
      </c>
    </row>
    <row r="160" spans="1:3" x14ac:dyDescent="0.25">
      <c r="B160" s="9" t="s">
        <v>214</v>
      </c>
    </row>
    <row r="162" spans="2:2" ht="14.4" x14ac:dyDescent="0.3">
      <c r="B162" s="34" t="s">
        <v>215</v>
      </c>
    </row>
    <row r="163" spans="2:2" x14ac:dyDescent="0.25">
      <c r="B163" s="9" t="s">
        <v>200</v>
      </c>
    </row>
    <row r="164" spans="2:2" x14ac:dyDescent="0.25">
      <c r="B164" s="9" t="s">
        <v>201</v>
      </c>
    </row>
    <row r="165" spans="2:2" x14ac:dyDescent="0.25">
      <c r="B165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9"/>
  <sheetViews>
    <sheetView topLeftCell="C19" zoomScale="60" zoomScaleNormal="60" workbookViewId="0">
      <selection activeCell="K63" sqref="K63"/>
    </sheetView>
  </sheetViews>
  <sheetFormatPr defaultColWidth="9.109375" defaultRowHeight="13.8" x14ac:dyDescent="0.25"/>
  <cols>
    <col min="1" max="1" width="8.6640625" style="9" customWidth="1"/>
    <col min="2" max="2" width="43" style="9" customWidth="1"/>
    <col min="3" max="3" width="28.44140625" style="9" customWidth="1"/>
    <col min="4" max="4" width="43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8.88671875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321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13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0.05*K62</f>
        <v>25.6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60" si="0">SUM(O15:AC15)</f>
        <v>0</v>
      </c>
      <c r="K15" s="7"/>
      <c r="L15" s="6"/>
      <c r="M15" s="7"/>
      <c r="N15" s="22" t="s">
        <v>335</v>
      </c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625</v>
      </c>
      <c r="K16" s="7"/>
      <c r="L16" s="6"/>
      <c r="M16" s="7"/>
      <c r="N16" s="56" t="s">
        <v>336</v>
      </c>
      <c r="O16" s="75">
        <v>225</v>
      </c>
      <c r="P16" s="76">
        <v>200</v>
      </c>
      <c r="Q16" s="76">
        <v>100</v>
      </c>
      <c r="R16" s="76">
        <v>100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1000</v>
      </c>
      <c r="K17" s="7"/>
      <c r="L17" s="6"/>
      <c r="M17" s="7"/>
      <c r="N17" s="56" t="s">
        <v>337</v>
      </c>
      <c r="O17" s="75"/>
      <c r="P17" s="76"/>
      <c r="Q17" s="76"/>
      <c r="R17" s="76"/>
      <c r="S17" s="76">
        <v>100</v>
      </c>
      <c r="T17" s="77">
        <v>100</v>
      </c>
      <c r="U17" s="77">
        <v>100</v>
      </c>
      <c r="V17" s="77">
        <v>100</v>
      </c>
      <c r="W17" s="77">
        <v>100</v>
      </c>
      <c r="X17" s="77">
        <v>100</v>
      </c>
      <c r="Y17" s="77">
        <v>100</v>
      </c>
      <c r="Z17" s="77">
        <v>100</v>
      </c>
      <c r="AA17" s="77">
        <v>100</v>
      </c>
      <c r="AB17" s="77">
        <v>100</v>
      </c>
      <c r="AC17" s="78"/>
    </row>
    <row r="18" spans="1:29" ht="14.4" x14ac:dyDescent="0.25">
      <c r="A18" s="2">
        <v>1</v>
      </c>
      <c r="B18" s="23"/>
      <c r="C18" s="5"/>
      <c r="D18" s="21" t="s">
        <v>422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422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0</v>
      </c>
      <c r="K19" s="7"/>
      <c r="L19" s="6"/>
      <c r="M19" s="7"/>
      <c r="N19" s="56" t="s">
        <v>336</v>
      </c>
      <c r="O19" s="75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422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1800</v>
      </c>
      <c r="K20" s="7"/>
      <c r="L20" s="6"/>
      <c r="M20" s="7"/>
      <c r="N20" s="56" t="s">
        <v>337</v>
      </c>
      <c r="O20" s="75"/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>
        <v>1800</v>
      </c>
      <c r="AC20" s="78"/>
    </row>
    <row r="21" spans="1:29" ht="14.4" x14ac:dyDescent="0.25">
      <c r="A21" s="2">
        <v>1</v>
      </c>
      <c r="B21" s="23"/>
      <c r="C21" s="5"/>
      <c r="D21" s="21" t="s">
        <v>423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423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2500</v>
      </c>
      <c r="K22" s="7"/>
      <c r="L22" s="6"/>
      <c r="M22" s="7"/>
      <c r="N22" s="56" t="s">
        <v>336</v>
      </c>
      <c r="O22" s="75"/>
      <c r="P22" s="76"/>
      <c r="Q22" s="76">
        <v>2500</v>
      </c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423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10000</v>
      </c>
      <c r="K23" s="7"/>
      <c r="L23" s="6"/>
      <c r="M23" s="7"/>
      <c r="N23" s="56" t="s">
        <v>337</v>
      </c>
      <c r="O23" s="75"/>
      <c r="P23" s="76"/>
      <c r="Q23" s="76"/>
      <c r="R23" s="76"/>
      <c r="S23" s="76">
        <v>2500</v>
      </c>
      <c r="T23" s="77"/>
      <c r="U23" s="77">
        <v>2500</v>
      </c>
      <c r="V23" s="77"/>
      <c r="W23" s="77"/>
      <c r="X23" s="77">
        <v>2500</v>
      </c>
      <c r="Y23" s="77"/>
      <c r="Z23" s="77"/>
      <c r="AA23" s="77">
        <v>2500</v>
      </c>
      <c r="AB23" s="77"/>
      <c r="AC23" s="78"/>
    </row>
    <row r="24" spans="1:29" x14ac:dyDescent="0.25">
      <c r="A24" s="18"/>
      <c r="B24" s="20" t="s">
        <v>41</v>
      </c>
      <c r="C24" s="10"/>
      <c r="D24" s="10"/>
      <c r="E24" s="10"/>
      <c r="F24" s="10"/>
      <c r="G24" s="1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424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424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6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424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4600</v>
      </c>
      <c r="K27" s="24"/>
      <c r="L27" s="24"/>
      <c r="M27" s="24"/>
      <c r="N27" s="56" t="s">
        <v>337</v>
      </c>
      <c r="O27" s="75"/>
      <c r="P27" s="76"/>
      <c r="Q27" s="76"/>
      <c r="R27" s="76"/>
      <c r="S27" s="76">
        <v>2300</v>
      </c>
      <c r="T27" s="77"/>
      <c r="U27" s="77"/>
      <c r="V27" s="77"/>
      <c r="W27" s="77"/>
      <c r="X27" s="77"/>
      <c r="Y27" s="77">
        <v>2300</v>
      </c>
      <c r="Z27" s="77"/>
      <c r="AA27" s="77"/>
      <c r="AB27" s="77"/>
      <c r="AC27" s="78"/>
    </row>
    <row r="28" spans="1:29" x14ac:dyDescent="0.25">
      <c r="A28" s="18"/>
      <c r="B28" s="20" t="s">
        <v>42</v>
      </c>
      <c r="C28" s="10"/>
      <c r="D28" s="10"/>
      <c r="E28" s="10"/>
      <c r="F28" s="10"/>
      <c r="G28" s="1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x14ac:dyDescent="0.25">
      <c r="A29" s="18"/>
      <c r="B29" s="19" t="s">
        <v>37</v>
      </c>
      <c r="C29" s="10"/>
      <c r="D29" s="10"/>
      <c r="E29" s="10"/>
      <c r="F29" s="10"/>
      <c r="G29" s="1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4.4" x14ac:dyDescent="0.25">
      <c r="A30" s="2"/>
      <c r="B30" s="23"/>
      <c r="C30" s="4" t="s">
        <v>109</v>
      </c>
      <c r="D30" s="25" t="s">
        <v>266</v>
      </c>
      <c r="E30" s="26" t="s">
        <v>532</v>
      </c>
      <c r="F30" s="99" t="s">
        <v>540</v>
      </c>
      <c r="G30" s="41" t="s">
        <v>530</v>
      </c>
      <c r="H30" s="24"/>
      <c r="I30" s="24"/>
      <c r="J30" s="4">
        <f t="shared" si="0"/>
        <v>1200</v>
      </c>
      <c r="K30" s="24"/>
      <c r="L30" s="24"/>
      <c r="M30" s="24"/>
      <c r="N30" s="56" t="s">
        <v>337</v>
      </c>
      <c r="O30" s="75"/>
      <c r="P30" s="76"/>
      <c r="Q30" s="76"/>
      <c r="R30" s="76"/>
      <c r="S30" s="76"/>
      <c r="T30" s="77"/>
      <c r="U30" s="77">
        <v>1200</v>
      </c>
      <c r="V30" s="77"/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/>
      <c r="B31" s="23"/>
      <c r="C31" s="4"/>
      <c r="D31" s="25" t="s">
        <v>262</v>
      </c>
      <c r="E31" s="25" t="s">
        <v>534</v>
      </c>
      <c r="F31" s="99" t="s">
        <v>531</v>
      </c>
      <c r="G31" s="5" t="s">
        <v>528</v>
      </c>
      <c r="H31" s="24"/>
      <c r="I31" s="24"/>
      <c r="J31" s="4">
        <f t="shared" si="0"/>
        <v>0</v>
      </c>
      <c r="K31" s="24"/>
      <c r="L31" s="24"/>
      <c r="M31" s="24"/>
      <c r="N31" s="56" t="s">
        <v>336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/>
      <c r="B32" s="23"/>
      <c r="C32" s="4"/>
      <c r="D32" s="25" t="s">
        <v>262</v>
      </c>
      <c r="E32" s="26" t="s">
        <v>529</v>
      </c>
      <c r="F32" s="99" t="s">
        <v>531</v>
      </c>
      <c r="G32" s="5" t="s">
        <v>528</v>
      </c>
      <c r="H32" s="24"/>
      <c r="I32" s="24"/>
      <c r="J32" s="4">
        <f t="shared" si="0"/>
        <v>150</v>
      </c>
      <c r="K32" s="24"/>
      <c r="L32" s="24"/>
      <c r="M32" s="24"/>
      <c r="N32" s="56" t="s">
        <v>337</v>
      </c>
      <c r="O32" s="75"/>
      <c r="P32" s="76"/>
      <c r="Q32" s="76"/>
      <c r="R32" s="76"/>
      <c r="S32" s="76"/>
      <c r="T32" s="77"/>
      <c r="U32" s="77"/>
      <c r="V32" s="77"/>
      <c r="W32" s="77">
        <v>150</v>
      </c>
      <c r="X32" s="77"/>
      <c r="Y32" s="77"/>
      <c r="Z32" s="77"/>
      <c r="AA32" s="77"/>
      <c r="AB32" s="77"/>
      <c r="AC32" s="78"/>
    </row>
    <row r="33" spans="1:29" ht="14.4" x14ac:dyDescent="0.3">
      <c r="A33" s="2"/>
      <c r="B33" s="23"/>
      <c r="C33" s="4"/>
      <c r="D33" s="25" t="s">
        <v>205</v>
      </c>
      <c r="E33" s="25" t="s">
        <v>535</v>
      </c>
      <c r="F33" s="99" t="s">
        <v>536</v>
      </c>
      <c r="G33" s="5" t="s">
        <v>528</v>
      </c>
      <c r="H33" s="2"/>
      <c r="I33" s="24"/>
      <c r="J33" s="4">
        <f t="shared" si="0"/>
        <v>85</v>
      </c>
      <c r="K33" s="24"/>
      <c r="L33" s="24"/>
      <c r="M33" s="24"/>
      <c r="N33" s="22" t="s">
        <v>336</v>
      </c>
      <c r="O33" s="75"/>
      <c r="P33" s="76"/>
      <c r="Q33" s="76"/>
      <c r="R33" s="76">
        <v>85</v>
      </c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3">
      <c r="A34" s="2"/>
      <c r="B34" s="23"/>
      <c r="C34" s="4"/>
      <c r="D34" s="25" t="s">
        <v>205</v>
      </c>
      <c r="E34" s="26" t="s">
        <v>532</v>
      </c>
      <c r="F34" s="99" t="s">
        <v>536</v>
      </c>
      <c r="G34" s="5" t="s">
        <v>528</v>
      </c>
      <c r="H34" s="2"/>
      <c r="I34" s="24"/>
      <c r="J34" s="4">
        <f t="shared" si="0"/>
        <v>60</v>
      </c>
      <c r="K34" s="24"/>
      <c r="L34" s="24"/>
      <c r="M34" s="24"/>
      <c r="N34" s="56" t="s">
        <v>337</v>
      </c>
      <c r="O34" s="75"/>
      <c r="P34" s="76"/>
      <c r="Q34" s="76"/>
      <c r="R34" s="76"/>
      <c r="S34" s="76"/>
      <c r="T34" s="77"/>
      <c r="U34" s="77"/>
      <c r="V34" s="77"/>
      <c r="W34" s="77"/>
      <c r="X34" s="77">
        <v>60</v>
      </c>
      <c r="Y34" s="77"/>
      <c r="Z34" s="77"/>
      <c r="AA34" s="77"/>
      <c r="AB34" s="77"/>
      <c r="AC34" s="78"/>
    </row>
    <row r="35" spans="1:29" ht="14.4" x14ac:dyDescent="0.3">
      <c r="A35" s="2"/>
      <c r="B35" s="23"/>
      <c r="C35" s="4"/>
      <c r="D35" s="25" t="s">
        <v>207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250</v>
      </c>
      <c r="K35" s="24"/>
      <c r="L35" s="24"/>
      <c r="M35" s="24"/>
      <c r="N35" s="56" t="s">
        <v>336</v>
      </c>
      <c r="O35" s="75"/>
      <c r="P35" s="76">
        <v>250</v>
      </c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3">
      <c r="A36" s="2"/>
      <c r="B36" s="23"/>
      <c r="C36" s="4"/>
      <c r="D36" s="25" t="s">
        <v>207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300</v>
      </c>
      <c r="K36" s="24"/>
      <c r="L36" s="24"/>
      <c r="M36" s="24"/>
      <c r="N36" s="56" t="s">
        <v>337</v>
      </c>
      <c r="O36" s="75"/>
      <c r="P36" s="76"/>
      <c r="Q36" s="76"/>
      <c r="R36" s="76"/>
      <c r="S36" s="76"/>
      <c r="T36" s="77"/>
      <c r="U36" s="77"/>
      <c r="V36" s="77"/>
      <c r="W36" s="77"/>
      <c r="X36" s="77"/>
      <c r="Y36" s="77">
        <v>300</v>
      </c>
      <c r="Z36" s="77"/>
      <c r="AA36" s="77"/>
      <c r="AB36" s="77"/>
      <c r="AC36" s="78"/>
    </row>
    <row r="37" spans="1:29" ht="14.4" x14ac:dyDescent="0.25">
      <c r="A37" s="2"/>
      <c r="B37" s="23"/>
      <c r="C37" s="4"/>
      <c r="D37" s="25" t="s">
        <v>199</v>
      </c>
      <c r="E37" s="41" t="s">
        <v>529</v>
      </c>
      <c r="F37" s="100" t="s">
        <v>537</v>
      </c>
      <c r="G37" s="41" t="s">
        <v>530</v>
      </c>
      <c r="H37" s="24"/>
      <c r="I37" s="24"/>
      <c r="J37" s="4">
        <f t="shared" si="0"/>
        <v>200</v>
      </c>
      <c r="K37" s="24"/>
      <c r="L37" s="24"/>
      <c r="M37" s="24"/>
      <c r="N37" s="56" t="s">
        <v>336</v>
      </c>
      <c r="O37" s="75"/>
      <c r="P37" s="76"/>
      <c r="Q37" s="76">
        <v>200</v>
      </c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/>
      <c r="B38" s="23"/>
      <c r="C38" s="4"/>
      <c r="D38" s="25" t="s">
        <v>199</v>
      </c>
      <c r="E38" s="41" t="s">
        <v>529</v>
      </c>
      <c r="F38" s="100" t="s">
        <v>537</v>
      </c>
      <c r="G38" s="41" t="s">
        <v>530</v>
      </c>
      <c r="H38" s="24"/>
      <c r="I38" s="24"/>
      <c r="J38" s="4">
        <f t="shared" si="0"/>
        <v>300</v>
      </c>
      <c r="K38" s="24"/>
      <c r="L38" s="24"/>
      <c r="M38" s="24"/>
      <c r="N38" s="56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>
        <v>300</v>
      </c>
      <c r="AA38" s="77"/>
      <c r="AB38" s="77"/>
      <c r="AC38" s="78"/>
    </row>
    <row r="39" spans="1:29" ht="14.4" x14ac:dyDescent="0.25">
      <c r="A39" s="2"/>
      <c r="B39" s="23"/>
      <c r="C39" s="4" t="s">
        <v>110</v>
      </c>
      <c r="D39" s="25" t="s">
        <v>723</v>
      </c>
      <c r="E39" s="26" t="s">
        <v>724</v>
      </c>
      <c r="F39" s="99" t="s">
        <v>540</v>
      </c>
      <c r="G39" s="41" t="s">
        <v>530</v>
      </c>
      <c r="H39" s="24"/>
      <c r="I39" s="24"/>
      <c r="J39" s="4">
        <f t="shared" si="0"/>
        <v>1150</v>
      </c>
      <c r="K39" s="24"/>
      <c r="L39" s="24"/>
      <c r="M39" s="24"/>
      <c r="N39" s="56" t="s">
        <v>335</v>
      </c>
      <c r="O39" s="75">
        <v>250</v>
      </c>
      <c r="P39" s="76"/>
      <c r="Q39" s="76"/>
      <c r="R39" s="76"/>
      <c r="S39" s="76"/>
      <c r="T39" s="77"/>
      <c r="U39" s="77"/>
      <c r="V39" s="77">
        <v>900</v>
      </c>
      <c r="W39" s="77"/>
      <c r="X39" s="77"/>
      <c r="Y39" s="77"/>
      <c r="Z39" s="77"/>
      <c r="AA39" s="77"/>
      <c r="AB39" s="77"/>
      <c r="AC39" s="78"/>
    </row>
    <row r="40" spans="1:29" ht="14.4" x14ac:dyDescent="0.3">
      <c r="A40" s="2"/>
      <c r="B40" s="23"/>
      <c r="C40" s="4"/>
      <c r="D40" s="25" t="s">
        <v>205</v>
      </c>
      <c r="E40" s="25" t="s">
        <v>535</v>
      </c>
      <c r="F40" s="99" t="s">
        <v>536</v>
      </c>
      <c r="G40" s="5" t="s">
        <v>528</v>
      </c>
      <c r="H40" s="24"/>
      <c r="I40" s="24"/>
      <c r="J40" s="4">
        <f t="shared" si="0"/>
        <v>85</v>
      </c>
      <c r="K40" s="24"/>
      <c r="L40" s="24"/>
      <c r="M40" s="24"/>
      <c r="N40" s="22" t="s">
        <v>336</v>
      </c>
      <c r="O40" s="75"/>
      <c r="P40" s="76"/>
      <c r="Q40" s="76"/>
      <c r="R40" s="76">
        <v>85</v>
      </c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3">
      <c r="A41" s="2"/>
      <c r="B41" s="23"/>
      <c r="C41" s="4"/>
      <c r="D41" s="25" t="s">
        <v>205</v>
      </c>
      <c r="E41" s="26" t="s">
        <v>532</v>
      </c>
      <c r="F41" s="99" t="s">
        <v>536</v>
      </c>
      <c r="G41" s="5" t="s">
        <v>528</v>
      </c>
      <c r="H41" s="24"/>
      <c r="I41" s="24"/>
      <c r="J41" s="4">
        <f t="shared" si="0"/>
        <v>60</v>
      </c>
      <c r="K41" s="24"/>
      <c r="L41" s="24"/>
      <c r="M41" s="24"/>
      <c r="N41" s="56" t="s">
        <v>337</v>
      </c>
      <c r="O41" s="75"/>
      <c r="P41" s="76"/>
      <c r="Q41" s="76"/>
      <c r="R41" s="76"/>
      <c r="S41" s="76"/>
      <c r="T41" s="77"/>
      <c r="U41" s="77"/>
      <c r="V41" s="77"/>
      <c r="W41" s="77"/>
      <c r="X41" s="77">
        <v>60</v>
      </c>
      <c r="Y41" s="77"/>
      <c r="Z41" s="77"/>
      <c r="AA41" s="77"/>
      <c r="AB41" s="77"/>
      <c r="AC41" s="78"/>
    </row>
    <row r="42" spans="1:29" ht="14.4" x14ac:dyDescent="0.3">
      <c r="A42" s="2"/>
      <c r="B42" s="23"/>
      <c r="C42" s="4"/>
      <c r="D42" s="25" t="s">
        <v>207</v>
      </c>
      <c r="E42" s="41" t="s">
        <v>529</v>
      </c>
      <c r="F42" s="99" t="s">
        <v>531</v>
      </c>
      <c r="G42" s="41" t="s">
        <v>530</v>
      </c>
      <c r="H42" s="24"/>
      <c r="I42" s="24"/>
      <c r="J42" s="4">
        <f t="shared" si="0"/>
        <v>150</v>
      </c>
      <c r="K42" s="24"/>
      <c r="L42" s="24"/>
      <c r="M42" s="24"/>
      <c r="N42" s="56" t="s">
        <v>336</v>
      </c>
      <c r="O42" s="75"/>
      <c r="P42" s="76">
        <v>150</v>
      </c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8"/>
    </row>
    <row r="43" spans="1:29" ht="14.4" x14ac:dyDescent="0.3">
      <c r="A43" s="2"/>
      <c r="B43" s="23"/>
      <c r="C43" s="4"/>
      <c r="D43" s="25" t="s">
        <v>207</v>
      </c>
      <c r="E43" s="41" t="s">
        <v>529</v>
      </c>
      <c r="F43" s="99" t="s">
        <v>531</v>
      </c>
      <c r="G43" s="41" t="s">
        <v>530</v>
      </c>
      <c r="H43" s="24"/>
      <c r="I43" s="24"/>
      <c r="J43" s="4">
        <f t="shared" si="0"/>
        <v>150</v>
      </c>
      <c r="K43" s="24"/>
      <c r="L43" s="24"/>
      <c r="M43" s="24"/>
      <c r="N43" s="56" t="s">
        <v>337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>
        <v>150</v>
      </c>
      <c r="Z43" s="77"/>
      <c r="AA43" s="77"/>
      <c r="AB43" s="77"/>
      <c r="AC43" s="78"/>
    </row>
    <row r="44" spans="1:29" ht="14.4" x14ac:dyDescent="0.25">
      <c r="A44" s="2"/>
      <c r="B44" s="23"/>
      <c r="C44" s="4"/>
      <c r="D44" s="25" t="s">
        <v>199</v>
      </c>
      <c r="E44" s="41" t="s">
        <v>529</v>
      </c>
      <c r="F44" s="100" t="s">
        <v>537</v>
      </c>
      <c r="G44" s="41" t="s">
        <v>530</v>
      </c>
      <c r="H44" s="24"/>
      <c r="I44" s="24"/>
      <c r="J44" s="4">
        <f t="shared" si="0"/>
        <v>300</v>
      </c>
      <c r="K44" s="24"/>
      <c r="L44" s="24"/>
      <c r="M44" s="24"/>
      <c r="N44" s="56" t="s">
        <v>336</v>
      </c>
      <c r="O44" s="75"/>
      <c r="P44" s="76"/>
      <c r="Q44" s="76">
        <v>300</v>
      </c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25">
      <c r="A45" s="2"/>
      <c r="B45" s="23"/>
      <c r="C45" s="4"/>
      <c r="D45" s="25" t="s">
        <v>199</v>
      </c>
      <c r="E45" s="41" t="s">
        <v>529</v>
      </c>
      <c r="F45" s="100" t="s">
        <v>537</v>
      </c>
      <c r="G45" s="41" t="s">
        <v>530</v>
      </c>
      <c r="H45" s="24"/>
      <c r="I45" s="24"/>
      <c r="J45" s="4">
        <f t="shared" si="0"/>
        <v>600</v>
      </c>
      <c r="K45" s="24"/>
      <c r="L45" s="24"/>
      <c r="M45" s="24"/>
      <c r="N45" s="56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>
        <v>600</v>
      </c>
      <c r="AA45" s="77"/>
      <c r="AB45" s="77"/>
      <c r="AC45" s="78"/>
    </row>
    <row r="46" spans="1:29" x14ac:dyDescent="0.25">
      <c r="A46" s="18"/>
      <c r="B46" s="19" t="s">
        <v>38</v>
      </c>
      <c r="C46" s="10"/>
      <c r="D46" s="10"/>
      <c r="E46" s="10"/>
      <c r="F46" s="10"/>
      <c r="G46" s="1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4.4" x14ac:dyDescent="0.25">
      <c r="A47" s="2"/>
      <c r="B47" s="11"/>
      <c r="C47" s="4" t="s">
        <v>109</v>
      </c>
      <c r="D47" s="26" t="s">
        <v>197</v>
      </c>
      <c r="E47" s="100" t="s">
        <v>539</v>
      </c>
      <c r="F47" s="100" t="s">
        <v>531</v>
      </c>
      <c r="G47" s="41" t="s">
        <v>528</v>
      </c>
      <c r="H47" s="24"/>
      <c r="I47" s="24"/>
      <c r="J47" s="4">
        <f t="shared" si="0"/>
        <v>0</v>
      </c>
      <c r="K47" s="24"/>
      <c r="L47" s="24"/>
      <c r="M47" s="24"/>
      <c r="N47" s="22" t="s">
        <v>335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4.4" x14ac:dyDescent="0.25">
      <c r="A48" s="2"/>
      <c r="B48" s="11"/>
      <c r="C48" s="4"/>
      <c r="D48" s="26" t="s">
        <v>197</v>
      </c>
      <c r="E48" s="100" t="s">
        <v>539</v>
      </c>
      <c r="F48" s="100" t="s">
        <v>531</v>
      </c>
      <c r="G48" s="41" t="s">
        <v>528</v>
      </c>
      <c r="H48" s="24"/>
      <c r="I48" s="24"/>
      <c r="J48" s="4">
        <f t="shared" si="0"/>
        <v>150</v>
      </c>
      <c r="K48" s="24"/>
      <c r="L48" s="24"/>
      <c r="M48" s="24"/>
      <c r="N48" s="56" t="s">
        <v>336</v>
      </c>
      <c r="O48" s="75"/>
      <c r="P48" s="76"/>
      <c r="Q48" s="76">
        <v>150</v>
      </c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25">
      <c r="A49" s="2"/>
      <c r="B49" s="11"/>
      <c r="C49" s="4"/>
      <c r="D49" s="26" t="s">
        <v>197</v>
      </c>
      <c r="E49" s="100" t="s">
        <v>539</v>
      </c>
      <c r="F49" s="100" t="s">
        <v>531</v>
      </c>
      <c r="G49" s="41" t="s">
        <v>528</v>
      </c>
      <c r="H49" s="24"/>
      <c r="I49" s="24"/>
      <c r="J49" s="4">
        <f t="shared" si="0"/>
        <v>600</v>
      </c>
      <c r="K49" s="24"/>
      <c r="L49" s="24"/>
      <c r="M49" s="24"/>
      <c r="N49" s="56" t="s">
        <v>337</v>
      </c>
      <c r="O49" s="75"/>
      <c r="P49" s="76"/>
      <c r="Q49" s="76"/>
      <c r="R49" s="76"/>
      <c r="S49" s="76"/>
      <c r="T49" s="77">
        <v>150</v>
      </c>
      <c r="U49" s="77"/>
      <c r="V49" s="77">
        <v>150</v>
      </c>
      <c r="W49" s="77"/>
      <c r="X49" s="77">
        <v>150</v>
      </c>
      <c r="Y49" s="77"/>
      <c r="Z49" s="77">
        <v>150</v>
      </c>
      <c r="AA49" s="77"/>
      <c r="AB49" s="77"/>
      <c r="AC49" s="78"/>
    </row>
    <row r="50" spans="1:29" ht="14.4" x14ac:dyDescent="0.25">
      <c r="A50" s="2"/>
      <c r="B50" s="11"/>
      <c r="C50" s="4"/>
      <c r="D50" s="26" t="s">
        <v>198</v>
      </c>
      <c r="E50" s="100" t="s">
        <v>538</v>
      </c>
      <c r="F50" s="100" t="s">
        <v>531</v>
      </c>
      <c r="G50" s="41" t="s">
        <v>530</v>
      </c>
      <c r="H50" s="24"/>
      <c r="I50" s="24"/>
      <c r="J50" s="4">
        <f t="shared" si="0"/>
        <v>1800</v>
      </c>
      <c r="K50" s="24"/>
      <c r="L50" s="24"/>
      <c r="M50" s="24"/>
      <c r="N50" s="56" t="s">
        <v>337</v>
      </c>
      <c r="O50" s="75"/>
      <c r="P50" s="76"/>
      <c r="Q50" s="76"/>
      <c r="R50" s="76"/>
      <c r="S50" s="76">
        <v>1800</v>
      </c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25">
      <c r="A51" s="2"/>
      <c r="B51" s="11"/>
      <c r="C51" s="4"/>
      <c r="D51" s="26" t="s">
        <v>198</v>
      </c>
      <c r="E51" s="100" t="s">
        <v>538</v>
      </c>
      <c r="F51" s="100" t="s">
        <v>531</v>
      </c>
      <c r="G51" s="41" t="s">
        <v>530</v>
      </c>
      <c r="H51" s="24"/>
      <c r="I51" s="24"/>
      <c r="J51" s="4">
        <f t="shared" si="0"/>
        <v>1800</v>
      </c>
      <c r="K51" s="24"/>
      <c r="L51" s="24"/>
      <c r="M51" s="24"/>
      <c r="N51" s="56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>
        <v>1800</v>
      </c>
      <c r="AC51" s="78"/>
    </row>
    <row r="52" spans="1:29" ht="14.4" x14ac:dyDescent="0.3">
      <c r="A52" s="2"/>
      <c r="B52" s="11"/>
      <c r="C52" s="4"/>
      <c r="D52" s="26" t="s">
        <v>206</v>
      </c>
      <c r="E52" s="26" t="s">
        <v>532</v>
      </c>
      <c r="F52" s="100" t="s">
        <v>531</v>
      </c>
      <c r="G52" s="41" t="s">
        <v>530</v>
      </c>
      <c r="H52" s="24"/>
      <c r="I52" s="24"/>
      <c r="J52" s="4">
        <f t="shared" si="0"/>
        <v>700</v>
      </c>
      <c r="K52" s="24"/>
      <c r="L52" s="24"/>
      <c r="M52" s="24"/>
      <c r="N52" s="56" t="s">
        <v>337</v>
      </c>
      <c r="O52" s="75"/>
      <c r="P52" s="76"/>
      <c r="Q52" s="76"/>
      <c r="R52" s="76"/>
      <c r="S52" s="76"/>
      <c r="T52" s="77"/>
      <c r="U52" s="77">
        <v>700</v>
      </c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/>
      <c r="B53" s="11"/>
      <c r="C53" s="4" t="s">
        <v>110</v>
      </c>
      <c r="D53" s="26" t="s">
        <v>197</v>
      </c>
      <c r="E53" s="100" t="s">
        <v>539</v>
      </c>
      <c r="F53" s="100" t="s">
        <v>531</v>
      </c>
      <c r="G53" s="41" t="s">
        <v>528</v>
      </c>
      <c r="H53" s="24"/>
      <c r="I53" s="24"/>
      <c r="J53" s="4">
        <f t="shared" si="0"/>
        <v>0</v>
      </c>
      <c r="K53" s="24"/>
      <c r="L53" s="24"/>
      <c r="M53" s="24"/>
      <c r="N53" s="22" t="s">
        <v>335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25">
      <c r="A54" s="2"/>
      <c r="B54" s="11"/>
      <c r="C54" s="4"/>
      <c r="D54" s="26" t="s">
        <v>197</v>
      </c>
      <c r="E54" s="100" t="s">
        <v>539</v>
      </c>
      <c r="F54" s="100" t="s">
        <v>531</v>
      </c>
      <c r="G54" s="41" t="s">
        <v>528</v>
      </c>
      <c r="H54" s="24"/>
      <c r="I54" s="24"/>
      <c r="J54" s="4">
        <f t="shared" si="0"/>
        <v>100</v>
      </c>
      <c r="K54" s="24"/>
      <c r="L54" s="24"/>
      <c r="M54" s="24"/>
      <c r="N54" s="56" t="s">
        <v>336</v>
      </c>
      <c r="O54" s="75"/>
      <c r="P54" s="76"/>
      <c r="Q54" s="76">
        <v>100</v>
      </c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25">
      <c r="A55" s="2"/>
      <c r="B55" s="11"/>
      <c r="C55" s="4"/>
      <c r="D55" s="26" t="s">
        <v>197</v>
      </c>
      <c r="E55" s="100" t="s">
        <v>539</v>
      </c>
      <c r="F55" s="100" t="s">
        <v>531</v>
      </c>
      <c r="G55" s="41" t="s">
        <v>528</v>
      </c>
      <c r="H55" s="24"/>
      <c r="I55" s="24"/>
      <c r="J55" s="4">
        <f t="shared" si="0"/>
        <v>500</v>
      </c>
      <c r="K55" s="24"/>
      <c r="L55" s="24"/>
      <c r="M55" s="24"/>
      <c r="N55" s="56" t="s">
        <v>337</v>
      </c>
      <c r="O55" s="75"/>
      <c r="P55" s="76"/>
      <c r="Q55" s="76"/>
      <c r="R55" s="76"/>
      <c r="S55" s="76"/>
      <c r="T55" s="77">
        <v>100</v>
      </c>
      <c r="U55" s="77"/>
      <c r="V55" s="77">
        <v>100</v>
      </c>
      <c r="W55" s="77"/>
      <c r="X55" s="77">
        <v>100</v>
      </c>
      <c r="Y55" s="77"/>
      <c r="Z55" s="77">
        <v>100</v>
      </c>
      <c r="AA55" s="77"/>
      <c r="AB55" s="77">
        <v>100</v>
      </c>
      <c r="AC55" s="78"/>
    </row>
    <row r="56" spans="1:29" ht="14.4" x14ac:dyDescent="0.25">
      <c r="A56" s="2"/>
      <c r="B56" s="11"/>
      <c r="C56" s="4"/>
      <c r="D56" s="26" t="s">
        <v>198</v>
      </c>
      <c r="E56" s="100" t="s">
        <v>538</v>
      </c>
      <c r="F56" s="100" t="s">
        <v>531</v>
      </c>
      <c r="G56" s="41" t="s">
        <v>530</v>
      </c>
      <c r="H56" s="24"/>
      <c r="I56" s="24"/>
      <c r="J56" s="4">
        <f t="shared" si="0"/>
        <v>650</v>
      </c>
      <c r="K56" s="24"/>
      <c r="L56" s="24"/>
      <c r="M56" s="24"/>
      <c r="N56" s="56" t="s">
        <v>336</v>
      </c>
      <c r="O56" s="75"/>
      <c r="P56" s="76"/>
      <c r="Q56" s="76"/>
      <c r="R56" s="76">
        <v>650</v>
      </c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8"/>
    </row>
    <row r="57" spans="1:29" ht="14.4" x14ac:dyDescent="0.25">
      <c r="A57" s="2"/>
      <c r="B57" s="11"/>
      <c r="C57" s="4"/>
      <c r="D57" s="26" t="s">
        <v>198</v>
      </c>
      <c r="E57" s="100" t="s">
        <v>538</v>
      </c>
      <c r="F57" s="100" t="s">
        <v>531</v>
      </c>
      <c r="G57" s="41" t="s">
        <v>530</v>
      </c>
      <c r="H57" s="24"/>
      <c r="I57" s="24"/>
      <c r="J57" s="4">
        <f t="shared" si="0"/>
        <v>650</v>
      </c>
      <c r="K57" s="24"/>
      <c r="L57" s="24"/>
      <c r="M57" s="24"/>
      <c r="N57" s="56" t="s">
        <v>337</v>
      </c>
      <c r="O57" s="75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>
        <v>650</v>
      </c>
      <c r="AB57" s="77"/>
      <c r="AC57" s="78"/>
    </row>
    <row r="58" spans="1:29" ht="14.4" x14ac:dyDescent="0.3">
      <c r="A58" s="2"/>
      <c r="B58" s="23"/>
      <c r="C58" s="4"/>
      <c r="D58" s="26" t="s">
        <v>206</v>
      </c>
      <c r="E58" s="26" t="s">
        <v>532</v>
      </c>
      <c r="F58" s="100" t="s">
        <v>531</v>
      </c>
      <c r="G58" s="41" t="s">
        <v>530</v>
      </c>
      <c r="H58" s="24"/>
      <c r="I58" s="24"/>
      <c r="J58" s="4">
        <f t="shared" si="0"/>
        <v>500</v>
      </c>
      <c r="K58" s="24"/>
      <c r="L58" s="24"/>
      <c r="M58" s="24"/>
      <c r="N58" s="56" t="s">
        <v>337</v>
      </c>
      <c r="O58" s="75"/>
      <c r="P58" s="76"/>
      <c r="Q58" s="76"/>
      <c r="R58" s="76"/>
      <c r="S58" s="76"/>
      <c r="T58" s="77"/>
      <c r="U58" s="77"/>
      <c r="V58" s="77">
        <v>500</v>
      </c>
      <c r="W58" s="77"/>
      <c r="X58" s="77"/>
      <c r="Y58" s="77"/>
      <c r="Z58" s="77"/>
      <c r="AA58" s="77"/>
      <c r="AB58" s="77"/>
      <c r="AC58" s="78"/>
    </row>
    <row r="59" spans="1:29" x14ac:dyDescent="0.25">
      <c r="A59" s="18"/>
      <c r="B59" s="19" t="s">
        <v>39</v>
      </c>
      <c r="C59" s="10"/>
      <c r="D59" s="10"/>
      <c r="E59" s="10"/>
      <c r="F59" s="10"/>
      <c r="G59" s="1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s="28" customFormat="1" ht="14.4" x14ac:dyDescent="0.25">
      <c r="A60" s="2">
        <v>3</v>
      </c>
      <c r="B60" s="23"/>
      <c r="C60" s="4" t="s">
        <v>109</v>
      </c>
      <c r="D60" s="26" t="s">
        <v>29</v>
      </c>
      <c r="E60" s="41" t="s">
        <v>538</v>
      </c>
      <c r="F60" s="101" t="s">
        <v>517</v>
      </c>
      <c r="G60" s="41" t="s">
        <v>528</v>
      </c>
      <c r="H60" s="24"/>
      <c r="I60" s="24"/>
      <c r="J60" s="4">
        <f t="shared" si="0"/>
        <v>4000</v>
      </c>
      <c r="K60" s="24"/>
      <c r="L60" s="24"/>
      <c r="M60" s="24"/>
      <c r="N60" s="56" t="s">
        <v>337</v>
      </c>
      <c r="O60" s="75"/>
      <c r="P60" s="76"/>
      <c r="Q60" s="76"/>
      <c r="R60" s="76"/>
      <c r="S60" s="76">
        <v>4000</v>
      </c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s="28" customFormat="1" ht="15" thickBot="1" x14ac:dyDescent="0.3">
      <c r="A61" s="2">
        <v>3</v>
      </c>
      <c r="B61" s="23"/>
      <c r="C61" s="4" t="s">
        <v>110</v>
      </c>
      <c r="D61" s="26" t="s">
        <v>29</v>
      </c>
      <c r="E61" s="41" t="s">
        <v>538</v>
      </c>
      <c r="F61" s="101" t="s">
        <v>517</v>
      </c>
      <c r="G61" s="41" t="s">
        <v>528</v>
      </c>
      <c r="H61" s="24"/>
      <c r="I61" s="24"/>
      <c r="J61" s="4">
        <f>SUM(O61:AC61)</f>
        <v>3500</v>
      </c>
      <c r="K61" s="24"/>
      <c r="L61" s="24"/>
      <c r="M61" s="24"/>
      <c r="N61" s="56" t="s">
        <v>337</v>
      </c>
      <c r="O61" s="75"/>
      <c r="P61" s="76"/>
      <c r="Q61" s="76"/>
      <c r="R61" s="76"/>
      <c r="S61" s="76">
        <v>3500</v>
      </c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s="61" customFormat="1" ht="15" thickBot="1" x14ac:dyDescent="0.3">
      <c r="A62" s="79"/>
      <c r="B62" s="80" t="s">
        <v>36</v>
      </c>
      <c r="C62" s="80"/>
      <c r="D62" s="80"/>
      <c r="E62" s="80"/>
      <c r="F62" s="80"/>
      <c r="G62" s="80"/>
      <c r="H62" s="80"/>
      <c r="I62" s="80"/>
      <c r="J62" s="80">
        <f>SUM(J13:J61)</f>
        <v>40515</v>
      </c>
      <c r="K62" s="80">
        <v>512</v>
      </c>
      <c r="L62" s="80"/>
      <c r="M62" s="80"/>
      <c r="N62" s="81"/>
      <c r="O62" s="82">
        <f t="shared" ref="O62:AC62" si="1">SUM(O12:O61)</f>
        <v>500.6</v>
      </c>
      <c r="P62" s="83">
        <f t="shared" si="1"/>
        <v>600</v>
      </c>
      <c r="Q62" s="83">
        <f t="shared" si="1"/>
        <v>3350</v>
      </c>
      <c r="R62" s="83">
        <f t="shared" si="1"/>
        <v>920</v>
      </c>
      <c r="S62" s="83">
        <f t="shared" si="1"/>
        <v>14200</v>
      </c>
      <c r="T62" s="84">
        <f t="shared" si="1"/>
        <v>350</v>
      </c>
      <c r="U62" s="84">
        <f t="shared" si="1"/>
        <v>4500</v>
      </c>
      <c r="V62" s="84">
        <f t="shared" si="1"/>
        <v>1750</v>
      </c>
      <c r="W62" s="84">
        <f t="shared" si="1"/>
        <v>250</v>
      </c>
      <c r="X62" s="84">
        <f t="shared" si="1"/>
        <v>2970</v>
      </c>
      <c r="Y62" s="84">
        <f t="shared" si="1"/>
        <v>2850</v>
      </c>
      <c r="Z62" s="84">
        <f t="shared" si="1"/>
        <v>1250</v>
      </c>
      <c r="AA62" s="84">
        <f t="shared" si="1"/>
        <v>3250</v>
      </c>
      <c r="AB62" s="84">
        <f t="shared" si="1"/>
        <v>3800</v>
      </c>
      <c r="AC62" s="85">
        <f t="shared" si="1"/>
        <v>0</v>
      </c>
    </row>
    <row r="63" spans="1:29" ht="15.6" x14ac:dyDescent="0.3">
      <c r="A63" s="29"/>
      <c r="B63" s="30"/>
      <c r="C63" s="30"/>
      <c r="D63" s="30"/>
      <c r="E63" s="30"/>
      <c r="F63" s="30"/>
      <c r="G63" s="30"/>
      <c r="H63" s="30"/>
      <c r="I63" s="31"/>
      <c r="K63" s="53"/>
    </row>
    <row r="64" spans="1:29" s="58" customFormat="1" ht="15.6" x14ac:dyDescent="0.3">
      <c r="K64" s="60"/>
    </row>
    <row r="65" spans="1:11" s="58" customFormat="1" ht="43.2" x14ac:dyDescent="0.3">
      <c r="A65" s="87"/>
      <c r="B65" s="88" t="s">
        <v>518</v>
      </c>
      <c r="C65" s="89" t="s">
        <v>519</v>
      </c>
      <c r="K65" s="60"/>
    </row>
    <row r="66" spans="1:11" s="58" customFormat="1" ht="15.6" x14ac:dyDescent="0.3">
      <c r="A66" s="90" t="s">
        <v>520</v>
      </c>
      <c r="B66" s="91" t="s">
        <v>523</v>
      </c>
      <c r="C66" s="92">
        <f>K62</f>
        <v>512</v>
      </c>
      <c r="K66" s="60"/>
    </row>
    <row r="67" spans="1:11" s="58" customFormat="1" ht="15.6" x14ac:dyDescent="0.3">
      <c r="A67" s="90" t="s">
        <v>521</v>
      </c>
      <c r="B67" s="91" t="s">
        <v>524</v>
      </c>
      <c r="C67" s="92">
        <f>C66*4</f>
        <v>2048</v>
      </c>
      <c r="K67" s="60"/>
    </row>
    <row r="68" spans="1:11" s="58" customFormat="1" ht="15" thickBot="1" x14ac:dyDescent="0.3">
      <c r="A68" s="93" t="s">
        <v>522</v>
      </c>
      <c r="B68" s="94" t="s">
        <v>525</v>
      </c>
      <c r="C68" s="95">
        <f>C66*10</f>
        <v>5120</v>
      </c>
    </row>
    <row r="69" spans="1:11" s="58" customFormat="1" ht="14.4" x14ac:dyDescent="0.25">
      <c r="A69" s="96"/>
      <c r="B69" s="97"/>
      <c r="C69" s="97"/>
    </row>
    <row r="72" spans="1:11" x14ac:dyDescent="0.25">
      <c r="B72" s="32" t="s">
        <v>191</v>
      </c>
    </row>
    <row r="73" spans="1:11" ht="41.4" x14ac:dyDescent="0.25">
      <c r="B73" s="33" t="s">
        <v>188</v>
      </c>
    </row>
    <row r="74" spans="1:11" ht="27.6" x14ac:dyDescent="0.25">
      <c r="B74" s="33" t="s">
        <v>194</v>
      </c>
    </row>
    <row r="75" spans="1:11" ht="41.4" x14ac:dyDescent="0.25">
      <c r="B75" s="33" t="s">
        <v>192</v>
      </c>
    </row>
    <row r="76" spans="1:11" ht="27.6" x14ac:dyDescent="0.25">
      <c r="B76" s="33" t="s">
        <v>193</v>
      </c>
    </row>
    <row r="78" spans="1:11" ht="14.4" x14ac:dyDescent="0.3">
      <c r="B78" s="34" t="s">
        <v>208</v>
      </c>
    </row>
    <row r="79" spans="1:11" x14ac:dyDescent="0.25">
      <c r="B79" s="9" t="s">
        <v>209</v>
      </c>
    </row>
    <row r="80" spans="1:11" x14ac:dyDescent="0.25">
      <c r="B80" s="9" t="s">
        <v>210</v>
      </c>
    </row>
    <row r="81" spans="2:2" x14ac:dyDescent="0.25">
      <c r="B81" s="9" t="s">
        <v>211</v>
      </c>
    </row>
    <row r="82" spans="2:2" x14ac:dyDescent="0.25">
      <c r="B82" s="9" t="s">
        <v>212</v>
      </c>
    </row>
    <row r="83" spans="2:2" x14ac:dyDescent="0.25">
      <c r="B83" s="9" t="s">
        <v>213</v>
      </c>
    </row>
    <row r="84" spans="2:2" x14ac:dyDescent="0.25">
      <c r="B84" s="9" t="s">
        <v>214</v>
      </c>
    </row>
    <row r="86" spans="2:2" ht="14.4" x14ac:dyDescent="0.3">
      <c r="B86" s="34" t="s">
        <v>215</v>
      </c>
    </row>
    <row r="87" spans="2:2" x14ac:dyDescent="0.25">
      <c r="B87" s="9" t="s">
        <v>200</v>
      </c>
    </row>
    <row r="88" spans="2:2" x14ac:dyDescent="0.25">
      <c r="B88" s="9" t="s">
        <v>201</v>
      </c>
    </row>
    <row r="89" spans="2:2" x14ac:dyDescent="0.25">
      <c r="B89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9"/>
  <sheetViews>
    <sheetView zoomScale="60" zoomScaleNormal="60" workbookViewId="0">
      <pane ySplit="12" topLeftCell="A82" activePane="bottomLeft" state="frozen"/>
      <selection activeCell="E40" sqref="E39:E40"/>
      <selection pane="bottomLeft" activeCell="K104" sqref="K104"/>
    </sheetView>
  </sheetViews>
  <sheetFormatPr defaultColWidth="9.109375" defaultRowHeight="13.8" x14ac:dyDescent="0.25"/>
  <cols>
    <col min="1" max="1" width="8.6640625" style="9" customWidth="1"/>
    <col min="2" max="2" width="42.8867187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7.33203125" style="9" customWidth="1"/>
    <col min="15" max="25" width="9.109375" style="9"/>
    <col min="26" max="26" width="9.5546875" style="9" bestFit="1" customWidth="1"/>
    <col min="27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332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10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0.05*K103</f>
        <v>106.10000000000001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3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8" si="0">SUM(O15:AC15)</f>
        <v>0</v>
      </c>
      <c r="K15" s="7"/>
      <c r="L15" s="6"/>
      <c r="M15" s="7"/>
      <c r="N15" s="22" t="s">
        <v>335</v>
      </c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1983</v>
      </c>
      <c r="K16" s="7"/>
      <c r="L16" s="6"/>
      <c r="M16" s="7"/>
      <c r="N16" s="48" t="s">
        <v>336</v>
      </c>
      <c r="O16" s="75"/>
      <c r="P16" s="76">
        <v>661</v>
      </c>
      <c r="Q16" s="76">
        <v>661</v>
      </c>
      <c r="R16" s="76">
        <v>661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4805</v>
      </c>
      <c r="K17" s="7"/>
      <c r="L17" s="6"/>
      <c r="M17" s="7"/>
      <c r="N17" s="48" t="s">
        <v>337</v>
      </c>
      <c r="O17" s="75"/>
      <c r="P17" s="76"/>
      <c r="Q17" s="76"/>
      <c r="R17" s="76"/>
      <c r="S17" s="76">
        <v>661</v>
      </c>
      <c r="T17" s="77">
        <v>661</v>
      </c>
      <c r="U17" s="77">
        <v>661</v>
      </c>
      <c r="V17" s="77">
        <v>661</v>
      </c>
      <c r="W17" s="77">
        <v>661</v>
      </c>
      <c r="X17" s="77">
        <v>300</v>
      </c>
      <c r="Y17" s="77">
        <v>300</v>
      </c>
      <c r="Z17" s="77">
        <v>300</v>
      </c>
      <c r="AA17" s="77">
        <v>300</v>
      </c>
      <c r="AB17" s="77">
        <v>300</v>
      </c>
      <c r="AC17" s="78"/>
    </row>
    <row r="18" spans="1:29" ht="14.4" x14ac:dyDescent="0.25">
      <c r="A18" s="2">
        <v>1</v>
      </c>
      <c r="B18" s="23"/>
      <c r="C18" s="5"/>
      <c r="D18" s="21" t="s">
        <v>373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>SUM(O18:AC18)</f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373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2400</v>
      </c>
      <c r="K19" s="7"/>
      <c r="L19" s="6"/>
      <c r="M19" s="7"/>
      <c r="N19" s="48" t="s">
        <v>336</v>
      </c>
      <c r="O19" s="75"/>
      <c r="P19" s="76"/>
      <c r="Q19" s="76">
        <v>2400</v>
      </c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373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4800</v>
      </c>
      <c r="K20" s="7"/>
      <c r="L20" s="6"/>
      <c r="M20" s="7"/>
      <c r="N20" s="48" t="s">
        <v>337</v>
      </c>
      <c r="O20" s="75"/>
      <c r="P20" s="76"/>
      <c r="Q20" s="76"/>
      <c r="R20" s="76"/>
      <c r="S20" s="76"/>
      <c r="T20" s="77"/>
      <c r="U20" s="77">
        <v>2400</v>
      </c>
      <c r="V20" s="77"/>
      <c r="W20" s="77"/>
      <c r="X20" s="77"/>
      <c r="Y20" s="77">
        <v>2400</v>
      </c>
      <c r="Z20" s="77"/>
      <c r="AA20" s="77"/>
      <c r="AB20" s="77"/>
      <c r="AC20" s="78"/>
    </row>
    <row r="21" spans="1:29" ht="14.4" x14ac:dyDescent="0.25">
      <c r="A21" s="2">
        <v>1</v>
      </c>
      <c r="B21" s="23"/>
      <c r="C21" s="5"/>
      <c r="D21" s="21" t="s">
        <v>374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374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4500</v>
      </c>
      <c r="K22" s="7"/>
      <c r="L22" s="6"/>
      <c r="M22" s="7"/>
      <c r="N22" s="48" t="s">
        <v>336</v>
      </c>
      <c r="O22" s="75"/>
      <c r="P22" s="76">
        <v>4500</v>
      </c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374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13500</v>
      </c>
      <c r="K23" s="7"/>
      <c r="L23" s="6"/>
      <c r="M23" s="7"/>
      <c r="N23" s="48" t="s">
        <v>337</v>
      </c>
      <c r="O23" s="75"/>
      <c r="P23" s="76"/>
      <c r="Q23" s="76"/>
      <c r="R23" s="76"/>
      <c r="S23" s="76"/>
      <c r="T23" s="77">
        <v>4500</v>
      </c>
      <c r="U23" s="77"/>
      <c r="V23" s="77"/>
      <c r="W23" s="77">
        <v>4500</v>
      </c>
      <c r="X23" s="77"/>
      <c r="Y23" s="77"/>
      <c r="Z23" s="77"/>
      <c r="AA23" s="77"/>
      <c r="AB23" s="77">
        <v>4500</v>
      </c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x14ac:dyDescent="0.25">
      <c r="A25" s="18"/>
      <c r="B25" s="19" t="s">
        <v>37</v>
      </c>
      <c r="C25" s="10"/>
      <c r="D25" s="10"/>
      <c r="E25" s="10"/>
      <c r="F25" s="10"/>
      <c r="G25" s="10"/>
      <c r="H25" s="20"/>
      <c r="I25" s="20"/>
      <c r="J25" s="4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4.4" x14ac:dyDescent="0.25">
      <c r="A26" s="2">
        <v>2</v>
      </c>
      <c r="B26" s="23"/>
      <c r="C26" s="25" t="s">
        <v>73</v>
      </c>
      <c r="D26" s="25" t="s">
        <v>204</v>
      </c>
      <c r="E26" s="41" t="s">
        <v>529</v>
      </c>
      <c r="F26" s="100" t="s">
        <v>531</v>
      </c>
      <c r="G26" s="41" t="s">
        <v>528</v>
      </c>
      <c r="H26" s="24"/>
      <c r="I26" s="24"/>
      <c r="J26" s="4">
        <f t="shared" si="0"/>
        <v>350</v>
      </c>
      <c r="K26" s="24"/>
      <c r="L26" s="24"/>
      <c r="M26" s="24"/>
      <c r="N26" s="48" t="s">
        <v>336</v>
      </c>
      <c r="O26" s="75"/>
      <c r="P26" s="76">
        <v>350</v>
      </c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25"/>
      <c r="D27" s="25" t="s">
        <v>216</v>
      </c>
      <c r="E27" s="41" t="s">
        <v>529</v>
      </c>
      <c r="F27" s="100" t="s">
        <v>531</v>
      </c>
      <c r="G27" s="41" t="s">
        <v>528</v>
      </c>
      <c r="H27" s="24"/>
      <c r="I27" s="24"/>
      <c r="J27" s="4">
        <f t="shared" si="0"/>
        <v>120</v>
      </c>
      <c r="K27" s="24"/>
      <c r="L27" s="24"/>
      <c r="M27" s="24"/>
      <c r="N27" s="48" t="s">
        <v>337</v>
      </c>
      <c r="O27" s="75"/>
      <c r="P27" s="76"/>
      <c r="Q27" s="76"/>
      <c r="R27" s="76"/>
      <c r="S27" s="76"/>
      <c r="T27" s="77"/>
      <c r="U27" s="77"/>
      <c r="V27" s="77">
        <v>120</v>
      </c>
      <c r="W27" s="77"/>
      <c r="X27" s="77"/>
      <c r="Y27" s="77"/>
      <c r="Z27" s="77"/>
      <c r="AA27" s="77"/>
      <c r="AB27" s="77"/>
      <c r="AC27" s="78"/>
    </row>
    <row r="28" spans="1:29" ht="14.4" x14ac:dyDescent="0.25">
      <c r="A28" s="2">
        <v>2</v>
      </c>
      <c r="B28" s="23"/>
      <c r="C28" s="25" t="s">
        <v>74</v>
      </c>
      <c r="D28" s="25" t="s">
        <v>204</v>
      </c>
      <c r="E28" s="41" t="s">
        <v>529</v>
      </c>
      <c r="F28" s="100" t="s">
        <v>531</v>
      </c>
      <c r="G28" s="41" t="s">
        <v>528</v>
      </c>
      <c r="H28" s="24"/>
      <c r="I28" s="24"/>
      <c r="J28" s="4">
        <f t="shared" si="0"/>
        <v>350</v>
      </c>
      <c r="K28" s="24"/>
      <c r="L28" s="24"/>
      <c r="M28" s="24"/>
      <c r="N28" s="48" t="s">
        <v>336</v>
      </c>
      <c r="O28" s="75"/>
      <c r="P28" s="76">
        <v>350</v>
      </c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3</v>
      </c>
      <c r="B29" s="23"/>
      <c r="C29" s="25"/>
      <c r="D29" s="25" t="s">
        <v>216</v>
      </c>
      <c r="E29" s="41" t="s">
        <v>529</v>
      </c>
      <c r="F29" s="100" t="s">
        <v>531</v>
      </c>
      <c r="G29" s="41" t="s">
        <v>528</v>
      </c>
      <c r="H29" s="24"/>
      <c r="I29" s="24"/>
      <c r="J29" s="4">
        <f t="shared" si="0"/>
        <v>120</v>
      </c>
      <c r="K29" s="24"/>
      <c r="L29" s="24"/>
      <c r="M29" s="24"/>
      <c r="N29" s="48" t="s">
        <v>337</v>
      </c>
      <c r="O29" s="75"/>
      <c r="P29" s="76"/>
      <c r="Q29" s="76"/>
      <c r="R29" s="76"/>
      <c r="S29" s="76"/>
      <c r="T29" s="77"/>
      <c r="U29" s="77"/>
      <c r="V29" s="77">
        <v>120</v>
      </c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2</v>
      </c>
      <c r="B30" s="23"/>
      <c r="C30" s="25" t="s">
        <v>75</v>
      </c>
      <c r="D30" s="25" t="s">
        <v>204</v>
      </c>
      <c r="E30" s="41" t="s">
        <v>529</v>
      </c>
      <c r="F30" s="100" t="s">
        <v>531</v>
      </c>
      <c r="G30" s="41" t="s">
        <v>528</v>
      </c>
      <c r="H30" s="24"/>
      <c r="I30" s="24"/>
      <c r="J30" s="4">
        <f t="shared" si="0"/>
        <v>350</v>
      </c>
      <c r="K30" s="24"/>
      <c r="L30" s="24"/>
      <c r="M30" s="24"/>
      <c r="N30" s="48" t="s">
        <v>336</v>
      </c>
      <c r="O30" s="75"/>
      <c r="P30" s="76">
        <v>350</v>
      </c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>
        <v>3</v>
      </c>
      <c r="B31" s="23"/>
      <c r="C31" s="25"/>
      <c r="D31" s="25" t="s">
        <v>216</v>
      </c>
      <c r="E31" s="41" t="s">
        <v>529</v>
      </c>
      <c r="F31" s="100" t="s">
        <v>531</v>
      </c>
      <c r="G31" s="41" t="s">
        <v>528</v>
      </c>
      <c r="H31" s="24"/>
      <c r="I31" s="24"/>
      <c r="J31" s="4">
        <f t="shared" si="0"/>
        <v>120</v>
      </c>
      <c r="K31" s="24"/>
      <c r="L31" s="24"/>
      <c r="M31" s="24"/>
      <c r="N31" s="48" t="s">
        <v>337</v>
      </c>
      <c r="O31" s="75"/>
      <c r="P31" s="76"/>
      <c r="Q31" s="76"/>
      <c r="R31" s="76"/>
      <c r="S31" s="76"/>
      <c r="T31" s="77"/>
      <c r="U31" s="77"/>
      <c r="V31" s="77">
        <v>120</v>
      </c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1</v>
      </c>
      <c r="B32" s="23"/>
      <c r="C32" s="4"/>
      <c r="D32" s="21" t="s">
        <v>375</v>
      </c>
      <c r="E32" s="5" t="s">
        <v>526</v>
      </c>
      <c r="F32" s="99" t="s">
        <v>517</v>
      </c>
      <c r="G32" s="41" t="s">
        <v>530</v>
      </c>
      <c r="H32" s="24"/>
      <c r="I32" s="24"/>
      <c r="J32" s="4">
        <f t="shared" si="0"/>
        <v>0</v>
      </c>
      <c r="K32" s="24"/>
      <c r="L32" s="24"/>
      <c r="M32" s="24"/>
      <c r="N32" s="22" t="s">
        <v>335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2</v>
      </c>
      <c r="B33" s="23"/>
      <c r="C33" s="4"/>
      <c r="D33" s="21" t="s">
        <v>375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0</v>
      </c>
      <c r="K33" s="24"/>
      <c r="L33" s="24"/>
      <c r="M33" s="24"/>
      <c r="N33" s="48" t="s">
        <v>336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25">
      <c r="A34" s="2">
        <v>3</v>
      </c>
      <c r="B34" s="23"/>
      <c r="C34" s="4"/>
      <c r="D34" s="21" t="s">
        <v>375</v>
      </c>
      <c r="E34" s="41" t="s">
        <v>529</v>
      </c>
      <c r="F34" s="99" t="s">
        <v>531</v>
      </c>
      <c r="G34" s="41" t="s">
        <v>530</v>
      </c>
      <c r="H34" s="24"/>
      <c r="I34" s="24"/>
      <c r="J34" s="4">
        <f t="shared" si="0"/>
        <v>850</v>
      </c>
      <c r="K34" s="24"/>
      <c r="L34" s="24"/>
      <c r="M34" s="24"/>
      <c r="N34" s="48" t="s">
        <v>337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>
        <v>850</v>
      </c>
      <c r="AC34" s="78"/>
    </row>
    <row r="35" spans="1:29" ht="14.4" x14ac:dyDescent="0.25">
      <c r="A35" s="2">
        <v>1</v>
      </c>
      <c r="B35" s="23"/>
      <c r="C35" s="4"/>
      <c r="D35" s="21" t="s">
        <v>376</v>
      </c>
      <c r="E35" s="5" t="s">
        <v>526</v>
      </c>
      <c r="F35" s="99" t="s">
        <v>517</v>
      </c>
      <c r="G35" s="41" t="s">
        <v>530</v>
      </c>
      <c r="H35" s="24"/>
      <c r="I35" s="24"/>
      <c r="J35" s="4">
        <f t="shared" si="0"/>
        <v>0</v>
      </c>
      <c r="K35" s="24"/>
      <c r="L35" s="24"/>
      <c r="M35" s="24"/>
      <c r="N35" s="22" t="s">
        <v>335</v>
      </c>
      <c r="O35" s="75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25">
      <c r="A36" s="2">
        <v>2</v>
      </c>
      <c r="B36" s="23"/>
      <c r="C36" s="4"/>
      <c r="D36" s="21" t="s">
        <v>376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2300</v>
      </c>
      <c r="K36" s="24"/>
      <c r="L36" s="24"/>
      <c r="M36" s="24"/>
      <c r="N36" s="48" t="s">
        <v>336</v>
      </c>
      <c r="O36" s="75"/>
      <c r="P36" s="76">
        <v>2300</v>
      </c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25">
      <c r="A37" s="2">
        <v>3</v>
      </c>
      <c r="B37" s="23"/>
      <c r="C37" s="4"/>
      <c r="D37" s="21" t="s">
        <v>376</v>
      </c>
      <c r="E37" s="41" t="s">
        <v>529</v>
      </c>
      <c r="F37" s="99" t="s">
        <v>531</v>
      </c>
      <c r="G37" s="41" t="s">
        <v>530</v>
      </c>
      <c r="H37" s="24"/>
      <c r="I37" s="24"/>
      <c r="J37" s="4">
        <f t="shared" si="0"/>
        <v>9200</v>
      </c>
      <c r="K37" s="24"/>
      <c r="L37" s="24"/>
      <c r="M37" s="24"/>
      <c r="N37" s="48" t="s">
        <v>337</v>
      </c>
      <c r="O37" s="75"/>
      <c r="P37" s="76"/>
      <c r="Q37" s="76"/>
      <c r="R37" s="76"/>
      <c r="S37" s="76">
        <v>2300</v>
      </c>
      <c r="T37" s="77"/>
      <c r="U37" s="77"/>
      <c r="V37" s="77">
        <v>2300</v>
      </c>
      <c r="W37" s="77"/>
      <c r="X37" s="77"/>
      <c r="Y37" s="77">
        <v>2300</v>
      </c>
      <c r="Z37" s="77"/>
      <c r="AA37" s="77"/>
      <c r="AB37" s="77">
        <v>2300</v>
      </c>
      <c r="AC37" s="78"/>
    </row>
    <row r="38" spans="1:29" ht="14.4" x14ac:dyDescent="0.25">
      <c r="A38" s="2">
        <v>1</v>
      </c>
      <c r="B38" s="23"/>
      <c r="C38" s="4"/>
      <c r="D38" s="21" t="s">
        <v>377</v>
      </c>
      <c r="E38" s="5" t="s">
        <v>526</v>
      </c>
      <c r="F38" s="99" t="s">
        <v>517</v>
      </c>
      <c r="G38" s="41" t="s">
        <v>530</v>
      </c>
      <c r="H38" s="24"/>
      <c r="I38" s="24"/>
      <c r="J38" s="4">
        <f t="shared" si="0"/>
        <v>0</v>
      </c>
      <c r="K38" s="24"/>
      <c r="L38" s="24"/>
      <c r="M38" s="24"/>
      <c r="N38" s="22" t="s">
        <v>335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25">
      <c r="A39" s="2">
        <v>2</v>
      </c>
      <c r="B39" s="23"/>
      <c r="C39" s="4"/>
      <c r="D39" s="21" t="s">
        <v>377</v>
      </c>
      <c r="E39" s="41"/>
      <c r="F39" s="99" t="s">
        <v>531</v>
      </c>
      <c r="G39" s="41" t="s">
        <v>530</v>
      </c>
      <c r="H39" s="24"/>
      <c r="I39" s="24"/>
      <c r="J39" s="4">
        <f t="shared" si="0"/>
        <v>2200</v>
      </c>
      <c r="K39" s="24"/>
      <c r="L39" s="24"/>
      <c r="M39" s="24"/>
      <c r="N39" s="48" t="s">
        <v>336</v>
      </c>
      <c r="O39" s="75"/>
      <c r="P39" s="76">
        <v>2200</v>
      </c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25">
      <c r="A40" s="2">
        <v>3</v>
      </c>
      <c r="B40" s="23"/>
      <c r="C40" s="4"/>
      <c r="D40" s="21" t="s">
        <v>377</v>
      </c>
      <c r="E40" s="41"/>
      <c r="F40" s="99" t="s">
        <v>531</v>
      </c>
      <c r="G40" s="41" t="s">
        <v>530</v>
      </c>
      <c r="H40" s="24"/>
      <c r="I40" s="24"/>
      <c r="J40" s="4">
        <f t="shared" si="0"/>
        <v>8800</v>
      </c>
      <c r="K40" s="24"/>
      <c r="L40" s="24"/>
      <c r="M40" s="24"/>
      <c r="N40" s="48" t="s">
        <v>337</v>
      </c>
      <c r="O40" s="75"/>
      <c r="P40" s="76"/>
      <c r="Q40" s="76"/>
      <c r="R40" s="76"/>
      <c r="S40" s="76">
        <v>2200</v>
      </c>
      <c r="T40" s="77"/>
      <c r="U40" s="77"/>
      <c r="V40" s="77">
        <v>2200</v>
      </c>
      <c r="W40" s="77"/>
      <c r="X40" s="77"/>
      <c r="Y40" s="77">
        <v>2200</v>
      </c>
      <c r="Z40" s="77"/>
      <c r="AA40" s="77"/>
      <c r="AB40" s="77">
        <v>2200</v>
      </c>
      <c r="AC40" s="78"/>
    </row>
    <row r="41" spans="1:29" x14ac:dyDescent="0.25">
      <c r="A41" s="18"/>
      <c r="B41" s="20" t="s">
        <v>42</v>
      </c>
      <c r="C41" s="10"/>
      <c r="D41" s="10"/>
      <c r="E41" s="10"/>
      <c r="F41" s="10"/>
      <c r="G41" s="10"/>
      <c r="H41" s="20"/>
      <c r="I41" s="20"/>
      <c r="J41" s="47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x14ac:dyDescent="0.25">
      <c r="A42" s="18"/>
      <c r="B42" s="19" t="s">
        <v>37</v>
      </c>
      <c r="C42" s="10"/>
      <c r="D42" s="10"/>
      <c r="E42" s="10"/>
      <c r="F42" s="10"/>
      <c r="G42" s="10"/>
      <c r="H42" s="20"/>
      <c r="I42" s="20"/>
      <c r="J42" s="47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4.4" x14ac:dyDescent="0.25">
      <c r="A43" s="2">
        <v>3</v>
      </c>
      <c r="B43" s="23"/>
      <c r="C43" s="25" t="s">
        <v>73</v>
      </c>
      <c r="D43" s="25" t="s">
        <v>266</v>
      </c>
      <c r="E43" s="26" t="s">
        <v>532</v>
      </c>
      <c r="F43" s="99" t="s">
        <v>533</v>
      </c>
      <c r="G43" s="41" t="s">
        <v>530</v>
      </c>
      <c r="H43" s="24"/>
      <c r="I43" s="24"/>
      <c r="J43" s="4">
        <f t="shared" si="0"/>
        <v>1400</v>
      </c>
      <c r="K43" s="24"/>
      <c r="L43" s="24"/>
      <c r="M43" s="24"/>
      <c r="N43" s="48" t="s">
        <v>337</v>
      </c>
      <c r="O43" s="75"/>
      <c r="P43" s="76"/>
      <c r="Q43" s="76"/>
      <c r="R43" s="76"/>
      <c r="S43" s="76"/>
      <c r="T43" s="77"/>
      <c r="U43" s="77"/>
      <c r="V43" s="77">
        <v>1400</v>
      </c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>
        <v>2</v>
      </c>
      <c r="B44" s="23"/>
      <c r="C44" s="25"/>
      <c r="D44" s="25" t="s">
        <v>262</v>
      </c>
      <c r="E44" s="25" t="s">
        <v>534</v>
      </c>
      <c r="F44" s="99" t="s">
        <v>531</v>
      </c>
      <c r="G44" s="41" t="s">
        <v>530</v>
      </c>
      <c r="H44" s="24"/>
      <c r="I44" s="24"/>
      <c r="J44" s="4">
        <f t="shared" si="0"/>
        <v>0</v>
      </c>
      <c r="K44" s="24"/>
      <c r="L44" s="24"/>
      <c r="M44" s="24"/>
      <c r="N44" s="48" t="s">
        <v>336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25">
      <c r="A45" s="2">
        <v>3</v>
      </c>
      <c r="B45" s="23"/>
      <c r="C45" s="25"/>
      <c r="D45" s="25" t="s">
        <v>262</v>
      </c>
      <c r="E45" s="26" t="s">
        <v>529</v>
      </c>
      <c r="F45" s="99" t="s">
        <v>531</v>
      </c>
      <c r="G45" s="41" t="s">
        <v>530</v>
      </c>
      <c r="H45" s="24"/>
      <c r="I45" s="24"/>
      <c r="J45" s="4">
        <f t="shared" si="0"/>
        <v>150</v>
      </c>
      <c r="K45" s="24"/>
      <c r="L45" s="24"/>
      <c r="M45" s="24"/>
      <c r="N45" s="48" t="s">
        <v>337</v>
      </c>
      <c r="O45" s="75"/>
      <c r="P45" s="76"/>
      <c r="Q45" s="76"/>
      <c r="R45" s="76"/>
      <c r="S45" s="76"/>
      <c r="T45" s="77"/>
      <c r="U45" s="77"/>
      <c r="V45" s="77">
        <v>150</v>
      </c>
      <c r="W45" s="77"/>
      <c r="X45" s="77"/>
      <c r="Y45" s="77"/>
      <c r="Z45" s="77"/>
      <c r="AA45" s="77"/>
      <c r="AB45" s="77"/>
      <c r="AC45" s="78"/>
    </row>
    <row r="46" spans="1:29" ht="14.4" x14ac:dyDescent="0.3">
      <c r="A46" s="2">
        <v>1</v>
      </c>
      <c r="B46" s="23"/>
      <c r="C46" s="25"/>
      <c r="D46" s="25" t="s">
        <v>205</v>
      </c>
      <c r="E46" s="25" t="s">
        <v>535</v>
      </c>
      <c r="F46" s="99" t="s">
        <v>536</v>
      </c>
      <c r="G46" s="41" t="s">
        <v>530</v>
      </c>
      <c r="H46" s="24"/>
      <c r="I46" s="24"/>
      <c r="J46" s="4">
        <f t="shared" si="0"/>
        <v>0</v>
      </c>
      <c r="K46" s="24"/>
      <c r="L46" s="24"/>
      <c r="M46" s="24"/>
      <c r="N46" s="22" t="s">
        <v>335</v>
      </c>
      <c r="O46" s="75"/>
      <c r="P46" s="76"/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3">
      <c r="A47" s="2">
        <v>3</v>
      </c>
      <c r="B47" s="23"/>
      <c r="C47" s="25"/>
      <c r="D47" s="25" t="s">
        <v>205</v>
      </c>
      <c r="E47" s="26" t="s">
        <v>532</v>
      </c>
      <c r="F47" s="99" t="s">
        <v>536</v>
      </c>
      <c r="G47" s="41" t="s">
        <v>530</v>
      </c>
      <c r="H47" s="24"/>
      <c r="I47" s="24"/>
      <c r="J47" s="4">
        <f t="shared" si="0"/>
        <v>60</v>
      </c>
      <c r="K47" s="24"/>
      <c r="L47" s="24"/>
      <c r="M47" s="24"/>
      <c r="N47" s="48" t="s">
        <v>337</v>
      </c>
      <c r="O47" s="75"/>
      <c r="P47" s="76"/>
      <c r="Q47" s="76"/>
      <c r="R47" s="76"/>
      <c r="S47" s="76"/>
      <c r="T47" s="77"/>
      <c r="U47" s="77"/>
      <c r="V47" s="77"/>
      <c r="W47" s="77">
        <v>60</v>
      </c>
      <c r="X47" s="77"/>
      <c r="Y47" s="77"/>
      <c r="Z47" s="77"/>
      <c r="AA47" s="77"/>
      <c r="AB47" s="77"/>
      <c r="AC47" s="78"/>
    </row>
    <row r="48" spans="1:29" ht="14.4" x14ac:dyDescent="0.3">
      <c r="A48" s="2">
        <v>2</v>
      </c>
      <c r="B48" s="23"/>
      <c r="C48" s="25"/>
      <c r="D48" s="25" t="s">
        <v>207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350</v>
      </c>
      <c r="K48" s="24"/>
      <c r="L48" s="24"/>
      <c r="M48" s="24"/>
      <c r="N48" s="48" t="s">
        <v>336</v>
      </c>
      <c r="O48" s="75"/>
      <c r="P48" s="76">
        <v>350</v>
      </c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3">
      <c r="A49" s="2">
        <v>3</v>
      </c>
      <c r="B49" s="23"/>
      <c r="C49" s="25"/>
      <c r="D49" s="25" t="s">
        <v>207</v>
      </c>
      <c r="E49" s="41" t="s">
        <v>529</v>
      </c>
      <c r="F49" s="99" t="s">
        <v>531</v>
      </c>
      <c r="G49" s="41" t="s">
        <v>530</v>
      </c>
      <c r="H49" s="24"/>
      <c r="I49" s="24"/>
      <c r="J49" s="4">
        <f t="shared" si="0"/>
        <v>350</v>
      </c>
      <c r="K49" s="24"/>
      <c r="L49" s="24"/>
      <c r="M49" s="24"/>
      <c r="N49" s="48" t="s">
        <v>337</v>
      </c>
      <c r="O49" s="75"/>
      <c r="P49" s="76"/>
      <c r="Q49" s="76"/>
      <c r="R49" s="76"/>
      <c r="S49" s="76"/>
      <c r="T49" s="77"/>
      <c r="U49" s="77"/>
      <c r="V49" s="77"/>
      <c r="W49" s="77"/>
      <c r="X49" s="77">
        <v>350</v>
      </c>
      <c r="Y49" s="77"/>
      <c r="Z49" s="77"/>
      <c r="AA49" s="77"/>
      <c r="AB49" s="77"/>
      <c r="AC49" s="78"/>
    </row>
    <row r="50" spans="1:29" ht="14.4" x14ac:dyDescent="0.25">
      <c r="A50" s="2">
        <v>2</v>
      </c>
      <c r="B50" s="23"/>
      <c r="C50" s="25"/>
      <c r="D50" s="25" t="s">
        <v>199</v>
      </c>
      <c r="E50" s="41" t="s">
        <v>529</v>
      </c>
      <c r="F50" s="100" t="s">
        <v>537</v>
      </c>
      <c r="G50" s="41" t="s">
        <v>530</v>
      </c>
      <c r="H50" s="24"/>
      <c r="I50" s="24"/>
      <c r="J50" s="4">
        <f t="shared" si="0"/>
        <v>400</v>
      </c>
      <c r="K50" s="24"/>
      <c r="L50" s="24"/>
      <c r="M50" s="24"/>
      <c r="N50" s="48" t="s">
        <v>336</v>
      </c>
      <c r="O50" s="75"/>
      <c r="P50" s="76"/>
      <c r="Q50" s="76">
        <v>400</v>
      </c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25">
      <c r="A51" s="2">
        <v>3</v>
      </c>
      <c r="B51" s="23"/>
      <c r="C51" s="25"/>
      <c r="D51" s="25" t="s">
        <v>199</v>
      </c>
      <c r="E51" s="41" t="s">
        <v>529</v>
      </c>
      <c r="F51" s="100" t="s">
        <v>537</v>
      </c>
      <c r="G51" s="41" t="s">
        <v>530</v>
      </c>
      <c r="H51" s="24"/>
      <c r="I51" s="24"/>
      <c r="J51" s="4">
        <f t="shared" si="0"/>
        <v>400</v>
      </c>
      <c r="K51" s="24"/>
      <c r="L51" s="24"/>
      <c r="M51" s="24"/>
      <c r="N51" s="48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>
        <v>400</v>
      </c>
      <c r="Y51" s="77"/>
      <c r="Z51" s="77"/>
      <c r="AA51" s="77"/>
      <c r="AB51" s="77"/>
      <c r="AC51" s="78"/>
    </row>
    <row r="52" spans="1:29" ht="14.4" x14ac:dyDescent="0.25">
      <c r="A52" s="2">
        <v>3</v>
      </c>
      <c r="B52" s="23"/>
      <c r="C52" s="25" t="s">
        <v>74</v>
      </c>
      <c r="D52" s="25" t="s">
        <v>266</v>
      </c>
      <c r="E52" s="26" t="s">
        <v>532</v>
      </c>
      <c r="F52" s="99" t="s">
        <v>533</v>
      </c>
      <c r="G52" s="41" t="s">
        <v>530</v>
      </c>
      <c r="H52" s="24"/>
      <c r="I52" s="24"/>
      <c r="J52" s="4">
        <f t="shared" si="0"/>
        <v>1200</v>
      </c>
      <c r="K52" s="24"/>
      <c r="L52" s="24"/>
      <c r="M52" s="24"/>
      <c r="N52" s="48" t="s">
        <v>337</v>
      </c>
      <c r="O52" s="75"/>
      <c r="P52" s="76"/>
      <c r="Q52" s="76"/>
      <c r="R52" s="76"/>
      <c r="S52" s="76"/>
      <c r="T52" s="77"/>
      <c r="U52" s="77"/>
      <c r="V52" s="77"/>
      <c r="W52" s="77">
        <v>1200</v>
      </c>
      <c r="X52" s="77"/>
      <c r="Y52" s="77"/>
      <c r="Z52" s="77"/>
      <c r="AA52" s="77"/>
      <c r="AB52" s="77"/>
      <c r="AC52" s="78"/>
    </row>
    <row r="53" spans="1:29" ht="14.4" x14ac:dyDescent="0.25">
      <c r="A53" s="2">
        <v>2</v>
      </c>
      <c r="B53" s="23"/>
      <c r="C53" s="25"/>
      <c r="D53" s="25" t="s">
        <v>262</v>
      </c>
      <c r="E53" s="25" t="s">
        <v>534</v>
      </c>
      <c r="F53" s="99" t="s">
        <v>531</v>
      </c>
      <c r="G53" s="41" t="s">
        <v>530</v>
      </c>
      <c r="H53" s="24"/>
      <c r="I53" s="24"/>
      <c r="J53" s="4">
        <f t="shared" si="0"/>
        <v>0</v>
      </c>
      <c r="K53" s="24"/>
      <c r="L53" s="24"/>
      <c r="M53" s="24"/>
      <c r="N53" s="48" t="s">
        <v>336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25">
      <c r="A54" s="2">
        <v>3</v>
      </c>
      <c r="B54" s="23"/>
      <c r="C54" s="25"/>
      <c r="D54" s="25" t="s">
        <v>262</v>
      </c>
      <c r="E54" s="26" t="s">
        <v>529</v>
      </c>
      <c r="F54" s="99" t="s">
        <v>531</v>
      </c>
      <c r="G54" s="41" t="s">
        <v>530</v>
      </c>
      <c r="H54" s="24"/>
      <c r="I54" s="24"/>
      <c r="J54" s="4">
        <f t="shared" si="0"/>
        <v>150</v>
      </c>
      <c r="K54" s="24"/>
      <c r="L54" s="24"/>
      <c r="M54" s="24"/>
      <c r="N54" s="48" t="s">
        <v>337</v>
      </c>
      <c r="O54" s="75"/>
      <c r="P54" s="76"/>
      <c r="Q54" s="76"/>
      <c r="R54" s="76"/>
      <c r="S54" s="76"/>
      <c r="T54" s="77"/>
      <c r="U54" s="77"/>
      <c r="V54" s="77"/>
      <c r="W54" s="77">
        <v>150</v>
      </c>
      <c r="X54" s="77"/>
      <c r="Y54" s="77"/>
      <c r="Z54" s="77"/>
      <c r="AA54" s="77"/>
      <c r="AB54" s="77"/>
      <c r="AC54" s="78"/>
    </row>
    <row r="55" spans="1:29" ht="14.4" x14ac:dyDescent="0.3">
      <c r="A55" s="2">
        <v>1</v>
      </c>
      <c r="B55" s="23"/>
      <c r="C55" s="25"/>
      <c r="D55" s="25" t="s">
        <v>205</v>
      </c>
      <c r="E55" s="25" t="s">
        <v>535</v>
      </c>
      <c r="F55" s="99" t="s">
        <v>536</v>
      </c>
      <c r="G55" s="41" t="s">
        <v>530</v>
      </c>
      <c r="H55" s="24"/>
      <c r="I55" s="24"/>
      <c r="J55" s="4">
        <f t="shared" si="0"/>
        <v>0</v>
      </c>
      <c r="K55" s="24"/>
      <c r="L55" s="24"/>
      <c r="M55" s="24"/>
      <c r="N55" s="22" t="s">
        <v>335</v>
      </c>
      <c r="O55" s="75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3">
      <c r="A56" s="2">
        <v>3</v>
      </c>
      <c r="B56" s="23"/>
      <c r="C56" s="25"/>
      <c r="D56" s="25" t="s">
        <v>205</v>
      </c>
      <c r="E56" s="26" t="s">
        <v>532</v>
      </c>
      <c r="F56" s="99" t="s">
        <v>536</v>
      </c>
      <c r="G56" s="41" t="s">
        <v>530</v>
      </c>
      <c r="H56" s="24"/>
      <c r="I56" s="24"/>
      <c r="J56" s="4">
        <f t="shared" si="0"/>
        <v>60</v>
      </c>
      <c r="K56" s="24"/>
      <c r="L56" s="24"/>
      <c r="M56" s="24"/>
      <c r="N56" s="48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>
        <v>60</v>
      </c>
      <c r="Y56" s="77"/>
      <c r="Z56" s="77"/>
      <c r="AA56" s="77"/>
      <c r="AB56" s="77"/>
      <c r="AC56" s="78"/>
    </row>
    <row r="57" spans="1:29" ht="14.4" x14ac:dyDescent="0.3">
      <c r="A57" s="2">
        <v>2</v>
      </c>
      <c r="B57" s="23"/>
      <c r="C57" s="25"/>
      <c r="D57" s="25" t="s">
        <v>207</v>
      </c>
      <c r="E57" s="41" t="s">
        <v>529</v>
      </c>
      <c r="F57" s="99" t="s">
        <v>531</v>
      </c>
      <c r="G57" s="41" t="s">
        <v>530</v>
      </c>
      <c r="H57" s="24"/>
      <c r="I57" s="24"/>
      <c r="J57" s="4">
        <f t="shared" si="0"/>
        <v>350</v>
      </c>
      <c r="K57" s="24"/>
      <c r="L57" s="24"/>
      <c r="M57" s="24"/>
      <c r="N57" s="48" t="s">
        <v>336</v>
      </c>
      <c r="O57" s="75"/>
      <c r="P57" s="76">
        <v>350</v>
      </c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3">
      <c r="A58" s="2">
        <v>3</v>
      </c>
      <c r="B58" s="23"/>
      <c r="C58" s="25"/>
      <c r="D58" s="25" t="s">
        <v>207</v>
      </c>
      <c r="E58" s="41" t="s">
        <v>529</v>
      </c>
      <c r="F58" s="99" t="s">
        <v>531</v>
      </c>
      <c r="G58" s="41" t="s">
        <v>530</v>
      </c>
      <c r="H58" s="24"/>
      <c r="I58" s="24"/>
      <c r="J58" s="4">
        <f t="shared" si="0"/>
        <v>350</v>
      </c>
      <c r="K58" s="24"/>
      <c r="L58" s="24"/>
      <c r="M58" s="24"/>
      <c r="N58" s="48" t="s">
        <v>337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>
        <v>350</v>
      </c>
      <c r="Z58" s="77"/>
      <c r="AA58" s="77"/>
      <c r="AB58" s="77"/>
      <c r="AC58" s="78"/>
    </row>
    <row r="59" spans="1:29" ht="14.4" x14ac:dyDescent="0.25">
      <c r="A59" s="2">
        <v>2</v>
      </c>
      <c r="B59" s="23"/>
      <c r="C59" s="25"/>
      <c r="D59" s="25" t="s">
        <v>199</v>
      </c>
      <c r="E59" s="41" t="s">
        <v>529</v>
      </c>
      <c r="F59" s="100" t="s">
        <v>537</v>
      </c>
      <c r="G59" s="41" t="s">
        <v>530</v>
      </c>
      <c r="H59" s="24"/>
      <c r="I59" s="24"/>
      <c r="J59" s="4">
        <f t="shared" si="0"/>
        <v>350</v>
      </c>
      <c r="K59" s="24"/>
      <c r="L59" s="24"/>
      <c r="M59" s="24"/>
      <c r="N59" s="48" t="s">
        <v>336</v>
      </c>
      <c r="O59" s="75"/>
      <c r="P59" s="76"/>
      <c r="Q59" s="76">
        <v>350</v>
      </c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25">
      <c r="A60" s="2">
        <v>3</v>
      </c>
      <c r="B60" s="23"/>
      <c r="C60" s="25"/>
      <c r="D60" s="25" t="s">
        <v>199</v>
      </c>
      <c r="E60" s="41" t="s">
        <v>529</v>
      </c>
      <c r="F60" s="100" t="s">
        <v>537</v>
      </c>
      <c r="G60" s="41" t="s">
        <v>530</v>
      </c>
      <c r="H60" s="24"/>
      <c r="I60" s="24"/>
      <c r="J60" s="4">
        <f t="shared" si="0"/>
        <v>400</v>
      </c>
      <c r="K60" s="24"/>
      <c r="L60" s="24"/>
      <c r="M60" s="24"/>
      <c r="N60" s="48" t="s">
        <v>337</v>
      </c>
      <c r="O60" s="75"/>
      <c r="P60" s="76"/>
      <c r="Q60" s="76"/>
      <c r="R60" s="76"/>
      <c r="S60" s="76"/>
      <c r="T60" s="77"/>
      <c r="U60" s="77"/>
      <c r="V60" s="77"/>
      <c r="W60" s="77"/>
      <c r="X60" s="77"/>
      <c r="Y60" s="77">
        <v>400</v>
      </c>
      <c r="Z60" s="77"/>
      <c r="AA60" s="77"/>
      <c r="AB60" s="77"/>
      <c r="AC60" s="78"/>
    </row>
    <row r="61" spans="1:29" ht="14.4" x14ac:dyDescent="0.25">
      <c r="A61" s="2">
        <v>3</v>
      </c>
      <c r="B61" s="23"/>
      <c r="C61" s="25" t="s">
        <v>75</v>
      </c>
      <c r="D61" s="25" t="s">
        <v>266</v>
      </c>
      <c r="E61" s="26" t="s">
        <v>532</v>
      </c>
      <c r="F61" s="99" t="s">
        <v>533</v>
      </c>
      <c r="G61" s="41" t="s">
        <v>530</v>
      </c>
      <c r="H61" s="24"/>
      <c r="I61" s="24"/>
      <c r="J61" s="4">
        <f t="shared" si="0"/>
        <v>1100</v>
      </c>
      <c r="K61" s="24"/>
      <c r="L61" s="24"/>
      <c r="M61" s="24"/>
      <c r="N61" s="48" t="s">
        <v>337</v>
      </c>
      <c r="O61" s="75"/>
      <c r="P61" s="76"/>
      <c r="Q61" s="76"/>
      <c r="R61" s="76"/>
      <c r="S61" s="76"/>
      <c r="T61" s="77"/>
      <c r="U61" s="77"/>
      <c r="V61" s="77"/>
      <c r="W61" s="77"/>
      <c r="X61" s="77">
        <v>1100</v>
      </c>
      <c r="Y61" s="77"/>
      <c r="Z61" s="77"/>
      <c r="AA61" s="77"/>
      <c r="AB61" s="77"/>
      <c r="AC61" s="78"/>
    </row>
    <row r="62" spans="1:29" ht="14.4" x14ac:dyDescent="0.25">
      <c r="A62" s="2">
        <v>2</v>
      </c>
      <c r="B62" s="23"/>
      <c r="C62" s="25"/>
      <c r="D62" s="25" t="s">
        <v>262</v>
      </c>
      <c r="E62" s="25" t="s">
        <v>534</v>
      </c>
      <c r="F62" s="99" t="s">
        <v>531</v>
      </c>
      <c r="G62" s="41" t="s">
        <v>530</v>
      </c>
      <c r="H62" s="24"/>
      <c r="I62" s="24"/>
      <c r="J62" s="4">
        <f t="shared" si="0"/>
        <v>0</v>
      </c>
      <c r="K62" s="24"/>
      <c r="L62" s="24"/>
      <c r="M62" s="24"/>
      <c r="N62" s="48" t="s">
        <v>336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8"/>
    </row>
    <row r="63" spans="1:29" ht="14.4" x14ac:dyDescent="0.25">
      <c r="A63" s="2">
        <v>3</v>
      </c>
      <c r="B63" s="23"/>
      <c r="C63" s="25"/>
      <c r="D63" s="25" t="s">
        <v>262</v>
      </c>
      <c r="E63" s="26" t="s">
        <v>529</v>
      </c>
      <c r="F63" s="99" t="s">
        <v>531</v>
      </c>
      <c r="G63" s="41" t="s">
        <v>530</v>
      </c>
      <c r="H63" s="24"/>
      <c r="I63" s="24"/>
      <c r="J63" s="4">
        <f t="shared" si="0"/>
        <v>150</v>
      </c>
      <c r="K63" s="24"/>
      <c r="L63" s="24"/>
      <c r="M63" s="24"/>
      <c r="N63" s="48" t="s">
        <v>337</v>
      </c>
      <c r="O63" s="75"/>
      <c r="P63" s="76"/>
      <c r="Q63" s="76"/>
      <c r="R63" s="76"/>
      <c r="S63" s="76"/>
      <c r="T63" s="77"/>
      <c r="U63" s="77"/>
      <c r="V63" s="77"/>
      <c r="W63" s="77"/>
      <c r="X63" s="77">
        <v>150</v>
      </c>
      <c r="Y63" s="77"/>
      <c r="Z63" s="77"/>
      <c r="AA63" s="77"/>
      <c r="AB63" s="77"/>
      <c r="AC63" s="78"/>
    </row>
    <row r="64" spans="1:29" ht="14.4" x14ac:dyDescent="0.3">
      <c r="A64" s="2">
        <v>1</v>
      </c>
      <c r="B64" s="23"/>
      <c r="C64" s="25"/>
      <c r="D64" s="25" t="s">
        <v>205</v>
      </c>
      <c r="E64" s="25" t="s">
        <v>535</v>
      </c>
      <c r="F64" s="99" t="s">
        <v>536</v>
      </c>
      <c r="G64" s="41" t="s">
        <v>530</v>
      </c>
      <c r="H64" s="24"/>
      <c r="I64" s="24"/>
      <c r="J64" s="4">
        <f t="shared" si="0"/>
        <v>0</v>
      </c>
      <c r="K64" s="24"/>
      <c r="L64" s="24"/>
      <c r="M64" s="24"/>
      <c r="N64" s="22" t="s">
        <v>335</v>
      </c>
      <c r="O64" s="75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3">
      <c r="A65" s="2">
        <v>3</v>
      </c>
      <c r="B65" s="23"/>
      <c r="C65" s="25"/>
      <c r="D65" s="25" t="s">
        <v>205</v>
      </c>
      <c r="E65" s="26" t="s">
        <v>532</v>
      </c>
      <c r="F65" s="99" t="s">
        <v>536</v>
      </c>
      <c r="G65" s="41" t="s">
        <v>530</v>
      </c>
      <c r="H65" s="24"/>
      <c r="I65" s="24"/>
      <c r="J65" s="4">
        <f t="shared" si="0"/>
        <v>60</v>
      </c>
      <c r="K65" s="24"/>
      <c r="L65" s="24"/>
      <c r="M65" s="24"/>
      <c r="N65" s="48" t="s">
        <v>337</v>
      </c>
      <c r="O65" s="75"/>
      <c r="P65" s="76"/>
      <c r="Q65" s="76"/>
      <c r="R65" s="76"/>
      <c r="S65" s="76"/>
      <c r="T65" s="77"/>
      <c r="U65" s="77"/>
      <c r="V65" s="77"/>
      <c r="W65" s="77"/>
      <c r="X65" s="77"/>
      <c r="Y65" s="77">
        <v>60</v>
      </c>
      <c r="Z65" s="77"/>
      <c r="AA65" s="77"/>
      <c r="AB65" s="77"/>
      <c r="AC65" s="78"/>
    </row>
    <row r="66" spans="1:29" ht="14.4" x14ac:dyDescent="0.3">
      <c r="A66" s="2">
        <v>2</v>
      </c>
      <c r="B66" s="23"/>
      <c r="C66" s="25"/>
      <c r="D66" s="25" t="s">
        <v>207</v>
      </c>
      <c r="E66" s="41" t="s">
        <v>529</v>
      </c>
      <c r="F66" s="99" t="s">
        <v>531</v>
      </c>
      <c r="G66" s="41" t="s">
        <v>530</v>
      </c>
      <c r="H66" s="24"/>
      <c r="I66" s="24"/>
      <c r="J66" s="4">
        <f t="shared" si="0"/>
        <v>350</v>
      </c>
      <c r="K66" s="24"/>
      <c r="L66" s="24"/>
      <c r="M66" s="24"/>
      <c r="N66" s="48" t="s">
        <v>336</v>
      </c>
      <c r="O66" s="75"/>
      <c r="P66" s="76"/>
      <c r="Q66" s="76">
        <v>350</v>
      </c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3">
      <c r="A67" s="2">
        <v>3</v>
      </c>
      <c r="B67" s="23"/>
      <c r="C67" s="25"/>
      <c r="D67" s="25" t="s">
        <v>207</v>
      </c>
      <c r="E67" s="41" t="s">
        <v>529</v>
      </c>
      <c r="F67" s="99" t="s">
        <v>531</v>
      </c>
      <c r="G67" s="41" t="s">
        <v>530</v>
      </c>
      <c r="H67" s="24"/>
      <c r="I67" s="24"/>
      <c r="J67" s="4">
        <f t="shared" si="0"/>
        <v>350</v>
      </c>
      <c r="K67" s="24"/>
      <c r="L67" s="24"/>
      <c r="M67" s="24"/>
      <c r="N67" s="48" t="s">
        <v>337</v>
      </c>
      <c r="O67" s="75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>
        <v>350</v>
      </c>
      <c r="AA67" s="77"/>
      <c r="AB67" s="77"/>
      <c r="AC67" s="78"/>
    </row>
    <row r="68" spans="1:29" ht="14.4" x14ac:dyDescent="0.25">
      <c r="A68" s="2">
        <v>2</v>
      </c>
      <c r="B68" s="23"/>
      <c r="C68" s="25"/>
      <c r="D68" s="25" t="s">
        <v>199</v>
      </c>
      <c r="E68" s="41" t="s">
        <v>529</v>
      </c>
      <c r="F68" s="100" t="s">
        <v>537</v>
      </c>
      <c r="G68" s="41" t="s">
        <v>530</v>
      </c>
      <c r="H68" s="24"/>
      <c r="I68" s="24"/>
      <c r="J68" s="4">
        <f t="shared" si="0"/>
        <v>400</v>
      </c>
      <c r="K68" s="24"/>
      <c r="L68" s="24"/>
      <c r="M68" s="24"/>
      <c r="N68" s="48" t="s">
        <v>336</v>
      </c>
      <c r="O68" s="75"/>
      <c r="P68" s="76">
        <v>400</v>
      </c>
      <c r="Q68" s="76"/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8"/>
    </row>
    <row r="69" spans="1:29" ht="14.4" x14ac:dyDescent="0.25">
      <c r="A69" s="2">
        <v>3</v>
      </c>
      <c r="B69" s="23"/>
      <c r="C69" s="25"/>
      <c r="D69" s="25" t="s">
        <v>199</v>
      </c>
      <c r="E69" s="41" t="s">
        <v>529</v>
      </c>
      <c r="F69" s="100" t="s">
        <v>537</v>
      </c>
      <c r="G69" s="41" t="s">
        <v>530</v>
      </c>
      <c r="H69" s="24"/>
      <c r="I69" s="24"/>
      <c r="J69" s="4">
        <f t="shared" si="0"/>
        <v>400</v>
      </c>
      <c r="K69" s="24"/>
      <c r="L69" s="24"/>
      <c r="M69" s="24"/>
      <c r="N69" s="48" t="s">
        <v>337</v>
      </c>
      <c r="O69" s="75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>
        <v>400</v>
      </c>
      <c r="AA69" s="77"/>
      <c r="AB69" s="77"/>
      <c r="AC69" s="78"/>
    </row>
    <row r="70" spans="1:29" ht="14.4" x14ac:dyDescent="0.25">
      <c r="A70" s="2">
        <v>2</v>
      </c>
      <c r="B70" s="23"/>
      <c r="C70" s="4" t="s">
        <v>47</v>
      </c>
      <c r="D70" s="25" t="s">
        <v>203</v>
      </c>
      <c r="E70" s="26" t="s">
        <v>532</v>
      </c>
      <c r="F70" s="99" t="s">
        <v>533</v>
      </c>
      <c r="G70" s="41" t="s">
        <v>530</v>
      </c>
      <c r="H70" s="24"/>
      <c r="I70" s="24"/>
      <c r="J70" s="4">
        <f t="shared" si="0"/>
        <v>0</v>
      </c>
      <c r="K70" s="24"/>
      <c r="L70" s="24"/>
      <c r="M70" s="24"/>
      <c r="N70" s="48" t="s">
        <v>336</v>
      </c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>
        <v>3</v>
      </c>
      <c r="B71" s="23"/>
      <c r="C71" s="4"/>
      <c r="D71" s="25" t="s">
        <v>203</v>
      </c>
      <c r="E71" s="26" t="s">
        <v>532</v>
      </c>
      <c r="F71" s="99" t="s">
        <v>533</v>
      </c>
      <c r="G71" s="41" t="s">
        <v>530</v>
      </c>
      <c r="H71" s="24"/>
      <c r="I71" s="24"/>
      <c r="J71" s="4">
        <f t="shared" si="0"/>
        <v>300</v>
      </c>
      <c r="K71" s="24"/>
      <c r="L71" s="24"/>
      <c r="M71" s="24"/>
      <c r="N71" s="48" t="s">
        <v>337</v>
      </c>
      <c r="O71" s="75"/>
      <c r="P71" s="76"/>
      <c r="Q71" s="76"/>
      <c r="R71" s="76"/>
      <c r="S71" s="76"/>
      <c r="T71" s="77">
        <v>100</v>
      </c>
      <c r="U71" s="77"/>
      <c r="V71" s="77"/>
      <c r="W71" s="77"/>
      <c r="X71" s="77">
        <v>100</v>
      </c>
      <c r="Y71" s="77"/>
      <c r="Z71" s="77"/>
      <c r="AA71" s="77"/>
      <c r="AB71" s="77">
        <v>100</v>
      </c>
      <c r="AC71" s="78"/>
    </row>
    <row r="72" spans="1:29" x14ac:dyDescent="0.25">
      <c r="A72" s="18"/>
      <c r="B72" s="19" t="s">
        <v>38</v>
      </c>
      <c r="C72" s="10"/>
      <c r="D72" s="10"/>
      <c r="E72" s="10"/>
      <c r="F72" s="10"/>
      <c r="G72" s="10"/>
      <c r="H72" s="20"/>
      <c r="I72" s="20"/>
      <c r="J72" s="47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ht="14.4" x14ac:dyDescent="0.25">
      <c r="A73" s="2">
        <v>1</v>
      </c>
      <c r="B73" s="11"/>
      <c r="C73" s="25" t="s">
        <v>73</v>
      </c>
      <c r="D73" s="26" t="s">
        <v>197</v>
      </c>
      <c r="E73" s="41" t="s">
        <v>538</v>
      </c>
      <c r="F73" s="101" t="s">
        <v>517</v>
      </c>
      <c r="G73" s="41" t="s">
        <v>528</v>
      </c>
      <c r="H73" s="24"/>
      <c r="I73" s="24"/>
      <c r="J73" s="4">
        <f t="shared" si="0"/>
        <v>2016</v>
      </c>
      <c r="K73" s="24"/>
      <c r="L73" s="24"/>
      <c r="M73" s="8"/>
      <c r="N73" s="22" t="s">
        <v>335</v>
      </c>
      <c r="O73" s="75">
        <v>2016</v>
      </c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4.4" x14ac:dyDescent="0.25">
      <c r="A74" s="2">
        <v>2</v>
      </c>
      <c r="B74" s="11"/>
      <c r="C74" s="25"/>
      <c r="D74" s="26" t="s">
        <v>197</v>
      </c>
      <c r="E74" s="100" t="s">
        <v>539</v>
      </c>
      <c r="F74" s="100" t="s">
        <v>531</v>
      </c>
      <c r="G74" s="41" t="s">
        <v>528</v>
      </c>
      <c r="H74" s="24"/>
      <c r="I74" s="24"/>
      <c r="J74" s="4">
        <f t="shared" si="0"/>
        <v>300</v>
      </c>
      <c r="K74" s="24"/>
      <c r="L74" s="24"/>
      <c r="M74" s="8"/>
      <c r="N74" s="48" t="s">
        <v>336</v>
      </c>
      <c r="O74" s="75"/>
      <c r="P74" s="76"/>
      <c r="Q74" s="76">
        <v>300</v>
      </c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25">
      <c r="A75" s="2">
        <v>3</v>
      </c>
      <c r="B75" s="11"/>
      <c r="C75" s="25"/>
      <c r="D75" s="26" t="s">
        <v>197</v>
      </c>
      <c r="E75" s="100" t="s">
        <v>539</v>
      </c>
      <c r="F75" s="100" t="s">
        <v>531</v>
      </c>
      <c r="G75" s="41" t="s">
        <v>528</v>
      </c>
      <c r="H75" s="24"/>
      <c r="I75" s="24"/>
      <c r="J75" s="4">
        <f t="shared" si="0"/>
        <v>1450</v>
      </c>
      <c r="K75" s="24"/>
      <c r="L75" s="24"/>
      <c r="M75" s="8"/>
      <c r="N75" s="48" t="s">
        <v>337</v>
      </c>
      <c r="O75" s="75"/>
      <c r="P75" s="76"/>
      <c r="Q75" s="76"/>
      <c r="R75" s="76"/>
      <c r="S75" s="76">
        <v>250</v>
      </c>
      <c r="T75" s="77"/>
      <c r="U75" s="77">
        <v>300</v>
      </c>
      <c r="V75" s="77"/>
      <c r="W75" s="77">
        <v>300</v>
      </c>
      <c r="X75" s="77"/>
      <c r="Y75" s="77">
        <v>300</v>
      </c>
      <c r="Z75" s="77"/>
      <c r="AA75" s="77"/>
      <c r="AB75" s="77">
        <v>300</v>
      </c>
      <c r="AC75" s="78"/>
    </row>
    <row r="76" spans="1:29" ht="14.4" x14ac:dyDescent="0.25">
      <c r="A76" s="2">
        <v>2</v>
      </c>
      <c r="B76" s="11"/>
      <c r="C76" s="25"/>
      <c r="D76" s="26" t="s">
        <v>198</v>
      </c>
      <c r="E76" s="100" t="s">
        <v>539</v>
      </c>
      <c r="F76" s="100" t="s">
        <v>531</v>
      </c>
      <c r="G76" s="41" t="s">
        <v>530</v>
      </c>
      <c r="H76" s="24"/>
      <c r="I76" s="24"/>
      <c r="J76" s="4">
        <f t="shared" si="0"/>
        <v>11600</v>
      </c>
      <c r="K76" s="24"/>
      <c r="L76" s="24"/>
      <c r="M76" s="24"/>
      <c r="N76" s="48" t="s">
        <v>336</v>
      </c>
      <c r="O76" s="75"/>
      <c r="P76" s="76"/>
      <c r="Q76" s="76"/>
      <c r="R76" s="76">
        <v>5800</v>
      </c>
      <c r="S76" s="76"/>
      <c r="T76" s="77"/>
      <c r="U76" s="77"/>
      <c r="V76" s="77"/>
      <c r="W76" s="77"/>
      <c r="X76" s="77"/>
      <c r="Y76" s="77"/>
      <c r="Z76" s="77"/>
      <c r="AA76" s="77">
        <v>5800</v>
      </c>
      <c r="AB76" s="77"/>
      <c r="AC76" s="78"/>
    </row>
    <row r="77" spans="1:29" ht="14.4" x14ac:dyDescent="0.25">
      <c r="A77" s="2">
        <v>3</v>
      </c>
      <c r="B77" s="11"/>
      <c r="C77" s="25"/>
      <c r="D77" s="26" t="s">
        <v>198</v>
      </c>
      <c r="E77" s="26" t="s">
        <v>532</v>
      </c>
      <c r="F77" s="100" t="s">
        <v>531</v>
      </c>
      <c r="G77" s="41" t="s">
        <v>530</v>
      </c>
      <c r="H77" s="24"/>
      <c r="I77" s="24"/>
      <c r="J77" s="4">
        <f t="shared" si="0"/>
        <v>0</v>
      </c>
      <c r="K77" s="24"/>
      <c r="L77" s="24"/>
      <c r="M77" s="24"/>
      <c r="N77" s="48" t="s">
        <v>337</v>
      </c>
      <c r="O77" s="75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8"/>
    </row>
    <row r="78" spans="1:29" ht="14.4" x14ac:dyDescent="0.25">
      <c r="A78" s="2">
        <v>2</v>
      </c>
      <c r="B78" s="11"/>
      <c r="C78" s="25"/>
      <c r="D78" s="26" t="s">
        <v>27</v>
      </c>
      <c r="E78" s="41" t="s">
        <v>529</v>
      </c>
      <c r="F78" s="99" t="s">
        <v>536</v>
      </c>
      <c r="G78" s="41" t="s">
        <v>528</v>
      </c>
      <c r="H78" s="24"/>
      <c r="I78" s="24"/>
      <c r="J78" s="4">
        <f t="shared" si="0"/>
        <v>2000</v>
      </c>
      <c r="K78" s="24"/>
      <c r="L78" s="24"/>
      <c r="M78" s="24"/>
      <c r="N78" s="48" t="s">
        <v>336</v>
      </c>
      <c r="O78" s="75"/>
      <c r="P78" s="76"/>
      <c r="Q78" s="76">
        <v>2000</v>
      </c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25">
      <c r="A79" s="2">
        <v>3</v>
      </c>
      <c r="B79" s="11"/>
      <c r="C79" s="25"/>
      <c r="D79" s="26" t="s">
        <v>28</v>
      </c>
      <c r="E79" s="41" t="s">
        <v>529</v>
      </c>
      <c r="F79" s="99" t="s">
        <v>536</v>
      </c>
      <c r="G79" s="41" t="s">
        <v>528</v>
      </c>
      <c r="H79" s="24"/>
      <c r="I79" s="24"/>
      <c r="J79" s="4">
        <f t="shared" ref="J79:J101" si="1">SUM(O79:AC79)</f>
        <v>2500</v>
      </c>
      <c r="K79" s="24"/>
      <c r="L79" s="24"/>
      <c r="M79" s="24"/>
      <c r="N79" s="48" t="s">
        <v>337</v>
      </c>
      <c r="O79" s="75"/>
      <c r="P79" s="76"/>
      <c r="Q79" s="76"/>
      <c r="R79" s="76"/>
      <c r="S79" s="76"/>
      <c r="T79" s="77"/>
      <c r="U79" s="77"/>
      <c r="V79" s="77"/>
      <c r="W79" s="77">
        <v>2500</v>
      </c>
      <c r="X79" s="77"/>
      <c r="Y79" s="77"/>
      <c r="Z79" s="77"/>
      <c r="AA79" s="77"/>
      <c r="AB79" s="77"/>
      <c r="AC79" s="78"/>
    </row>
    <row r="80" spans="1:29" ht="14.4" x14ac:dyDescent="0.3">
      <c r="A80" s="2">
        <v>3</v>
      </c>
      <c r="B80" s="11"/>
      <c r="C80" s="25"/>
      <c r="D80" s="26" t="s">
        <v>206</v>
      </c>
      <c r="E80" s="26" t="s">
        <v>532</v>
      </c>
      <c r="F80" s="100" t="s">
        <v>531</v>
      </c>
      <c r="G80" s="41" t="s">
        <v>530</v>
      </c>
      <c r="H80" s="24"/>
      <c r="I80" s="24"/>
      <c r="J80" s="4">
        <f t="shared" si="1"/>
        <v>750</v>
      </c>
      <c r="K80" s="24"/>
      <c r="L80" s="24"/>
      <c r="M80" s="24"/>
      <c r="N80" s="48" t="s">
        <v>337</v>
      </c>
      <c r="O80" s="75"/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>
        <v>750</v>
      </c>
      <c r="AB80" s="77"/>
      <c r="AC80" s="78"/>
    </row>
    <row r="81" spans="1:29" ht="14.4" x14ac:dyDescent="0.25">
      <c r="A81" s="2">
        <v>1</v>
      </c>
      <c r="B81" s="11"/>
      <c r="C81" s="25" t="s">
        <v>74</v>
      </c>
      <c r="D81" s="26" t="s">
        <v>197</v>
      </c>
      <c r="E81" s="41" t="s">
        <v>538</v>
      </c>
      <c r="F81" s="101" t="s">
        <v>517</v>
      </c>
      <c r="G81" s="41" t="s">
        <v>528</v>
      </c>
      <c r="H81" s="24"/>
      <c r="I81" s="24"/>
      <c r="J81" s="4">
        <f t="shared" si="1"/>
        <v>0</v>
      </c>
      <c r="K81" s="24"/>
      <c r="L81" s="24"/>
      <c r="M81" s="24"/>
      <c r="N81" s="22" t="s">
        <v>335</v>
      </c>
      <c r="O81" s="75"/>
      <c r="P81" s="76"/>
      <c r="Q81" s="76"/>
      <c r="R81" s="76"/>
      <c r="S81" s="76"/>
      <c r="T81" s="77"/>
      <c r="U81" s="77"/>
      <c r="V81" s="77"/>
      <c r="W81" s="77"/>
      <c r="X81" s="77"/>
      <c r="Y81" s="77"/>
      <c r="Z81" s="77"/>
      <c r="AA81" s="77"/>
      <c r="AB81" s="77"/>
      <c r="AC81" s="78"/>
    </row>
    <row r="82" spans="1:29" ht="14.4" x14ac:dyDescent="0.25">
      <c r="A82" s="2">
        <v>2</v>
      </c>
      <c r="B82" s="11"/>
      <c r="C82" s="25"/>
      <c r="D82" s="26" t="s">
        <v>197</v>
      </c>
      <c r="E82" s="100" t="s">
        <v>539</v>
      </c>
      <c r="F82" s="100" t="s">
        <v>531</v>
      </c>
      <c r="G82" s="41" t="s">
        <v>528</v>
      </c>
      <c r="H82" s="24"/>
      <c r="I82" s="24"/>
      <c r="J82" s="4">
        <f t="shared" si="1"/>
        <v>250</v>
      </c>
      <c r="K82" s="24"/>
      <c r="L82" s="24"/>
      <c r="M82" s="24"/>
      <c r="N82" s="48" t="s">
        <v>336</v>
      </c>
      <c r="O82" s="75"/>
      <c r="P82" s="76"/>
      <c r="Q82" s="76"/>
      <c r="R82" s="76">
        <v>250</v>
      </c>
      <c r="S82" s="76"/>
      <c r="T82" s="77"/>
      <c r="U82" s="77"/>
      <c r="V82" s="77"/>
      <c r="W82" s="77"/>
      <c r="X82" s="77"/>
      <c r="Y82" s="77"/>
      <c r="Z82" s="77"/>
      <c r="AA82" s="77"/>
      <c r="AB82" s="77"/>
      <c r="AC82" s="78"/>
    </row>
    <row r="83" spans="1:29" ht="14.4" x14ac:dyDescent="0.25">
      <c r="A83" s="2">
        <v>3</v>
      </c>
      <c r="B83" s="11"/>
      <c r="C83" s="25"/>
      <c r="D83" s="26" t="s">
        <v>197</v>
      </c>
      <c r="E83" s="100" t="s">
        <v>539</v>
      </c>
      <c r="F83" s="100" t="s">
        <v>531</v>
      </c>
      <c r="G83" s="41" t="s">
        <v>528</v>
      </c>
      <c r="H83" s="24"/>
      <c r="I83" s="24"/>
      <c r="J83" s="4">
        <f t="shared" si="1"/>
        <v>1100</v>
      </c>
      <c r="K83" s="24"/>
      <c r="L83" s="24"/>
      <c r="M83" s="24"/>
      <c r="N83" s="48" t="s">
        <v>337</v>
      </c>
      <c r="O83" s="75"/>
      <c r="P83" s="76"/>
      <c r="Q83" s="76"/>
      <c r="R83" s="76"/>
      <c r="S83" s="76"/>
      <c r="T83" s="77">
        <v>300</v>
      </c>
      <c r="U83" s="77"/>
      <c r="V83" s="77">
        <v>250</v>
      </c>
      <c r="W83" s="77"/>
      <c r="X83" s="77">
        <v>250</v>
      </c>
      <c r="Y83" s="77"/>
      <c r="Z83" s="77"/>
      <c r="AA83" s="77">
        <v>300</v>
      </c>
      <c r="AB83" s="77"/>
      <c r="AC83" s="78"/>
    </row>
    <row r="84" spans="1:29" ht="14.4" x14ac:dyDescent="0.25">
      <c r="A84" s="2">
        <v>2</v>
      </c>
      <c r="B84" s="11"/>
      <c r="C84" s="25"/>
      <c r="D84" s="26" t="s">
        <v>198</v>
      </c>
      <c r="E84" s="100" t="s">
        <v>539</v>
      </c>
      <c r="F84" s="100" t="s">
        <v>531</v>
      </c>
      <c r="G84" s="41" t="s">
        <v>530</v>
      </c>
      <c r="H84" s="24"/>
      <c r="I84" s="24"/>
      <c r="J84" s="4">
        <f t="shared" si="1"/>
        <v>1500</v>
      </c>
      <c r="K84" s="24"/>
      <c r="L84" s="24"/>
      <c r="M84" s="24"/>
      <c r="N84" s="48" t="s">
        <v>336</v>
      </c>
      <c r="O84" s="75"/>
      <c r="P84" s="76"/>
      <c r="Q84" s="76">
        <v>1500</v>
      </c>
      <c r="R84" s="76"/>
      <c r="S84" s="76"/>
      <c r="T84" s="77"/>
      <c r="U84" s="77"/>
      <c r="V84" s="77"/>
      <c r="W84" s="77"/>
      <c r="X84" s="77"/>
      <c r="Y84" s="77"/>
      <c r="Z84" s="77"/>
      <c r="AA84" s="77"/>
      <c r="AB84" s="77"/>
      <c r="AC84" s="78"/>
    </row>
    <row r="85" spans="1:29" ht="14.4" x14ac:dyDescent="0.25">
      <c r="A85" s="2">
        <v>3</v>
      </c>
      <c r="B85" s="11"/>
      <c r="C85" s="25"/>
      <c r="D85" s="26" t="s">
        <v>198</v>
      </c>
      <c r="E85" s="100" t="s">
        <v>539</v>
      </c>
      <c r="F85" s="100" t="s">
        <v>531</v>
      </c>
      <c r="G85" s="41" t="s">
        <v>530</v>
      </c>
      <c r="H85" s="24"/>
      <c r="I85" s="24"/>
      <c r="J85" s="4">
        <f t="shared" si="1"/>
        <v>1500</v>
      </c>
      <c r="K85" s="24"/>
      <c r="L85" s="24"/>
      <c r="M85" s="24"/>
      <c r="N85" s="48" t="s">
        <v>337</v>
      </c>
      <c r="O85" s="75"/>
      <c r="P85" s="76"/>
      <c r="Q85" s="76"/>
      <c r="R85" s="76"/>
      <c r="S85" s="76"/>
      <c r="T85" s="77"/>
      <c r="U85" s="77"/>
      <c r="V85" s="77"/>
      <c r="W85" s="77"/>
      <c r="X85" s="77"/>
      <c r="Y85" s="77"/>
      <c r="Z85" s="77">
        <v>1500</v>
      </c>
      <c r="AA85" s="77"/>
      <c r="AB85" s="77"/>
      <c r="AC85" s="78"/>
    </row>
    <row r="86" spans="1:29" ht="14.4" x14ac:dyDescent="0.3">
      <c r="A86" s="2">
        <v>3</v>
      </c>
      <c r="B86" s="11"/>
      <c r="C86" s="25"/>
      <c r="D86" s="26" t="s">
        <v>206</v>
      </c>
      <c r="E86" s="26" t="s">
        <v>532</v>
      </c>
      <c r="F86" s="100" t="s">
        <v>531</v>
      </c>
      <c r="G86" s="41" t="s">
        <v>530</v>
      </c>
      <c r="H86" s="24"/>
      <c r="I86" s="24"/>
      <c r="J86" s="4">
        <f t="shared" si="1"/>
        <v>700</v>
      </c>
      <c r="K86" s="24"/>
      <c r="L86" s="24"/>
      <c r="M86" s="24"/>
      <c r="N86" s="48" t="s">
        <v>337</v>
      </c>
      <c r="O86" s="75"/>
      <c r="P86" s="76"/>
      <c r="Q86" s="76"/>
      <c r="R86" s="76"/>
      <c r="S86" s="76"/>
      <c r="T86" s="77"/>
      <c r="U86" s="77"/>
      <c r="V86" s="77"/>
      <c r="W86" s="77">
        <v>700</v>
      </c>
      <c r="X86" s="77"/>
      <c r="Y86" s="77"/>
      <c r="Z86" s="77"/>
      <c r="AA86" s="77"/>
      <c r="AB86" s="77"/>
      <c r="AC86" s="78"/>
    </row>
    <row r="87" spans="1:29" ht="14.4" x14ac:dyDescent="0.25">
      <c r="A87" s="2">
        <v>1</v>
      </c>
      <c r="B87" s="11"/>
      <c r="C87" s="25" t="s">
        <v>75</v>
      </c>
      <c r="D87" s="26" t="s">
        <v>197</v>
      </c>
      <c r="E87" s="41" t="s">
        <v>538</v>
      </c>
      <c r="F87" s="101" t="s">
        <v>517</v>
      </c>
      <c r="G87" s="41" t="s">
        <v>528</v>
      </c>
      <c r="H87" s="24"/>
      <c r="I87" s="24"/>
      <c r="J87" s="4">
        <f t="shared" si="1"/>
        <v>0</v>
      </c>
      <c r="K87" s="24"/>
      <c r="L87" s="24"/>
      <c r="M87" s="24"/>
      <c r="N87" s="22" t="s">
        <v>335</v>
      </c>
      <c r="O87" s="75"/>
      <c r="P87" s="76"/>
      <c r="Q87" s="76"/>
      <c r="R87" s="76"/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8"/>
    </row>
    <row r="88" spans="1:29" ht="14.4" x14ac:dyDescent="0.25">
      <c r="A88" s="2">
        <v>2</v>
      </c>
      <c r="B88" s="11"/>
      <c r="C88" s="25"/>
      <c r="D88" s="26" t="s">
        <v>197</v>
      </c>
      <c r="E88" s="100" t="s">
        <v>539</v>
      </c>
      <c r="F88" s="100" t="s">
        <v>531</v>
      </c>
      <c r="G88" s="41" t="s">
        <v>528</v>
      </c>
      <c r="H88" s="24"/>
      <c r="I88" s="24"/>
      <c r="J88" s="4">
        <f t="shared" si="1"/>
        <v>200</v>
      </c>
      <c r="K88" s="24"/>
      <c r="L88" s="24"/>
      <c r="M88" s="24"/>
      <c r="N88" s="48" t="s">
        <v>336</v>
      </c>
      <c r="O88" s="75"/>
      <c r="P88" s="76"/>
      <c r="Q88" s="76">
        <v>200</v>
      </c>
      <c r="R88" s="76"/>
      <c r="S88" s="76"/>
      <c r="T88" s="77"/>
      <c r="U88" s="77"/>
      <c r="V88" s="77"/>
      <c r="W88" s="77"/>
      <c r="X88" s="77"/>
      <c r="Y88" s="77"/>
      <c r="Z88" s="77"/>
      <c r="AA88" s="77"/>
      <c r="AB88" s="77"/>
      <c r="AC88" s="78"/>
    </row>
    <row r="89" spans="1:29" ht="14.4" x14ac:dyDescent="0.25">
      <c r="A89" s="2">
        <v>3</v>
      </c>
      <c r="B89" s="11"/>
      <c r="C89" s="25"/>
      <c r="D89" s="26" t="s">
        <v>197</v>
      </c>
      <c r="E89" s="100" t="s">
        <v>539</v>
      </c>
      <c r="F89" s="100" t="s">
        <v>531</v>
      </c>
      <c r="G89" s="41" t="s">
        <v>528</v>
      </c>
      <c r="H89" s="24"/>
      <c r="I89" s="24"/>
      <c r="J89" s="4">
        <f t="shared" si="1"/>
        <v>1200</v>
      </c>
      <c r="K89" s="24"/>
      <c r="L89" s="24"/>
      <c r="M89" s="24"/>
      <c r="N89" s="48" t="s">
        <v>337</v>
      </c>
      <c r="O89" s="75"/>
      <c r="P89" s="76"/>
      <c r="Q89" s="76"/>
      <c r="R89" s="76"/>
      <c r="S89" s="76">
        <v>200</v>
      </c>
      <c r="T89" s="77"/>
      <c r="U89" s="77">
        <v>250</v>
      </c>
      <c r="V89" s="77"/>
      <c r="W89" s="77">
        <v>250</v>
      </c>
      <c r="X89" s="77"/>
      <c r="Y89" s="77">
        <v>250</v>
      </c>
      <c r="Z89" s="77"/>
      <c r="AA89" s="77">
        <v>250</v>
      </c>
      <c r="AB89" s="77"/>
      <c r="AC89" s="78"/>
    </row>
    <row r="90" spans="1:29" ht="14.4" x14ac:dyDescent="0.25">
      <c r="A90" s="2">
        <v>2</v>
      </c>
      <c r="B90" s="11"/>
      <c r="C90" s="25"/>
      <c r="D90" s="26" t="s">
        <v>198</v>
      </c>
      <c r="E90" s="100" t="s">
        <v>539</v>
      </c>
      <c r="F90" s="100" t="s">
        <v>531</v>
      </c>
      <c r="G90" s="41" t="s">
        <v>530</v>
      </c>
      <c r="H90" s="24"/>
      <c r="I90" s="24"/>
      <c r="J90" s="4">
        <f t="shared" si="1"/>
        <v>1500</v>
      </c>
      <c r="K90" s="24"/>
      <c r="L90" s="24"/>
      <c r="M90" s="24"/>
      <c r="N90" s="48" t="s">
        <v>336</v>
      </c>
      <c r="O90" s="75"/>
      <c r="P90" s="76"/>
      <c r="Q90" s="76"/>
      <c r="R90" s="76">
        <v>1500</v>
      </c>
      <c r="S90" s="76"/>
      <c r="T90" s="77"/>
      <c r="U90" s="77"/>
      <c r="V90" s="77"/>
      <c r="W90" s="77"/>
      <c r="X90" s="77"/>
      <c r="Y90" s="77"/>
      <c r="Z90" s="77"/>
      <c r="AA90" s="77"/>
      <c r="AB90" s="77"/>
      <c r="AC90" s="78"/>
    </row>
    <row r="91" spans="1:29" ht="14.4" x14ac:dyDescent="0.25">
      <c r="A91" s="2">
        <v>3</v>
      </c>
      <c r="B91" s="11"/>
      <c r="C91" s="25"/>
      <c r="D91" s="26" t="s">
        <v>198</v>
      </c>
      <c r="E91" s="100" t="s">
        <v>539</v>
      </c>
      <c r="F91" s="100" t="s">
        <v>531</v>
      </c>
      <c r="G91" s="41" t="s">
        <v>530</v>
      </c>
      <c r="H91" s="24"/>
      <c r="I91" s="24"/>
      <c r="J91" s="4">
        <f t="shared" si="1"/>
        <v>1500</v>
      </c>
      <c r="K91" s="24"/>
      <c r="L91" s="24"/>
      <c r="M91" s="24"/>
      <c r="N91" s="48" t="s">
        <v>337</v>
      </c>
      <c r="O91" s="75"/>
      <c r="P91" s="76"/>
      <c r="Q91" s="76"/>
      <c r="R91" s="76"/>
      <c r="S91" s="76"/>
      <c r="T91" s="77"/>
      <c r="U91" s="77"/>
      <c r="V91" s="77"/>
      <c r="W91" s="77"/>
      <c r="X91" s="77"/>
      <c r="Y91" s="77"/>
      <c r="Z91" s="77"/>
      <c r="AA91" s="77"/>
      <c r="AB91" s="77">
        <v>1500</v>
      </c>
      <c r="AC91" s="78"/>
    </row>
    <row r="92" spans="1:29" ht="14.4" x14ac:dyDescent="0.3">
      <c r="A92" s="2">
        <v>3</v>
      </c>
      <c r="B92" s="11"/>
      <c r="C92" s="25"/>
      <c r="D92" s="26" t="s">
        <v>206</v>
      </c>
      <c r="E92" s="26" t="s">
        <v>532</v>
      </c>
      <c r="F92" s="100" t="s">
        <v>531</v>
      </c>
      <c r="G92" s="41" t="s">
        <v>530</v>
      </c>
      <c r="H92" s="24"/>
      <c r="I92" s="24"/>
      <c r="J92" s="4">
        <f t="shared" si="1"/>
        <v>600</v>
      </c>
      <c r="K92" s="24"/>
      <c r="L92" s="24"/>
      <c r="M92" s="24"/>
      <c r="N92" s="48" t="s">
        <v>337</v>
      </c>
      <c r="O92" s="75"/>
      <c r="P92" s="76"/>
      <c r="Q92" s="76"/>
      <c r="R92" s="76"/>
      <c r="S92" s="76"/>
      <c r="T92" s="77"/>
      <c r="U92" s="77"/>
      <c r="V92" s="77"/>
      <c r="W92" s="77"/>
      <c r="X92" s="77">
        <v>600</v>
      </c>
      <c r="Y92" s="77"/>
      <c r="Z92" s="77"/>
      <c r="AA92" s="77"/>
      <c r="AB92" s="77"/>
      <c r="AC92" s="78"/>
    </row>
    <row r="93" spans="1:29" ht="14.4" x14ac:dyDescent="0.25">
      <c r="A93" s="2">
        <v>1</v>
      </c>
      <c r="B93" s="11"/>
      <c r="C93" s="4" t="s">
        <v>47</v>
      </c>
      <c r="D93" s="26" t="s">
        <v>197</v>
      </c>
      <c r="E93" s="41" t="s">
        <v>538</v>
      </c>
      <c r="F93" s="101" t="s">
        <v>517</v>
      </c>
      <c r="G93" s="41" t="s">
        <v>528</v>
      </c>
      <c r="H93" s="24"/>
      <c r="I93" s="24"/>
      <c r="J93" s="4">
        <f t="shared" si="1"/>
        <v>0</v>
      </c>
      <c r="K93" s="24"/>
      <c r="L93" s="24"/>
      <c r="M93" s="24"/>
      <c r="N93" s="22" t="s">
        <v>335</v>
      </c>
      <c r="O93" s="75"/>
      <c r="P93" s="76"/>
      <c r="Q93" s="76"/>
      <c r="R93" s="76"/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8"/>
    </row>
    <row r="94" spans="1:29" ht="14.4" x14ac:dyDescent="0.25">
      <c r="A94" s="2">
        <v>2</v>
      </c>
      <c r="B94" s="11"/>
      <c r="C94" s="4"/>
      <c r="D94" s="26" t="s">
        <v>197</v>
      </c>
      <c r="E94" s="100" t="s">
        <v>539</v>
      </c>
      <c r="F94" s="100" t="s">
        <v>531</v>
      </c>
      <c r="G94" s="41" t="s">
        <v>528</v>
      </c>
      <c r="H94" s="24"/>
      <c r="I94" s="24"/>
      <c r="J94" s="4">
        <f t="shared" si="1"/>
        <v>65</v>
      </c>
      <c r="K94" s="24"/>
      <c r="L94" s="24"/>
      <c r="M94" s="24"/>
      <c r="N94" s="48" t="s">
        <v>336</v>
      </c>
      <c r="O94" s="75"/>
      <c r="P94" s="76"/>
      <c r="Q94" s="76">
        <v>65</v>
      </c>
      <c r="R94" s="76"/>
      <c r="S94" s="76"/>
      <c r="T94" s="77"/>
      <c r="U94" s="77"/>
      <c r="V94" s="77"/>
      <c r="W94" s="77"/>
      <c r="X94" s="77"/>
      <c r="Y94" s="77"/>
      <c r="Z94" s="77"/>
      <c r="AA94" s="77"/>
      <c r="AB94" s="77"/>
      <c r="AC94" s="78"/>
    </row>
    <row r="95" spans="1:29" ht="14.4" x14ac:dyDescent="0.25">
      <c r="A95" s="2">
        <v>3</v>
      </c>
      <c r="B95" s="11"/>
      <c r="C95" s="4"/>
      <c r="D95" s="26" t="s">
        <v>197</v>
      </c>
      <c r="E95" s="100" t="s">
        <v>539</v>
      </c>
      <c r="F95" s="100" t="s">
        <v>531</v>
      </c>
      <c r="G95" s="41" t="s">
        <v>528</v>
      </c>
      <c r="H95" s="24"/>
      <c r="I95" s="24"/>
      <c r="J95" s="4">
        <f t="shared" si="1"/>
        <v>280</v>
      </c>
      <c r="K95" s="24"/>
      <c r="L95" s="24"/>
      <c r="M95" s="24"/>
      <c r="N95" s="48" t="s">
        <v>337</v>
      </c>
      <c r="O95" s="75"/>
      <c r="P95" s="76"/>
      <c r="Q95" s="76"/>
      <c r="R95" s="76"/>
      <c r="S95" s="76">
        <v>70</v>
      </c>
      <c r="T95" s="77"/>
      <c r="U95" s="77"/>
      <c r="V95" s="77">
        <v>70</v>
      </c>
      <c r="W95" s="77"/>
      <c r="X95" s="77"/>
      <c r="Y95" s="77">
        <v>70</v>
      </c>
      <c r="Z95" s="77"/>
      <c r="AA95" s="77">
        <v>70</v>
      </c>
      <c r="AB95" s="77"/>
      <c r="AC95" s="78"/>
    </row>
    <row r="96" spans="1:29" ht="14.4" x14ac:dyDescent="0.25">
      <c r="A96" s="2">
        <v>2</v>
      </c>
      <c r="B96" s="11"/>
      <c r="C96" s="4"/>
      <c r="D96" s="26" t="s">
        <v>198</v>
      </c>
      <c r="E96" s="100" t="s">
        <v>539</v>
      </c>
      <c r="F96" s="100" t="s">
        <v>531</v>
      </c>
      <c r="G96" s="41" t="s">
        <v>530</v>
      </c>
      <c r="H96" s="24"/>
      <c r="I96" s="24"/>
      <c r="J96" s="4">
        <f t="shared" si="1"/>
        <v>75</v>
      </c>
      <c r="K96" s="24"/>
      <c r="L96" s="24"/>
      <c r="M96" s="24"/>
      <c r="N96" s="48" t="s">
        <v>336</v>
      </c>
      <c r="O96" s="75"/>
      <c r="P96" s="76">
        <v>75</v>
      </c>
      <c r="Q96" s="76"/>
      <c r="R96" s="76"/>
      <c r="S96" s="76"/>
      <c r="T96" s="77"/>
      <c r="U96" s="77"/>
      <c r="V96" s="77"/>
      <c r="W96" s="77"/>
      <c r="X96" s="77"/>
      <c r="Y96" s="77"/>
      <c r="Z96" s="77"/>
      <c r="AA96" s="77"/>
      <c r="AB96" s="77"/>
      <c r="AC96" s="78"/>
    </row>
    <row r="97" spans="1:29" ht="14.4" x14ac:dyDescent="0.25">
      <c r="A97" s="2">
        <v>3</v>
      </c>
      <c r="B97" s="11"/>
      <c r="C97" s="4"/>
      <c r="D97" s="26" t="s">
        <v>198</v>
      </c>
      <c r="E97" s="100" t="s">
        <v>539</v>
      </c>
      <c r="F97" s="100" t="s">
        <v>531</v>
      </c>
      <c r="G97" s="41" t="s">
        <v>530</v>
      </c>
      <c r="H97" s="24"/>
      <c r="I97" s="24"/>
      <c r="J97" s="4">
        <f t="shared" si="1"/>
        <v>225</v>
      </c>
      <c r="K97" s="24"/>
      <c r="L97" s="24"/>
      <c r="M97" s="24"/>
      <c r="N97" s="48" t="s">
        <v>337</v>
      </c>
      <c r="O97" s="75"/>
      <c r="P97" s="76"/>
      <c r="Q97" s="76"/>
      <c r="R97" s="76"/>
      <c r="S97" s="76"/>
      <c r="T97" s="77"/>
      <c r="U97" s="77">
        <v>75</v>
      </c>
      <c r="V97" s="77"/>
      <c r="W97" s="77"/>
      <c r="X97" s="77"/>
      <c r="Y97" s="77"/>
      <c r="Z97" s="77">
        <v>75</v>
      </c>
      <c r="AA97" s="77"/>
      <c r="AB97" s="77">
        <v>75</v>
      </c>
      <c r="AC97" s="78"/>
    </row>
    <row r="98" spans="1:29" ht="14.4" x14ac:dyDescent="0.3">
      <c r="A98" s="2">
        <v>3</v>
      </c>
      <c r="B98" s="11"/>
      <c r="C98" s="4"/>
      <c r="D98" s="26" t="s">
        <v>206</v>
      </c>
      <c r="E98" s="26" t="s">
        <v>532</v>
      </c>
      <c r="F98" s="100" t="s">
        <v>531</v>
      </c>
      <c r="G98" s="41" t="s">
        <v>530</v>
      </c>
      <c r="H98" s="24"/>
      <c r="I98" s="24"/>
      <c r="J98" s="4">
        <f t="shared" si="1"/>
        <v>300</v>
      </c>
      <c r="K98" s="24"/>
      <c r="L98" s="24"/>
      <c r="M98" s="24"/>
      <c r="N98" s="48" t="s">
        <v>337</v>
      </c>
      <c r="O98" s="75"/>
      <c r="P98" s="76"/>
      <c r="Q98" s="76"/>
      <c r="R98" s="76"/>
      <c r="S98" s="76">
        <v>100</v>
      </c>
      <c r="T98" s="77"/>
      <c r="U98" s="77"/>
      <c r="V98" s="77"/>
      <c r="W98" s="77">
        <v>100</v>
      </c>
      <c r="X98" s="77"/>
      <c r="Y98" s="77"/>
      <c r="Z98" s="77"/>
      <c r="AA98" s="77">
        <v>100</v>
      </c>
      <c r="AB98" s="77"/>
      <c r="AC98" s="78"/>
    </row>
    <row r="99" spans="1:29" x14ac:dyDescent="0.25">
      <c r="A99" s="18"/>
      <c r="B99" s="19" t="s">
        <v>39</v>
      </c>
      <c r="C99" s="10"/>
      <c r="D99" s="10"/>
      <c r="E99" s="10"/>
      <c r="F99" s="10"/>
      <c r="G99" s="10"/>
      <c r="H99" s="20"/>
      <c r="I99" s="20"/>
      <c r="J99" s="47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s="28" customFormat="1" ht="14.4" x14ac:dyDescent="0.25">
      <c r="A100" s="2">
        <v>3</v>
      </c>
      <c r="B100" s="23"/>
      <c r="C100" s="25" t="s">
        <v>73</v>
      </c>
      <c r="D100" s="26" t="s">
        <v>29</v>
      </c>
      <c r="E100" s="41" t="s">
        <v>538</v>
      </c>
      <c r="F100" s="99" t="s">
        <v>531</v>
      </c>
      <c r="G100" s="41" t="s">
        <v>530</v>
      </c>
      <c r="H100" s="24"/>
      <c r="I100" s="24"/>
      <c r="J100" s="4">
        <f t="shared" si="1"/>
        <v>4500</v>
      </c>
      <c r="K100" s="24"/>
      <c r="L100" s="24"/>
      <c r="M100" s="24"/>
      <c r="N100" s="48" t="s">
        <v>337</v>
      </c>
      <c r="O100" s="75"/>
      <c r="P100" s="76"/>
      <c r="Q100" s="76"/>
      <c r="R100" s="76"/>
      <c r="S100" s="76">
        <v>4500</v>
      </c>
      <c r="T100" s="77"/>
      <c r="U100" s="77"/>
      <c r="V100" s="77"/>
      <c r="W100" s="77"/>
      <c r="X100" s="77"/>
      <c r="Y100" s="77"/>
      <c r="Z100" s="77"/>
      <c r="AA100" s="77"/>
      <c r="AB100" s="77"/>
      <c r="AC100" s="78"/>
    </row>
    <row r="101" spans="1:29" s="28" customFormat="1" ht="14.4" x14ac:dyDescent="0.25">
      <c r="A101" s="2">
        <v>3</v>
      </c>
      <c r="B101" s="23"/>
      <c r="C101" s="25" t="s">
        <v>74</v>
      </c>
      <c r="D101" s="26" t="s">
        <v>29</v>
      </c>
      <c r="E101" s="41" t="s">
        <v>538</v>
      </c>
      <c r="F101" s="99" t="s">
        <v>531</v>
      </c>
      <c r="G101" s="41" t="s">
        <v>530</v>
      </c>
      <c r="H101" s="24"/>
      <c r="I101" s="24"/>
      <c r="J101" s="4">
        <f t="shared" si="1"/>
        <v>4000</v>
      </c>
      <c r="K101" s="24"/>
      <c r="L101" s="24"/>
      <c r="M101" s="24"/>
      <c r="N101" s="48" t="s">
        <v>337</v>
      </c>
      <c r="O101" s="75"/>
      <c r="P101" s="76"/>
      <c r="Q101" s="76"/>
      <c r="R101" s="76"/>
      <c r="S101" s="76">
        <v>4000</v>
      </c>
      <c r="T101" s="77"/>
      <c r="U101" s="77"/>
      <c r="V101" s="77"/>
      <c r="W101" s="77"/>
      <c r="X101" s="77"/>
      <c r="Y101" s="77"/>
      <c r="Z101" s="77"/>
      <c r="AA101" s="77"/>
      <c r="AB101" s="77"/>
      <c r="AC101" s="78"/>
    </row>
    <row r="102" spans="1:29" s="28" customFormat="1" ht="15" thickBot="1" x14ac:dyDescent="0.3">
      <c r="A102" s="2">
        <v>3</v>
      </c>
      <c r="B102" s="23"/>
      <c r="C102" s="25" t="s">
        <v>75</v>
      </c>
      <c r="D102" s="26" t="s">
        <v>29</v>
      </c>
      <c r="E102" s="41" t="s">
        <v>538</v>
      </c>
      <c r="F102" s="99" t="s">
        <v>531</v>
      </c>
      <c r="G102" s="41" t="s">
        <v>530</v>
      </c>
      <c r="H102" s="24"/>
      <c r="I102" s="24"/>
      <c r="J102" s="4">
        <f>SUM(O102:AC102)</f>
        <v>4000</v>
      </c>
      <c r="K102" s="24"/>
      <c r="L102" s="24"/>
      <c r="M102" s="24"/>
      <c r="N102" s="48" t="s">
        <v>337</v>
      </c>
      <c r="O102" s="75"/>
      <c r="P102" s="76"/>
      <c r="Q102" s="76"/>
      <c r="R102" s="76"/>
      <c r="S102" s="76">
        <v>4000</v>
      </c>
      <c r="T102" s="77"/>
      <c r="U102" s="77"/>
      <c r="V102" s="77"/>
      <c r="W102" s="77"/>
      <c r="X102" s="77"/>
      <c r="Y102" s="77"/>
      <c r="Z102" s="77"/>
      <c r="AA102" s="77"/>
      <c r="AB102" s="77"/>
      <c r="AC102" s="78"/>
    </row>
    <row r="103" spans="1:29" s="61" customFormat="1" ht="15" thickBot="1" x14ac:dyDescent="0.3">
      <c r="A103" s="79"/>
      <c r="B103" s="80" t="s">
        <v>36</v>
      </c>
      <c r="C103" s="80"/>
      <c r="D103" s="80"/>
      <c r="E103" s="80"/>
      <c r="F103" s="80"/>
      <c r="G103" s="80"/>
      <c r="H103" s="80"/>
      <c r="I103" s="80"/>
      <c r="J103" s="80">
        <f>SUM(J13:J102)</f>
        <v>109939</v>
      </c>
      <c r="K103" s="80">
        <v>2122</v>
      </c>
      <c r="L103" s="80"/>
      <c r="M103" s="80"/>
      <c r="N103" s="81"/>
      <c r="O103" s="82">
        <f t="shared" ref="O103:AC103" si="2">SUM(O12:O102)</f>
        <v>2122.1</v>
      </c>
      <c r="P103" s="83">
        <f t="shared" si="2"/>
        <v>11886</v>
      </c>
      <c r="Q103" s="83">
        <f t="shared" si="2"/>
        <v>8226</v>
      </c>
      <c r="R103" s="83">
        <f t="shared" si="2"/>
        <v>8211</v>
      </c>
      <c r="S103" s="83">
        <f t="shared" si="2"/>
        <v>18281</v>
      </c>
      <c r="T103" s="84">
        <f t="shared" si="2"/>
        <v>5561</v>
      </c>
      <c r="U103" s="84">
        <f t="shared" si="2"/>
        <v>3686</v>
      </c>
      <c r="V103" s="84">
        <f t="shared" si="2"/>
        <v>7391</v>
      </c>
      <c r="W103" s="84">
        <f t="shared" si="2"/>
        <v>10421</v>
      </c>
      <c r="X103" s="84">
        <f t="shared" si="2"/>
        <v>3310</v>
      </c>
      <c r="Y103" s="84">
        <f t="shared" si="2"/>
        <v>8630</v>
      </c>
      <c r="Z103" s="84">
        <f t="shared" si="2"/>
        <v>2625</v>
      </c>
      <c r="AA103" s="84">
        <f t="shared" si="2"/>
        <v>7570</v>
      </c>
      <c r="AB103" s="84">
        <f t="shared" si="2"/>
        <v>12125</v>
      </c>
      <c r="AC103" s="85">
        <f t="shared" si="2"/>
        <v>0</v>
      </c>
    </row>
    <row r="104" spans="1:29" ht="15.6" x14ac:dyDescent="0.3">
      <c r="A104" s="29"/>
      <c r="B104" s="30"/>
      <c r="C104" s="30"/>
      <c r="D104" s="30"/>
      <c r="E104" s="30"/>
      <c r="F104" s="30"/>
      <c r="G104" s="30"/>
      <c r="H104" s="30"/>
      <c r="I104" s="31"/>
      <c r="K104" s="53"/>
    </row>
    <row r="105" spans="1:29" s="58" customFormat="1" ht="15.6" x14ac:dyDescent="0.3">
      <c r="K105" s="60"/>
    </row>
    <row r="106" spans="1:29" s="58" customFormat="1" ht="43.2" x14ac:dyDescent="0.3">
      <c r="A106" s="87"/>
      <c r="B106" s="88" t="s">
        <v>518</v>
      </c>
      <c r="C106" s="89" t="s">
        <v>519</v>
      </c>
      <c r="K106" s="60"/>
    </row>
    <row r="107" spans="1:29" s="58" customFormat="1" ht="15.6" x14ac:dyDescent="0.3">
      <c r="A107" s="90" t="s">
        <v>520</v>
      </c>
      <c r="B107" s="91" t="s">
        <v>523</v>
      </c>
      <c r="C107" s="92">
        <v>2122</v>
      </c>
      <c r="K107" s="60"/>
    </row>
    <row r="108" spans="1:29" s="58" customFormat="1" ht="15.6" x14ac:dyDescent="0.3">
      <c r="A108" s="90" t="s">
        <v>521</v>
      </c>
      <c r="B108" s="91" t="s">
        <v>524</v>
      </c>
      <c r="C108" s="92">
        <f>C107*4</f>
        <v>8488</v>
      </c>
      <c r="K108" s="60"/>
    </row>
    <row r="109" spans="1:29" s="58" customFormat="1" ht="15" thickBot="1" x14ac:dyDescent="0.3">
      <c r="A109" s="93" t="s">
        <v>522</v>
      </c>
      <c r="B109" s="94" t="s">
        <v>525</v>
      </c>
      <c r="C109" s="95">
        <f>C107*10</f>
        <v>21220</v>
      </c>
    </row>
    <row r="110" spans="1:29" s="58" customFormat="1" ht="14.4" x14ac:dyDescent="0.25">
      <c r="A110" s="96"/>
      <c r="B110" s="97"/>
      <c r="C110" s="97"/>
    </row>
    <row r="112" spans="1:29" x14ac:dyDescent="0.25">
      <c r="B112" s="32" t="s">
        <v>191</v>
      </c>
    </row>
    <row r="113" spans="2:2" ht="41.4" x14ac:dyDescent="0.25">
      <c r="B113" s="33" t="s">
        <v>188</v>
      </c>
    </row>
    <row r="114" spans="2:2" ht="27.6" x14ac:dyDescent="0.25">
      <c r="B114" s="33" t="s">
        <v>194</v>
      </c>
    </row>
    <row r="115" spans="2:2" ht="41.4" x14ac:dyDescent="0.25">
      <c r="B115" s="33" t="s">
        <v>192</v>
      </c>
    </row>
    <row r="116" spans="2:2" ht="27.6" x14ac:dyDescent="0.25">
      <c r="B116" s="33" t="s">
        <v>193</v>
      </c>
    </row>
    <row r="118" spans="2:2" ht="14.4" x14ac:dyDescent="0.3">
      <c r="B118" s="34" t="s">
        <v>208</v>
      </c>
    </row>
    <row r="119" spans="2:2" x14ac:dyDescent="0.25">
      <c r="B119" s="9" t="s">
        <v>209</v>
      </c>
    </row>
    <row r="120" spans="2:2" x14ac:dyDescent="0.25">
      <c r="B120" s="9" t="s">
        <v>210</v>
      </c>
    </row>
    <row r="121" spans="2:2" x14ac:dyDescent="0.25">
      <c r="B121" s="9" t="s">
        <v>211</v>
      </c>
    </row>
    <row r="122" spans="2:2" x14ac:dyDescent="0.25">
      <c r="B122" s="9" t="s">
        <v>212</v>
      </c>
    </row>
    <row r="123" spans="2:2" x14ac:dyDescent="0.25">
      <c r="B123" s="9" t="s">
        <v>213</v>
      </c>
    </row>
    <row r="124" spans="2:2" x14ac:dyDescent="0.25">
      <c r="B124" s="9" t="s">
        <v>214</v>
      </c>
    </row>
    <row r="126" spans="2:2" ht="14.4" x14ac:dyDescent="0.3">
      <c r="B126" s="34" t="s">
        <v>215</v>
      </c>
    </row>
    <row r="127" spans="2:2" x14ac:dyDescent="0.25">
      <c r="B127" s="9" t="s">
        <v>200</v>
      </c>
    </row>
    <row r="128" spans="2:2" x14ac:dyDescent="0.25">
      <c r="B128" s="9" t="s">
        <v>201</v>
      </c>
    </row>
    <row r="129" spans="2:2" x14ac:dyDescent="0.25">
      <c r="B129" s="9" t="s">
        <v>202</v>
      </c>
    </row>
  </sheetData>
  <mergeCells count="48">
    <mergeCell ref="T10:T11"/>
    <mergeCell ref="P10:P11"/>
    <mergeCell ref="W10:W11"/>
    <mergeCell ref="AC10:AC11"/>
    <mergeCell ref="X10:X11"/>
    <mergeCell ref="Y10:Y11"/>
    <mergeCell ref="Z10:Z11"/>
    <mergeCell ref="AA10:AA11"/>
    <mergeCell ref="AB10:AB11"/>
    <mergeCell ref="R5:AC5"/>
    <mergeCell ref="A4:J4"/>
    <mergeCell ref="H9:H11"/>
    <mergeCell ref="I9:I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A8:AC8"/>
    <mergeCell ref="A1:AC1"/>
    <mergeCell ref="A2:AC2"/>
    <mergeCell ref="A3:J3"/>
    <mergeCell ref="K3:Q3"/>
    <mergeCell ref="R3:AC3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K9:K11"/>
    <mergeCell ref="A9:A11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8"/>
  <sheetViews>
    <sheetView topLeftCell="C1" zoomScale="60" zoomScaleNormal="60" workbookViewId="0">
      <pane ySplit="12" topLeftCell="A91" activePane="bottomLeft" state="frozen"/>
      <selection activeCell="E40" sqref="E39:E40"/>
      <selection pane="bottomLeft" activeCell="K113" sqref="K113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7.88671875" style="9" customWidth="1"/>
    <col min="15" max="15" width="12.109375" style="9" bestFit="1" customWidth="1"/>
    <col min="16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330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10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0.05*K112</f>
        <v>75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6" si="0">SUM(O15:AC15)</f>
        <v>100</v>
      </c>
      <c r="K15" s="7"/>
      <c r="L15" s="6"/>
      <c r="M15" s="7"/>
      <c r="N15" s="22" t="s">
        <v>335</v>
      </c>
      <c r="O15" s="75">
        <v>100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825</v>
      </c>
      <c r="K16" s="7"/>
      <c r="L16" s="6"/>
      <c r="M16" s="7"/>
      <c r="N16" s="56" t="s">
        <v>336</v>
      </c>
      <c r="O16" s="75"/>
      <c r="P16" s="76">
        <v>275</v>
      </c>
      <c r="Q16" s="76">
        <v>275</v>
      </c>
      <c r="R16" s="76">
        <v>275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1700</v>
      </c>
      <c r="K17" s="7"/>
      <c r="L17" s="6"/>
      <c r="M17" s="7"/>
      <c r="N17" s="56" t="s">
        <v>337</v>
      </c>
      <c r="O17" s="75"/>
      <c r="P17" s="76"/>
      <c r="Q17" s="76"/>
      <c r="R17" s="76"/>
      <c r="S17" s="76">
        <v>170</v>
      </c>
      <c r="T17" s="77">
        <v>170</v>
      </c>
      <c r="U17" s="77">
        <v>170</v>
      </c>
      <c r="V17" s="77">
        <v>170</v>
      </c>
      <c r="W17" s="77">
        <v>170</v>
      </c>
      <c r="X17" s="77">
        <v>170</v>
      </c>
      <c r="Y17" s="77">
        <v>170</v>
      </c>
      <c r="Z17" s="77">
        <v>170</v>
      </c>
      <c r="AA17" s="77">
        <v>170</v>
      </c>
      <c r="AB17" s="77">
        <v>170</v>
      </c>
      <c r="AC17" s="78"/>
    </row>
    <row r="18" spans="1:29" ht="14.4" x14ac:dyDescent="0.25">
      <c r="A18" s="2">
        <v>1</v>
      </c>
      <c r="B18" s="23"/>
      <c r="C18" s="5"/>
      <c r="D18" s="21" t="s">
        <v>384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384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2300</v>
      </c>
      <c r="K19" s="7"/>
      <c r="L19" s="6"/>
      <c r="M19" s="7"/>
      <c r="N19" s="56" t="s">
        <v>336</v>
      </c>
      <c r="O19" s="75"/>
      <c r="P19" s="76"/>
      <c r="Q19" s="76">
        <v>2300</v>
      </c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384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4600</v>
      </c>
      <c r="K20" s="7"/>
      <c r="L20" s="6"/>
      <c r="M20" s="7"/>
      <c r="N20" s="56" t="s">
        <v>337</v>
      </c>
      <c r="O20" s="75"/>
      <c r="P20" s="76"/>
      <c r="Q20" s="76"/>
      <c r="R20" s="76"/>
      <c r="S20" s="76"/>
      <c r="T20" s="77"/>
      <c r="U20" s="77">
        <v>2300</v>
      </c>
      <c r="V20" s="77"/>
      <c r="W20" s="77"/>
      <c r="X20" s="77"/>
      <c r="Y20" s="77">
        <v>2300</v>
      </c>
      <c r="Z20" s="77"/>
      <c r="AA20" s="77"/>
      <c r="AB20" s="77"/>
      <c r="AC20" s="78"/>
    </row>
    <row r="21" spans="1:29" ht="14.4" x14ac:dyDescent="0.25">
      <c r="A21" s="2">
        <v>1</v>
      </c>
      <c r="B21" s="23"/>
      <c r="C21" s="5"/>
      <c r="D21" s="21" t="s">
        <v>385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385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7600</v>
      </c>
      <c r="K22" s="7"/>
      <c r="L22" s="6"/>
      <c r="M22" s="7"/>
      <c r="N22" s="56" t="s">
        <v>336</v>
      </c>
      <c r="O22" s="75"/>
      <c r="P22" s="76">
        <v>3800</v>
      </c>
      <c r="Q22" s="76"/>
      <c r="R22" s="76">
        <v>3800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385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11400</v>
      </c>
      <c r="K23" s="7"/>
      <c r="L23" s="6"/>
      <c r="M23" s="7"/>
      <c r="N23" s="56" t="s">
        <v>337</v>
      </c>
      <c r="O23" s="75"/>
      <c r="P23" s="76"/>
      <c r="Q23" s="76"/>
      <c r="R23" s="76"/>
      <c r="S23" s="76"/>
      <c r="T23" s="77"/>
      <c r="U23" s="77">
        <v>3800</v>
      </c>
      <c r="V23" s="77"/>
      <c r="W23" s="77"/>
      <c r="X23" s="77">
        <v>3800</v>
      </c>
      <c r="Y23" s="77"/>
      <c r="Z23" s="77"/>
      <c r="AA23" s="77">
        <v>3800</v>
      </c>
      <c r="AB23" s="77"/>
      <c r="AC23" s="78"/>
    </row>
    <row r="24" spans="1:29" ht="14.4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75"/>
      <c r="P24" s="76"/>
      <c r="Q24" s="76"/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8"/>
    </row>
    <row r="25" spans="1:29" ht="14.4" x14ac:dyDescent="0.25">
      <c r="A25" s="2">
        <v>1</v>
      </c>
      <c r="B25" s="23"/>
      <c r="C25" s="4"/>
      <c r="D25" s="21" t="s">
        <v>386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386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12000</v>
      </c>
      <c r="K26" s="24"/>
      <c r="L26" s="24"/>
      <c r="M26" s="24"/>
      <c r="N26" s="56" t="s">
        <v>336</v>
      </c>
      <c r="O26" s="75"/>
      <c r="P26" s="76">
        <v>6000</v>
      </c>
      <c r="Q26" s="76"/>
      <c r="R26" s="76">
        <v>6000</v>
      </c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386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24000</v>
      </c>
      <c r="K27" s="24"/>
      <c r="L27" s="24"/>
      <c r="M27" s="24"/>
      <c r="N27" s="56" t="s">
        <v>337</v>
      </c>
      <c r="O27" s="75"/>
      <c r="P27" s="76"/>
      <c r="Q27" s="76"/>
      <c r="R27" s="76"/>
      <c r="S27" s="76"/>
      <c r="T27" s="77">
        <v>6000</v>
      </c>
      <c r="U27" s="77"/>
      <c r="V27" s="77"/>
      <c r="W27" s="77">
        <v>6000</v>
      </c>
      <c r="X27" s="77"/>
      <c r="Y27" s="77"/>
      <c r="Z27" s="77">
        <v>6000</v>
      </c>
      <c r="AA27" s="77"/>
      <c r="AB27" s="77">
        <v>6000</v>
      </c>
      <c r="AC27" s="78"/>
    </row>
    <row r="28" spans="1:29" ht="14.4" x14ac:dyDescent="0.25">
      <c r="A28" s="2">
        <v>1</v>
      </c>
      <c r="B28" s="23"/>
      <c r="C28" s="4"/>
      <c r="D28" s="21" t="s">
        <v>387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387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0</v>
      </c>
      <c r="K29" s="24"/>
      <c r="L29" s="24"/>
      <c r="M29" s="24"/>
      <c r="N29" s="56" t="s">
        <v>336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387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2000</v>
      </c>
      <c r="K30" s="24"/>
      <c r="L30" s="24"/>
      <c r="M30" s="24"/>
      <c r="N30" s="56" t="s">
        <v>337</v>
      </c>
      <c r="O30" s="75"/>
      <c r="P30" s="76"/>
      <c r="Q30" s="76"/>
      <c r="R30" s="76"/>
      <c r="S30" s="76"/>
      <c r="T30" s="77"/>
      <c r="U30" s="77"/>
      <c r="V30" s="77">
        <v>2000</v>
      </c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>
        <v>1</v>
      </c>
      <c r="B31" s="23"/>
      <c r="C31" s="4"/>
      <c r="D31" s="21" t="s">
        <v>388</v>
      </c>
      <c r="E31" s="5" t="s">
        <v>526</v>
      </c>
      <c r="F31" s="99" t="s">
        <v>517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2</v>
      </c>
      <c r="B32" s="23"/>
      <c r="C32" s="4"/>
      <c r="D32" s="21" t="s">
        <v>388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2800</v>
      </c>
      <c r="K32" s="24"/>
      <c r="L32" s="24"/>
      <c r="M32" s="24"/>
      <c r="N32" s="56" t="s">
        <v>336</v>
      </c>
      <c r="O32" s="75"/>
      <c r="P32" s="76">
        <v>2800</v>
      </c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3</v>
      </c>
      <c r="B33" s="23"/>
      <c r="C33" s="4"/>
      <c r="D33" s="21" t="s">
        <v>388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11200</v>
      </c>
      <c r="K33" s="24"/>
      <c r="L33" s="24"/>
      <c r="M33" s="24"/>
      <c r="N33" s="56" t="s">
        <v>337</v>
      </c>
      <c r="O33" s="75"/>
      <c r="P33" s="76"/>
      <c r="Q33" s="76"/>
      <c r="R33" s="76"/>
      <c r="S33" s="76">
        <v>2800</v>
      </c>
      <c r="T33" s="77"/>
      <c r="U33" s="77"/>
      <c r="V33" s="77">
        <v>2800</v>
      </c>
      <c r="W33" s="77"/>
      <c r="X33" s="77"/>
      <c r="Y33" s="77">
        <v>2800</v>
      </c>
      <c r="Z33" s="77"/>
      <c r="AA33" s="77"/>
      <c r="AB33" s="77">
        <v>2800</v>
      </c>
      <c r="AC33" s="78"/>
    </row>
    <row r="34" spans="1:29" ht="14.4" x14ac:dyDescent="0.25">
      <c r="A34" s="18"/>
      <c r="B34" s="20" t="s">
        <v>42</v>
      </c>
      <c r="C34" s="10"/>
      <c r="D34" s="10"/>
      <c r="E34" s="10"/>
      <c r="F34" s="10"/>
      <c r="G34" s="10"/>
      <c r="H34" s="20"/>
      <c r="I34" s="20"/>
      <c r="J34" s="43"/>
      <c r="K34" s="20"/>
      <c r="L34" s="20"/>
      <c r="M34" s="20"/>
      <c r="N34" s="20"/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18"/>
      <c r="B35" s="19" t="s">
        <v>37</v>
      </c>
      <c r="C35" s="10"/>
      <c r="D35" s="10"/>
      <c r="E35" s="10"/>
      <c r="F35" s="10"/>
      <c r="G35" s="10"/>
      <c r="H35" s="20"/>
      <c r="I35" s="20"/>
      <c r="J35" s="43"/>
      <c r="K35" s="20"/>
      <c r="L35" s="20"/>
      <c r="M35" s="20"/>
      <c r="N35" s="20"/>
      <c r="O35" s="75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25">
      <c r="A36" s="2"/>
      <c r="B36" s="23"/>
      <c r="C36" s="25" t="s">
        <v>83</v>
      </c>
      <c r="D36" s="25" t="s">
        <v>710</v>
      </c>
      <c r="E36" s="26" t="s">
        <v>532</v>
      </c>
      <c r="F36" s="99" t="s">
        <v>540</v>
      </c>
      <c r="G36" s="41" t="s">
        <v>530</v>
      </c>
      <c r="H36" s="24"/>
      <c r="I36" s="24"/>
      <c r="J36" s="4">
        <f t="shared" si="0"/>
        <v>1200</v>
      </c>
      <c r="K36" s="24"/>
      <c r="L36" s="24"/>
      <c r="M36" s="24"/>
      <c r="N36" s="56" t="s">
        <v>336</v>
      </c>
      <c r="O36" s="75"/>
      <c r="P36" s="76">
        <v>1200</v>
      </c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25">
      <c r="A37" s="2"/>
      <c r="B37" s="23"/>
      <c r="C37" s="25"/>
      <c r="D37" s="25" t="s">
        <v>262</v>
      </c>
      <c r="E37" s="25" t="s">
        <v>534</v>
      </c>
      <c r="F37" s="99" t="s">
        <v>531</v>
      </c>
      <c r="G37" s="5" t="s">
        <v>528</v>
      </c>
      <c r="H37" s="24"/>
      <c r="I37" s="24"/>
      <c r="J37" s="4">
        <f t="shared" si="0"/>
        <v>150</v>
      </c>
      <c r="K37" s="24"/>
      <c r="L37" s="24"/>
      <c r="M37" s="24"/>
      <c r="N37" s="56" t="s">
        <v>336</v>
      </c>
      <c r="O37" s="75"/>
      <c r="P37" s="76">
        <v>150</v>
      </c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/>
      <c r="B38" s="23"/>
      <c r="C38" s="25"/>
      <c r="D38" s="25" t="s">
        <v>262</v>
      </c>
      <c r="E38" s="26" t="s">
        <v>529</v>
      </c>
      <c r="F38" s="99" t="s">
        <v>531</v>
      </c>
      <c r="G38" s="5" t="s">
        <v>528</v>
      </c>
      <c r="H38" s="24"/>
      <c r="I38" s="24"/>
      <c r="J38" s="4">
        <f t="shared" si="0"/>
        <v>150</v>
      </c>
      <c r="K38" s="24"/>
      <c r="L38" s="24"/>
      <c r="M38" s="24"/>
      <c r="N38" s="56" t="s">
        <v>337</v>
      </c>
      <c r="O38" s="75"/>
      <c r="P38" s="76"/>
      <c r="Q38" s="76"/>
      <c r="R38" s="76"/>
      <c r="S38" s="76"/>
      <c r="T38" s="77"/>
      <c r="U38" s="77"/>
      <c r="V38" s="77">
        <v>150</v>
      </c>
      <c r="W38" s="77"/>
      <c r="X38" s="77"/>
      <c r="Y38" s="77"/>
      <c r="Z38" s="77"/>
      <c r="AA38" s="77"/>
      <c r="AB38" s="77"/>
      <c r="AC38" s="78"/>
    </row>
    <row r="39" spans="1:29" ht="14.4" x14ac:dyDescent="0.3">
      <c r="A39" s="2"/>
      <c r="B39" s="23"/>
      <c r="C39" s="25"/>
      <c r="D39" s="25" t="s">
        <v>722</v>
      </c>
      <c r="E39" s="25" t="s">
        <v>535</v>
      </c>
      <c r="F39" s="99" t="s">
        <v>536</v>
      </c>
      <c r="G39" s="5" t="s">
        <v>528</v>
      </c>
      <c r="H39" s="24"/>
      <c r="I39" s="24"/>
      <c r="J39" s="4">
        <f t="shared" si="0"/>
        <v>220</v>
      </c>
      <c r="K39" s="24"/>
      <c r="L39" s="24"/>
      <c r="M39" s="24"/>
      <c r="N39" s="22" t="s">
        <v>335</v>
      </c>
      <c r="O39" s="75"/>
      <c r="P39" s="76">
        <v>220</v>
      </c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3">
      <c r="A40" s="2"/>
      <c r="B40" s="23"/>
      <c r="C40" s="25"/>
      <c r="D40" s="25" t="s">
        <v>722</v>
      </c>
      <c r="E40" s="26" t="s">
        <v>532</v>
      </c>
      <c r="F40" s="99" t="s">
        <v>536</v>
      </c>
      <c r="G40" s="5" t="s">
        <v>528</v>
      </c>
      <c r="H40" s="24"/>
      <c r="I40" s="24"/>
      <c r="J40" s="4">
        <f t="shared" si="0"/>
        <v>60</v>
      </c>
      <c r="K40" s="24"/>
      <c r="L40" s="24"/>
      <c r="M40" s="24"/>
      <c r="N40" s="56" t="s">
        <v>337</v>
      </c>
      <c r="O40" s="75"/>
      <c r="P40" s="76"/>
      <c r="Q40" s="76"/>
      <c r="R40" s="76"/>
      <c r="S40" s="76"/>
      <c r="T40" s="77"/>
      <c r="U40" s="77"/>
      <c r="V40" s="77"/>
      <c r="W40" s="77">
        <v>60</v>
      </c>
      <c r="X40" s="77"/>
      <c r="Y40" s="77"/>
      <c r="Z40" s="77"/>
      <c r="AA40" s="77"/>
      <c r="AB40" s="77"/>
      <c r="AC40" s="78"/>
    </row>
    <row r="41" spans="1:29" ht="14.4" x14ac:dyDescent="0.3">
      <c r="A41" s="2"/>
      <c r="B41" s="23"/>
      <c r="C41" s="25"/>
      <c r="D41" s="25" t="s">
        <v>207</v>
      </c>
      <c r="E41" s="41" t="s">
        <v>529</v>
      </c>
      <c r="F41" s="99" t="s">
        <v>531</v>
      </c>
      <c r="G41" s="41" t="s">
        <v>530</v>
      </c>
      <c r="H41" s="24"/>
      <c r="I41" s="24"/>
      <c r="J41" s="4">
        <f t="shared" si="0"/>
        <v>300</v>
      </c>
      <c r="K41" s="24"/>
      <c r="L41" s="24"/>
      <c r="M41" s="24"/>
      <c r="N41" s="56" t="s">
        <v>336</v>
      </c>
      <c r="O41" s="75"/>
      <c r="P41" s="76">
        <v>300</v>
      </c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3">
      <c r="A42" s="2"/>
      <c r="B42" s="23"/>
      <c r="C42" s="25"/>
      <c r="D42" s="25" t="s">
        <v>207</v>
      </c>
      <c r="E42" s="41" t="s">
        <v>529</v>
      </c>
      <c r="F42" s="99" t="s">
        <v>531</v>
      </c>
      <c r="G42" s="41" t="s">
        <v>530</v>
      </c>
      <c r="H42" s="24"/>
      <c r="I42" s="24"/>
      <c r="J42" s="4">
        <f t="shared" si="0"/>
        <v>350</v>
      </c>
      <c r="K42" s="24"/>
      <c r="L42" s="24"/>
      <c r="M42" s="24"/>
      <c r="N42" s="56" t="s">
        <v>337</v>
      </c>
      <c r="O42" s="75"/>
      <c r="P42" s="76"/>
      <c r="Q42" s="76"/>
      <c r="R42" s="76"/>
      <c r="S42" s="76"/>
      <c r="T42" s="77"/>
      <c r="U42" s="77"/>
      <c r="V42" s="77"/>
      <c r="W42" s="77">
        <v>350</v>
      </c>
      <c r="X42" s="77"/>
      <c r="Y42" s="77"/>
      <c r="Z42" s="77"/>
      <c r="AA42" s="77"/>
      <c r="AB42" s="77"/>
      <c r="AC42" s="78"/>
    </row>
    <row r="43" spans="1:29" ht="14.4" x14ac:dyDescent="0.25">
      <c r="A43" s="2"/>
      <c r="B43" s="23"/>
      <c r="C43" s="25"/>
      <c r="D43" s="25" t="s">
        <v>199</v>
      </c>
      <c r="E43" s="41" t="s">
        <v>529</v>
      </c>
      <c r="F43" s="100" t="s">
        <v>537</v>
      </c>
      <c r="G43" s="41" t="s">
        <v>530</v>
      </c>
      <c r="H43" s="24"/>
      <c r="I43" s="24"/>
      <c r="J43" s="4">
        <f t="shared" si="0"/>
        <v>400</v>
      </c>
      <c r="K43" s="24"/>
      <c r="L43" s="24"/>
      <c r="M43" s="24"/>
      <c r="N43" s="56" t="s">
        <v>336</v>
      </c>
      <c r="O43" s="75"/>
      <c r="P43" s="76"/>
      <c r="Q43" s="76">
        <v>400</v>
      </c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/>
      <c r="B44" s="23"/>
      <c r="C44" s="25"/>
      <c r="D44" s="25" t="s">
        <v>199</v>
      </c>
      <c r="E44" s="41" t="s">
        <v>529</v>
      </c>
      <c r="F44" s="100" t="s">
        <v>537</v>
      </c>
      <c r="G44" s="41" t="s">
        <v>530</v>
      </c>
      <c r="H44" s="24"/>
      <c r="I44" s="24"/>
      <c r="J44" s="4">
        <f t="shared" si="0"/>
        <v>400</v>
      </c>
      <c r="K44" s="24"/>
      <c r="L44" s="24"/>
      <c r="M44" s="24"/>
      <c r="N44" s="56" t="s">
        <v>337</v>
      </c>
      <c r="O44" s="75"/>
      <c r="P44" s="76"/>
      <c r="Q44" s="76"/>
      <c r="R44" s="76"/>
      <c r="S44" s="76"/>
      <c r="T44" s="77"/>
      <c r="U44" s="77"/>
      <c r="V44" s="77"/>
      <c r="W44" s="77">
        <v>400</v>
      </c>
      <c r="X44" s="77"/>
      <c r="Y44" s="77"/>
      <c r="Z44" s="77"/>
      <c r="AA44" s="77"/>
      <c r="AB44" s="77"/>
      <c r="AC44" s="78"/>
    </row>
    <row r="45" spans="1:29" ht="14.4" x14ac:dyDescent="0.25">
      <c r="A45" s="2"/>
      <c r="B45" s="23"/>
      <c r="C45" s="25" t="s">
        <v>84</v>
      </c>
      <c r="D45" s="25" t="s">
        <v>710</v>
      </c>
      <c r="E45" s="26" t="s">
        <v>532</v>
      </c>
      <c r="F45" s="99" t="s">
        <v>540</v>
      </c>
      <c r="G45" s="41" t="s">
        <v>530</v>
      </c>
      <c r="H45" s="24"/>
      <c r="I45" s="24"/>
      <c r="J45" s="4">
        <f t="shared" si="0"/>
        <v>1000</v>
      </c>
      <c r="K45" s="24"/>
      <c r="L45" s="24"/>
      <c r="M45" s="24"/>
      <c r="N45" s="56" t="s">
        <v>335</v>
      </c>
      <c r="O45" s="75"/>
      <c r="P45" s="76"/>
      <c r="Q45" s="76">
        <v>1000</v>
      </c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25">
      <c r="A46" s="2"/>
      <c r="B46" s="23"/>
      <c r="C46" s="25"/>
      <c r="D46" s="25" t="s">
        <v>262</v>
      </c>
      <c r="E46" s="25" t="s">
        <v>534</v>
      </c>
      <c r="F46" s="99" t="s">
        <v>531</v>
      </c>
      <c r="G46" s="5" t="s">
        <v>528</v>
      </c>
      <c r="H46" s="24"/>
      <c r="I46" s="24"/>
      <c r="J46" s="4">
        <f t="shared" si="0"/>
        <v>150</v>
      </c>
      <c r="K46" s="24"/>
      <c r="L46" s="24"/>
      <c r="M46" s="24"/>
      <c r="N46" s="56" t="s">
        <v>336</v>
      </c>
      <c r="O46" s="75"/>
      <c r="P46" s="76"/>
      <c r="Q46" s="76">
        <v>150</v>
      </c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25"/>
      <c r="D47" s="25" t="s">
        <v>262</v>
      </c>
      <c r="E47" s="26" t="s">
        <v>529</v>
      </c>
      <c r="F47" s="99" t="s">
        <v>531</v>
      </c>
      <c r="G47" s="5" t="s">
        <v>528</v>
      </c>
      <c r="H47" s="24"/>
      <c r="I47" s="24"/>
      <c r="J47" s="4">
        <f t="shared" si="0"/>
        <v>150</v>
      </c>
      <c r="K47" s="24"/>
      <c r="L47" s="24"/>
      <c r="M47" s="24"/>
      <c r="N47" s="56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>
        <v>150</v>
      </c>
      <c r="Y47" s="77"/>
      <c r="Z47" s="77"/>
      <c r="AA47" s="77"/>
      <c r="AB47" s="77"/>
      <c r="AC47" s="78"/>
    </row>
    <row r="48" spans="1:29" ht="14.4" x14ac:dyDescent="0.3">
      <c r="A48" s="2"/>
      <c r="B48" s="23"/>
      <c r="C48" s="25"/>
      <c r="D48" s="25" t="s">
        <v>205</v>
      </c>
      <c r="E48" s="25" t="s">
        <v>535</v>
      </c>
      <c r="F48" s="99" t="s">
        <v>536</v>
      </c>
      <c r="G48" s="5" t="s">
        <v>528</v>
      </c>
      <c r="H48" s="24"/>
      <c r="I48" s="24"/>
      <c r="J48" s="4">
        <f t="shared" si="0"/>
        <v>60</v>
      </c>
      <c r="K48" s="24"/>
      <c r="L48" s="24"/>
      <c r="M48" s="24"/>
      <c r="N48" s="22" t="s">
        <v>336</v>
      </c>
      <c r="O48" s="75"/>
      <c r="P48" s="76"/>
      <c r="Q48" s="76">
        <v>60</v>
      </c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3">
      <c r="A49" s="2"/>
      <c r="B49" s="23"/>
      <c r="C49" s="25"/>
      <c r="D49" s="25" t="s">
        <v>205</v>
      </c>
      <c r="E49" s="26" t="s">
        <v>532</v>
      </c>
      <c r="F49" s="99" t="s">
        <v>536</v>
      </c>
      <c r="G49" s="5" t="s">
        <v>528</v>
      </c>
      <c r="H49" s="24"/>
      <c r="I49" s="24"/>
      <c r="J49" s="4">
        <f t="shared" si="0"/>
        <v>60</v>
      </c>
      <c r="K49" s="24"/>
      <c r="L49" s="24"/>
      <c r="M49" s="24"/>
      <c r="N49" s="56" t="s">
        <v>337</v>
      </c>
      <c r="O49" s="75"/>
      <c r="P49" s="76"/>
      <c r="Q49" s="76"/>
      <c r="R49" s="76"/>
      <c r="S49" s="76"/>
      <c r="T49" s="77"/>
      <c r="U49" s="77"/>
      <c r="V49" s="77"/>
      <c r="W49" s="77"/>
      <c r="X49" s="77"/>
      <c r="Y49" s="77">
        <v>60</v>
      </c>
      <c r="Z49" s="77"/>
      <c r="AA49" s="77"/>
      <c r="AB49" s="77"/>
      <c r="AC49" s="78"/>
    </row>
    <row r="50" spans="1:29" ht="14.4" x14ac:dyDescent="0.3">
      <c r="A50" s="2"/>
      <c r="B50" s="23"/>
      <c r="C50" s="25"/>
      <c r="D50" s="25" t="s">
        <v>207</v>
      </c>
      <c r="E50" s="41" t="s">
        <v>529</v>
      </c>
      <c r="F50" s="99" t="s">
        <v>531</v>
      </c>
      <c r="G50" s="41" t="s">
        <v>530</v>
      </c>
      <c r="H50" s="24"/>
      <c r="I50" s="24"/>
      <c r="J50" s="4">
        <f t="shared" si="0"/>
        <v>300</v>
      </c>
      <c r="K50" s="24"/>
      <c r="L50" s="24"/>
      <c r="M50" s="24"/>
      <c r="N50" s="56" t="s">
        <v>336</v>
      </c>
      <c r="O50" s="75"/>
      <c r="P50" s="76">
        <v>300</v>
      </c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3">
      <c r="A51" s="2"/>
      <c r="B51" s="23"/>
      <c r="C51" s="25"/>
      <c r="D51" s="25" t="s">
        <v>207</v>
      </c>
      <c r="E51" s="41" t="s">
        <v>529</v>
      </c>
      <c r="F51" s="99" t="s">
        <v>531</v>
      </c>
      <c r="G51" s="41" t="s">
        <v>530</v>
      </c>
      <c r="H51" s="24"/>
      <c r="I51" s="24"/>
      <c r="J51" s="4">
        <f t="shared" si="0"/>
        <v>350</v>
      </c>
      <c r="K51" s="24"/>
      <c r="L51" s="24"/>
      <c r="M51" s="24"/>
      <c r="N51" s="56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>
        <v>350</v>
      </c>
      <c r="Z51" s="77"/>
      <c r="AA51" s="77"/>
      <c r="AB51" s="77"/>
      <c r="AC51" s="78"/>
    </row>
    <row r="52" spans="1:29" ht="14.4" x14ac:dyDescent="0.25">
      <c r="A52" s="2"/>
      <c r="B52" s="23"/>
      <c r="C52" s="25"/>
      <c r="D52" s="25" t="s">
        <v>199</v>
      </c>
      <c r="E52" s="41" t="s">
        <v>529</v>
      </c>
      <c r="F52" s="100" t="s">
        <v>537</v>
      </c>
      <c r="G52" s="41" t="s">
        <v>530</v>
      </c>
      <c r="H52" s="24"/>
      <c r="I52" s="24"/>
      <c r="J52" s="4">
        <f t="shared" si="0"/>
        <v>700</v>
      </c>
      <c r="K52" s="24"/>
      <c r="L52" s="24"/>
      <c r="M52" s="24"/>
      <c r="N52" s="56" t="s">
        <v>336</v>
      </c>
      <c r="O52" s="75"/>
      <c r="P52" s="76"/>
      <c r="Q52" s="76">
        <v>700</v>
      </c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/>
      <c r="B53" s="23"/>
      <c r="C53" s="25"/>
      <c r="D53" s="25" t="s">
        <v>199</v>
      </c>
      <c r="E53" s="41" t="s">
        <v>529</v>
      </c>
      <c r="F53" s="100" t="s">
        <v>537</v>
      </c>
      <c r="G53" s="41" t="s">
        <v>530</v>
      </c>
      <c r="H53" s="24"/>
      <c r="I53" s="24"/>
      <c r="J53" s="4">
        <f t="shared" si="0"/>
        <v>800</v>
      </c>
      <c r="K53" s="24"/>
      <c r="L53" s="24"/>
      <c r="M53" s="24"/>
      <c r="N53" s="56" t="s">
        <v>337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>
        <v>800</v>
      </c>
      <c r="Z53" s="77"/>
      <c r="AA53" s="77"/>
      <c r="AB53" s="77"/>
      <c r="AC53" s="78"/>
    </row>
    <row r="54" spans="1:29" ht="14.4" x14ac:dyDescent="0.25">
      <c r="A54" s="2"/>
      <c r="B54" s="23"/>
      <c r="C54" s="25" t="s">
        <v>85</v>
      </c>
      <c r="D54" s="25" t="s">
        <v>504</v>
      </c>
      <c r="E54" s="26" t="s">
        <v>532</v>
      </c>
      <c r="F54" s="99" t="s">
        <v>540</v>
      </c>
      <c r="G54" s="41" t="s">
        <v>530</v>
      </c>
      <c r="H54" s="24"/>
      <c r="I54" s="24"/>
      <c r="J54" s="4">
        <f t="shared" si="0"/>
        <v>120</v>
      </c>
      <c r="K54" s="24"/>
      <c r="L54" s="24"/>
      <c r="M54" s="24"/>
      <c r="N54" s="56" t="s">
        <v>337</v>
      </c>
      <c r="O54" s="75"/>
      <c r="P54" s="76"/>
      <c r="Q54" s="76"/>
      <c r="R54" s="76"/>
      <c r="S54" s="76">
        <v>120</v>
      </c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3">
      <c r="A55" s="2"/>
      <c r="B55" s="23"/>
      <c r="C55" s="25"/>
      <c r="D55" s="25" t="s">
        <v>205</v>
      </c>
      <c r="E55" s="25" t="s">
        <v>535</v>
      </c>
      <c r="F55" s="99" t="s">
        <v>536</v>
      </c>
      <c r="G55" s="5" t="s">
        <v>528</v>
      </c>
      <c r="H55" s="24"/>
      <c r="I55" s="24"/>
      <c r="J55" s="4">
        <f t="shared" si="0"/>
        <v>0</v>
      </c>
      <c r="K55" s="24"/>
      <c r="L55" s="24"/>
      <c r="M55" s="24"/>
      <c r="N55" s="22" t="s">
        <v>335</v>
      </c>
      <c r="O55" s="75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3">
      <c r="A56" s="2"/>
      <c r="B56" s="23"/>
      <c r="C56" s="25"/>
      <c r="D56" s="25" t="s">
        <v>205</v>
      </c>
      <c r="E56" s="26" t="s">
        <v>532</v>
      </c>
      <c r="F56" s="99" t="s">
        <v>536</v>
      </c>
      <c r="G56" s="5" t="s">
        <v>528</v>
      </c>
      <c r="H56" s="24"/>
      <c r="I56" s="24"/>
      <c r="J56" s="4">
        <f t="shared" si="0"/>
        <v>60</v>
      </c>
      <c r="K56" s="24"/>
      <c r="L56" s="24"/>
      <c r="M56" s="24"/>
      <c r="N56" s="56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>
        <v>60</v>
      </c>
      <c r="Y56" s="77"/>
      <c r="Z56" s="77"/>
      <c r="AA56" s="77"/>
      <c r="AB56" s="77"/>
      <c r="AC56" s="78"/>
    </row>
    <row r="57" spans="1:29" ht="14.4" x14ac:dyDescent="0.3">
      <c r="A57" s="2"/>
      <c r="B57" s="23"/>
      <c r="C57" s="25"/>
      <c r="D57" s="25" t="s">
        <v>207</v>
      </c>
      <c r="E57" s="41" t="s">
        <v>529</v>
      </c>
      <c r="F57" s="99" t="s">
        <v>531</v>
      </c>
      <c r="G57" s="41" t="s">
        <v>530</v>
      </c>
      <c r="H57" s="24"/>
      <c r="I57" s="24"/>
      <c r="J57" s="4">
        <f t="shared" si="0"/>
        <v>400</v>
      </c>
      <c r="K57" s="24"/>
      <c r="L57" s="24"/>
      <c r="M57" s="24"/>
      <c r="N57" s="56" t="s">
        <v>336</v>
      </c>
      <c r="O57" s="75"/>
      <c r="P57" s="76">
        <v>400</v>
      </c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3">
      <c r="A58" s="2"/>
      <c r="B58" s="23"/>
      <c r="C58" s="25"/>
      <c r="D58" s="25" t="s">
        <v>207</v>
      </c>
      <c r="E58" s="41" t="s">
        <v>529</v>
      </c>
      <c r="F58" s="99" t="s">
        <v>531</v>
      </c>
      <c r="G58" s="41" t="s">
        <v>530</v>
      </c>
      <c r="H58" s="24"/>
      <c r="I58" s="24"/>
      <c r="J58" s="4">
        <f t="shared" si="0"/>
        <v>400</v>
      </c>
      <c r="K58" s="24"/>
      <c r="L58" s="24"/>
      <c r="M58" s="24"/>
      <c r="N58" s="56" t="s">
        <v>337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>
        <v>400</v>
      </c>
      <c r="Z58" s="77"/>
      <c r="AA58" s="77"/>
      <c r="AB58" s="77"/>
      <c r="AC58" s="78"/>
    </row>
    <row r="59" spans="1:29" ht="14.4" x14ac:dyDescent="0.25">
      <c r="A59" s="2"/>
      <c r="B59" s="23"/>
      <c r="C59" s="25"/>
      <c r="D59" s="25" t="s">
        <v>199</v>
      </c>
      <c r="E59" s="41" t="s">
        <v>529</v>
      </c>
      <c r="F59" s="100" t="s">
        <v>537</v>
      </c>
      <c r="G59" s="41" t="s">
        <v>530</v>
      </c>
      <c r="H59" s="24"/>
      <c r="I59" s="24"/>
      <c r="J59" s="4">
        <f t="shared" si="0"/>
        <v>400</v>
      </c>
      <c r="K59" s="24"/>
      <c r="L59" s="24"/>
      <c r="M59" s="24"/>
      <c r="N59" s="56" t="s">
        <v>336</v>
      </c>
      <c r="O59" s="75"/>
      <c r="P59" s="76"/>
      <c r="Q59" s="76">
        <v>400</v>
      </c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25">
      <c r="A60" s="2"/>
      <c r="B60" s="23"/>
      <c r="C60" s="25"/>
      <c r="D60" s="25" t="s">
        <v>199</v>
      </c>
      <c r="E60" s="41" t="s">
        <v>529</v>
      </c>
      <c r="F60" s="100" t="s">
        <v>537</v>
      </c>
      <c r="G60" s="41" t="s">
        <v>530</v>
      </c>
      <c r="H60" s="24"/>
      <c r="I60" s="24"/>
      <c r="J60" s="4">
        <f t="shared" si="0"/>
        <v>500</v>
      </c>
      <c r="K60" s="24"/>
      <c r="L60" s="24"/>
      <c r="M60" s="24"/>
      <c r="N60" s="56" t="s">
        <v>337</v>
      </c>
      <c r="O60" s="75"/>
      <c r="P60" s="76"/>
      <c r="Q60" s="76"/>
      <c r="R60" s="76"/>
      <c r="S60" s="76"/>
      <c r="T60" s="77"/>
      <c r="U60" s="77"/>
      <c r="V60" s="77"/>
      <c r="W60" s="77"/>
      <c r="X60" s="77"/>
      <c r="Y60" s="77">
        <v>500</v>
      </c>
      <c r="Z60" s="77"/>
      <c r="AA60" s="77"/>
      <c r="AB60" s="77"/>
      <c r="AC60" s="78"/>
    </row>
    <row r="61" spans="1:29" ht="14.4" x14ac:dyDescent="0.25">
      <c r="A61" s="2"/>
      <c r="B61" s="23"/>
      <c r="C61" s="25" t="s">
        <v>86</v>
      </c>
      <c r="D61" s="25" t="s">
        <v>504</v>
      </c>
      <c r="E61" s="26" t="s">
        <v>532</v>
      </c>
      <c r="F61" s="99" t="s">
        <v>540</v>
      </c>
      <c r="G61" s="41" t="s">
        <v>530</v>
      </c>
      <c r="H61" s="24"/>
      <c r="I61" s="24"/>
      <c r="J61" s="4">
        <f t="shared" si="0"/>
        <v>120</v>
      </c>
      <c r="K61" s="24"/>
      <c r="L61" s="24"/>
      <c r="M61" s="24"/>
      <c r="N61" s="56" t="s">
        <v>337</v>
      </c>
      <c r="O61" s="75"/>
      <c r="P61" s="76"/>
      <c r="Q61" s="76"/>
      <c r="R61" s="76"/>
      <c r="S61" s="76">
        <v>120</v>
      </c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3">
      <c r="A62" s="2"/>
      <c r="B62" s="23"/>
      <c r="C62" s="25"/>
      <c r="D62" s="25" t="s">
        <v>205</v>
      </c>
      <c r="E62" s="25" t="s">
        <v>535</v>
      </c>
      <c r="F62" s="99" t="s">
        <v>536</v>
      </c>
      <c r="G62" s="5" t="s">
        <v>528</v>
      </c>
      <c r="H62" s="24"/>
      <c r="I62" s="24"/>
      <c r="J62" s="4">
        <f t="shared" si="0"/>
        <v>0</v>
      </c>
      <c r="K62" s="24"/>
      <c r="L62" s="24"/>
      <c r="M62" s="24"/>
      <c r="N62" s="22" t="s">
        <v>335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8"/>
    </row>
    <row r="63" spans="1:29" ht="14.4" x14ac:dyDescent="0.3">
      <c r="A63" s="2"/>
      <c r="B63" s="23"/>
      <c r="C63" s="25"/>
      <c r="D63" s="25" t="s">
        <v>205</v>
      </c>
      <c r="E63" s="26" t="s">
        <v>532</v>
      </c>
      <c r="F63" s="99" t="s">
        <v>536</v>
      </c>
      <c r="G63" s="5" t="s">
        <v>528</v>
      </c>
      <c r="H63" s="24"/>
      <c r="I63" s="24"/>
      <c r="J63" s="4">
        <f t="shared" si="0"/>
        <v>60</v>
      </c>
      <c r="K63" s="24"/>
      <c r="L63" s="24"/>
      <c r="M63" s="24"/>
      <c r="N63" s="56" t="s">
        <v>337</v>
      </c>
      <c r="O63" s="75"/>
      <c r="P63" s="76"/>
      <c r="Q63" s="76"/>
      <c r="R63" s="76"/>
      <c r="S63" s="76"/>
      <c r="T63" s="77"/>
      <c r="U63" s="77"/>
      <c r="V63" s="77"/>
      <c r="W63" s="77"/>
      <c r="X63" s="77">
        <v>60</v>
      </c>
      <c r="Y63" s="77"/>
      <c r="Z63" s="77"/>
      <c r="AA63" s="77"/>
      <c r="AB63" s="77"/>
      <c r="AC63" s="78"/>
    </row>
    <row r="64" spans="1:29" ht="14.4" x14ac:dyDescent="0.3">
      <c r="A64" s="2"/>
      <c r="B64" s="23"/>
      <c r="C64" s="25"/>
      <c r="D64" s="25" t="s">
        <v>207</v>
      </c>
      <c r="E64" s="41" t="s">
        <v>529</v>
      </c>
      <c r="F64" s="99" t="s">
        <v>531</v>
      </c>
      <c r="G64" s="41" t="s">
        <v>530</v>
      </c>
      <c r="H64" s="24"/>
      <c r="I64" s="24"/>
      <c r="J64" s="4">
        <f t="shared" si="0"/>
        <v>350</v>
      </c>
      <c r="K64" s="24"/>
      <c r="L64" s="24"/>
      <c r="M64" s="24"/>
      <c r="N64" s="56" t="s">
        <v>336</v>
      </c>
      <c r="O64" s="75"/>
      <c r="P64" s="76">
        <v>350</v>
      </c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3">
      <c r="A65" s="2"/>
      <c r="B65" s="23"/>
      <c r="C65" s="25"/>
      <c r="D65" s="25" t="s">
        <v>207</v>
      </c>
      <c r="E65" s="41" t="s">
        <v>529</v>
      </c>
      <c r="F65" s="99" t="s">
        <v>531</v>
      </c>
      <c r="G65" s="41" t="s">
        <v>530</v>
      </c>
      <c r="H65" s="24"/>
      <c r="I65" s="24"/>
      <c r="J65" s="4">
        <f t="shared" si="0"/>
        <v>350</v>
      </c>
      <c r="K65" s="24"/>
      <c r="L65" s="24"/>
      <c r="M65" s="24"/>
      <c r="N65" s="56" t="s">
        <v>337</v>
      </c>
      <c r="O65" s="75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>
        <v>350</v>
      </c>
      <c r="AA65" s="77"/>
      <c r="AB65" s="77"/>
      <c r="AC65" s="78"/>
    </row>
    <row r="66" spans="1:29" ht="14.4" x14ac:dyDescent="0.25">
      <c r="A66" s="2"/>
      <c r="B66" s="23"/>
      <c r="C66" s="25"/>
      <c r="D66" s="25" t="s">
        <v>199</v>
      </c>
      <c r="E66" s="41" t="s">
        <v>529</v>
      </c>
      <c r="F66" s="100" t="s">
        <v>537</v>
      </c>
      <c r="G66" s="41" t="s">
        <v>530</v>
      </c>
      <c r="H66" s="24"/>
      <c r="I66" s="24"/>
      <c r="J66" s="4">
        <f t="shared" si="0"/>
        <v>450</v>
      </c>
      <c r="K66" s="24"/>
      <c r="L66" s="24"/>
      <c r="M66" s="24"/>
      <c r="N66" s="56" t="s">
        <v>336</v>
      </c>
      <c r="O66" s="75"/>
      <c r="P66" s="76"/>
      <c r="Q66" s="76">
        <v>450</v>
      </c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/>
      <c r="B67" s="23"/>
      <c r="C67" s="25"/>
      <c r="D67" s="25" t="s">
        <v>199</v>
      </c>
      <c r="E67" s="41" t="s">
        <v>529</v>
      </c>
      <c r="F67" s="100" t="s">
        <v>537</v>
      </c>
      <c r="G67" s="41" t="s">
        <v>530</v>
      </c>
      <c r="H67" s="24"/>
      <c r="I67" s="24"/>
      <c r="J67" s="4">
        <f t="shared" si="0"/>
        <v>450</v>
      </c>
      <c r="K67" s="24"/>
      <c r="L67" s="24"/>
      <c r="M67" s="24"/>
      <c r="N67" s="56" t="s">
        <v>337</v>
      </c>
      <c r="O67" s="75"/>
      <c r="P67" s="76"/>
      <c r="Q67" s="76"/>
      <c r="R67" s="76"/>
      <c r="S67" s="76"/>
      <c r="T67" s="77"/>
      <c r="U67" s="77"/>
      <c r="V67" s="77"/>
      <c r="W67" s="77"/>
      <c r="X67" s="77"/>
      <c r="Y67" s="77">
        <v>450</v>
      </c>
      <c r="Z67" s="77"/>
      <c r="AA67" s="77"/>
      <c r="AB67" s="77"/>
      <c r="AC67" s="78"/>
    </row>
    <row r="68" spans="1:29" ht="14.4" x14ac:dyDescent="0.25">
      <c r="A68" s="2"/>
      <c r="B68" s="23"/>
      <c r="C68" s="4" t="s">
        <v>47</v>
      </c>
      <c r="D68" s="25" t="s">
        <v>203</v>
      </c>
      <c r="E68" s="41" t="s">
        <v>529</v>
      </c>
      <c r="F68" s="99" t="s">
        <v>531</v>
      </c>
      <c r="G68" s="41" t="s">
        <v>530</v>
      </c>
      <c r="H68" s="24"/>
      <c r="I68" s="24"/>
      <c r="J68" s="4">
        <f t="shared" si="0"/>
        <v>0</v>
      </c>
      <c r="K68" s="24"/>
      <c r="L68" s="24"/>
      <c r="M68" s="24"/>
      <c r="N68" s="56" t="s">
        <v>336</v>
      </c>
      <c r="O68" s="75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8"/>
    </row>
    <row r="69" spans="1:29" ht="14.4" x14ac:dyDescent="0.25">
      <c r="A69" s="2"/>
      <c r="B69" s="23"/>
      <c r="C69" s="4"/>
      <c r="D69" s="25" t="s">
        <v>203</v>
      </c>
      <c r="E69" s="41" t="s">
        <v>529</v>
      </c>
      <c r="F69" s="99" t="s">
        <v>531</v>
      </c>
      <c r="G69" s="41" t="s">
        <v>530</v>
      </c>
      <c r="H69" s="24"/>
      <c r="I69" s="24"/>
      <c r="J69" s="4">
        <f t="shared" si="0"/>
        <v>300</v>
      </c>
      <c r="K69" s="24"/>
      <c r="L69" s="24"/>
      <c r="M69" s="24"/>
      <c r="N69" s="56" t="s">
        <v>337</v>
      </c>
      <c r="O69" s="75"/>
      <c r="P69" s="76"/>
      <c r="Q69" s="76"/>
      <c r="R69" s="76"/>
      <c r="S69" s="76"/>
      <c r="T69" s="77"/>
      <c r="U69" s="77">
        <v>100</v>
      </c>
      <c r="V69" s="77"/>
      <c r="W69" s="77"/>
      <c r="X69" s="77">
        <v>100</v>
      </c>
      <c r="Y69" s="77"/>
      <c r="Z69" s="77"/>
      <c r="AA69" s="77"/>
      <c r="AB69" s="77">
        <v>100</v>
      </c>
      <c r="AC69" s="78"/>
    </row>
    <row r="70" spans="1:29" x14ac:dyDescent="0.25">
      <c r="A70" s="18"/>
      <c r="B70" s="19" t="s">
        <v>38</v>
      </c>
      <c r="C70" s="10"/>
      <c r="D70" s="10"/>
      <c r="E70" s="10"/>
      <c r="F70" s="10"/>
      <c r="G70" s="10"/>
      <c r="H70" s="20"/>
      <c r="I70" s="20"/>
      <c r="J70" s="43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ht="14.4" x14ac:dyDescent="0.25">
      <c r="A71" s="2"/>
      <c r="B71" s="11"/>
      <c r="C71" s="25" t="s">
        <v>83</v>
      </c>
      <c r="D71" s="26" t="s">
        <v>197</v>
      </c>
      <c r="E71" s="100" t="s">
        <v>539</v>
      </c>
      <c r="F71" s="100" t="s">
        <v>531</v>
      </c>
      <c r="G71" s="41" t="s">
        <v>528</v>
      </c>
      <c r="H71" s="24"/>
      <c r="I71" s="24"/>
      <c r="J71" s="4">
        <f t="shared" si="0"/>
        <v>0</v>
      </c>
      <c r="K71" s="24"/>
      <c r="L71" s="24"/>
      <c r="M71" s="24"/>
      <c r="N71" s="22" t="s">
        <v>335</v>
      </c>
      <c r="O71" s="75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8"/>
    </row>
    <row r="72" spans="1:29" ht="14.4" x14ac:dyDescent="0.25">
      <c r="A72" s="2"/>
      <c r="B72" s="11"/>
      <c r="C72" s="25"/>
      <c r="D72" s="26" t="s">
        <v>197</v>
      </c>
      <c r="E72" s="100" t="s">
        <v>539</v>
      </c>
      <c r="F72" s="100" t="s">
        <v>531</v>
      </c>
      <c r="G72" s="41" t="s">
        <v>528</v>
      </c>
      <c r="H72" s="24"/>
      <c r="I72" s="24"/>
      <c r="J72" s="4">
        <f t="shared" si="0"/>
        <v>250</v>
      </c>
      <c r="K72" s="24"/>
      <c r="L72" s="24"/>
      <c r="M72" s="24"/>
      <c r="N72" s="56" t="s">
        <v>336</v>
      </c>
      <c r="O72" s="75"/>
      <c r="P72" s="76"/>
      <c r="Q72" s="76">
        <v>250</v>
      </c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25">
      <c r="A73" s="2"/>
      <c r="B73" s="11"/>
      <c r="C73" s="25"/>
      <c r="D73" s="26" t="s">
        <v>197</v>
      </c>
      <c r="E73" s="100" t="s">
        <v>539</v>
      </c>
      <c r="F73" s="100" t="s">
        <v>531</v>
      </c>
      <c r="G73" s="41" t="s">
        <v>528</v>
      </c>
      <c r="H73" s="24"/>
      <c r="I73" s="24"/>
      <c r="J73" s="4">
        <f t="shared" si="0"/>
        <v>1450</v>
      </c>
      <c r="K73" s="24"/>
      <c r="L73" s="24"/>
      <c r="M73" s="24"/>
      <c r="N73" s="56" t="s">
        <v>337</v>
      </c>
      <c r="O73" s="75"/>
      <c r="P73" s="76"/>
      <c r="Q73" s="76"/>
      <c r="R73" s="76"/>
      <c r="S73" s="76">
        <v>250</v>
      </c>
      <c r="T73" s="77"/>
      <c r="U73" s="77">
        <v>300</v>
      </c>
      <c r="V73" s="77"/>
      <c r="W73" s="77">
        <v>300</v>
      </c>
      <c r="X73" s="77"/>
      <c r="Y73" s="77">
        <v>300</v>
      </c>
      <c r="Z73" s="77"/>
      <c r="AA73" s="77">
        <v>300</v>
      </c>
      <c r="AB73" s="77"/>
      <c r="AC73" s="78"/>
    </row>
    <row r="74" spans="1:29" ht="14.4" x14ac:dyDescent="0.25">
      <c r="A74" s="2">
        <v>2</v>
      </c>
      <c r="B74" s="11"/>
      <c r="C74" s="25"/>
      <c r="D74" s="26" t="s">
        <v>27</v>
      </c>
      <c r="E74" s="100" t="s">
        <v>539</v>
      </c>
      <c r="F74" s="99" t="s">
        <v>536</v>
      </c>
      <c r="G74" s="41" t="s">
        <v>528</v>
      </c>
      <c r="H74" s="24"/>
      <c r="I74" s="24"/>
      <c r="J74" s="4">
        <f t="shared" si="0"/>
        <v>2000</v>
      </c>
      <c r="K74" s="24"/>
      <c r="L74" s="24"/>
      <c r="M74" s="24"/>
      <c r="N74" s="56" t="s">
        <v>336</v>
      </c>
      <c r="O74" s="75"/>
      <c r="P74" s="76"/>
      <c r="Q74" s="76">
        <v>2000</v>
      </c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25">
      <c r="A75" s="2">
        <v>3</v>
      </c>
      <c r="B75" s="11"/>
      <c r="C75" s="25"/>
      <c r="D75" s="26" t="s">
        <v>28</v>
      </c>
      <c r="E75" s="100" t="s">
        <v>538</v>
      </c>
      <c r="F75" s="99" t="s">
        <v>536</v>
      </c>
      <c r="G75" s="41" t="s">
        <v>530</v>
      </c>
      <c r="H75" s="24"/>
      <c r="I75" s="24"/>
      <c r="J75" s="4">
        <f t="shared" si="0"/>
        <v>2500</v>
      </c>
      <c r="K75" s="24"/>
      <c r="L75" s="24"/>
      <c r="M75" s="24"/>
      <c r="N75" s="56" t="s">
        <v>337</v>
      </c>
      <c r="O75" s="75"/>
      <c r="P75" s="76"/>
      <c r="Q75" s="76"/>
      <c r="R75" s="76"/>
      <c r="S75" s="76"/>
      <c r="T75" s="77"/>
      <c r="U75" s="77"/>
      <c r="V75" s="77"/>
      <c r="W75" s="77">
        <v>2500</v>
      </c>
      <c r="X75" s="77"/>
      <c r="Y75" s="77"/>
      <c r="Z75" s="77"/>
      <c r="AA75" s="77"/>
      <c r="AB75" s="77"/>
      <c r="AC75" s="78"/>
    </row>
    <row r="76" spans="1:29" ht="14.4" x14ac:dyDescent="0.25">
      <c r="A76" s="2"/>
      <c r="B76" s="11"/>
      <c r="C76" s="25"/>
      <c r="D76" s="26" t="s">
        <v>198</v>
      </c>
      <c r="E76" s="100" t="s">
        <v>538</v>
      </c>
      <c r="F76" s="100" t="s">
        <v>531</v>
      </c>
      <c r="G76" s="41" t="s">
        <v>530</v>
      </c>
      <c r="H76" s="24"/>
      <c r="I76" s="24"/>
      <c r="J76" s="4">
        <f t="shared" si="0"/>
        <v>3500</v>
      </c>
      <c r="K76" s="24"/>
      <c r="L76" s="24"/>
      <c r="M76" s="24"/>
      <c r="N76" s="56" t="s">
        <v>336</v>
      </c>
      <c r="O76" s="75"/>
      <c r="P76" s="76"/>
      <c r="Q76" s="76">
        <v>3500</v>
      </c>
      <c r="R76" s="76"/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8"/>
    </row>
    <row r="77" spans="1:29" ht="14.4" x14ac:dyDescent="0.25">
      <c r="A77" s="2"/>
      <c r="B77" s="11"/>
      <c r="C77" s="25"/>
      <c r="D77" s="26" t="s">
        <v>198</v>
      </c>
      <c r="E77" s="100" t="s">
        <v>538</v>
      </c>
      <c r="F77" s="100" t="s">
        <v>531</v>
      </c>
      <c r="G77" s="41" t="s">
        <v>530</v>
      </c>
      <c r="H77" s="24"/>
      <c r="I77" s="24"/>
      <c r="J77" s="4">
        <f t="shared" ref="J77:J110" si="1">SUM(O77:AC77)</f>
        <v>3500</v>
      </c>
      <c r="K77" s="24"/>
      <c r="L77" s="24"/>
      <c r="M77" s="24"/>
      <c r="N77" s="56" t="s">
        <v>337</v>
      </c>
      <c r="O77" s="75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>
        <v>3500</v>
      </c>
      <c r="AC77" s="78"/>
    </row>
    <row r="78" spans="1:29" ht="14.4" x14ac:dyDescent="0.3">
      <c r="A78" s="2"/>
      <c r="B78" s="11"/>
      <c r="C78" s="25"/>
      <c r="D78" s="26" t="s">
        <v>206</v>
      </c>
      <c r="E78" s="26" t="s">
        <v>532</v>
      </c>
      <c r="F78" s="100" t="s">
        <v>531</v>
      </c>
      <c r="G78" s="41" t="s">
        <v>530</v>
      </c>
      <c r="H78" s="24"/>
      <c r="I78" s="24"/>
      <c r="J78" s="4">
        <f t="shared" si="1"/>
        <v>750</v>
      </c>
      <c r="K78" s="24"/>
      <c r="L78" s="24"/>
      <c r="M78" s="24"/>
      <c r="N78" s="56" t="s">
        <v>337</v>
      </c>
      <c r="O78" s="75"/>
      <c r="P78" s="76"/>
      <c r="Q78" s="76"/>
      <c r="R78" s="76"/>
      <c r="S78" s="76"/>
      <c r="T78" s="77"/>
      <c r="U78" s="77"/>
      <c r="V78" s="77">
        <v>750</v>
      </c>
      <c r="W78" s="77"/>
      <c r="X78" s="77"/>
      <c r="Y78" s="77"/>
      <c r="Z78" s="77"/>
      <c r="AA78" s="77"/>
      <c r="AB78" s="77"/>
      <c r="AC78" s="78"/>
    </row>
    <row r="79" spans="1:29" ht="14.4" x14ac:dyDescent="0.25">
      <c r="A79" s="2"/>
      <c r="B79" s="11"/>
      <c r="C79" s="25" t="s">
        <v>84</v>
      </c>
      <c r="D79" s="26" t="s">
        <v>197</v>
      </c>
      <c r="E79" s="100" t="s">
        <v>539</v>
      </c>
      <c r="F79" s="100" t="s">
        <v>531</v>
      </c>
      <c r="G79" s="41" t="s">
        <v>528</v>
      </c>
      <c r="H79" s="24"/>
      <c r="I79" s="24"/>
      <c r="J79" s="4">
        <f t="shared" si="1"/>
        <v>0</v>
      </c>
      <c r="K79" s="24"/>
      <c r="L79" s="24"/>
      <c r="M79" s="24"/>
      <c r="N79" s="22" t="s">
        <v>335</v>
      </c>
      <c r="O79" s="75"/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8"/>
    </row>
    <row r="80" spans="1:29" ht="14.4" x14ac:dyDescent="0.25">
      <c r="A80" s="2"/>
      <c r="B80" s="11"/>
      <c r="C80" s="25"/>
      <c r="D80" s="26" t="s">
        <v>197</v>
      </c>
      <c r="E80" s="100" t="s">
        <v>539</v>
      </c>
      <c r="F80" s="100" t="s">
        <v>531</v>
      </c>
      <c r="G80" s="41" t="s">
        <v>528</v>
      </c>
      <c r="H80" s="24"/>
      <c r="I80" s="24"/>
      <c r="J80" s="4">
        <f t="shared" si="1"/>
        <v>250</v>
      </c>
      <c r="K80" s="24"/>
      <c r="L80" s="24"/>
      <c r="M80" s="24"/>
      <c r="N80" s="56" t="s">
        <v>336</v>
      </c>
      <c r="O80" s="75"/>
      <c r="P80" s="76"/>
      <c r="Q80" s="76">
        <v>250</v>
      </c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8"/>
    </row>
    <row r="81" spans="1:29" ht="14.4" x14ac:dyDescent="0.25">
      <c r="A81" s="2"/>
      <c r="B81" s="11"/>
      <c r="C81" s="25"/>
      <c r="D81" s="26" t="s">
        <v>197</v>
      </c>
      <c r="E81" s="100" t="s">
        <v>539</v>
      </c>
      <c r="F81" s="100" t="s">
        <v>531</v>
      </c>
      <c r="G81" s="41" t="s">
        <v>528</v>
      </c>
      <c r="H81" s="24"/>
      <c r="I81" s="24"/>
      <c r="J81" s="4">
        <f t="shared" si="1"/>
        <v>1250</v>
      </c>
      <c r="K81" s="24"/>
      <c r="L81" s="24"/>
      <c r="M81" s="24"/>
      <c r="N81" s="56" t="s">
        <v>337</v>
      </c>
      <c r="O81" s="75"/>
      <c r="P81" s="76"/>
      <c r="Q81" s="76"/>
      <c r="R81" s="76"/>
      <c r="S81" s="76">
        <v>250</v>
      </c>
      <c r="T81" s="77"/>
      <c r="U81" s="77">
        <v>250</v>
      </c>
      <c r="V81" s="77"/>
      <c r="W81" s="77">
        <v>250</v>
      </c>
      <c r="X81" s="77"/>
      <c r="Y81" s="77">
        <v>250</v>
      </c>
      <c r="Z81" s="77"/>
      <c r="AA81" s="77"/>
      <c r="AB81" s="77">
        <v>250</v>
      </c>
      <c r="AC81" s="78"/>
    </row>
    <row r="82" spans="1:29" ht="14.4" x14ac:dyDescent="0.25">
      <c r="A82" s="2"/>
      <c r="B82" s="11"/>
      <c r="C82" s="25"/>
      <c r="D82" s="26" t="s">
        <v>198</v>
      </c>
      <c r="E82" s="100" t="s">
        <v>538</v>
      </c>
      <c r="F82" s="100" t="s">
        <v>531</v>
      </c>
      <c r="G82" s="41" t="s">
        <v>530</v>
      </c>
      <c r="H82" s="24"/>
      <c r="I82" s="24"/>
      <c r="J82" s="4">
        <f t="shared" si="1"/>
        <v>1500</v>
      </c>
      <c r="K82" s="24"/>
      <c r="L82" s="24"/>
      <c r="M82" s="24"/>
      <c r="N82" s="56" t="s">
        <v>336</v>
      </c>
      <c r="O82" s="75"/>
      <c r="P82" s="76"/>
      <c r="Q82" s="76"/>
      <c r="R82" s="76">
        <v>1500</v>
      </c>
      <c r="S82" s="76"/>
      <c r="T82" s="77"/>
      <c r="U82" s="77"/>
      <c r="V82" s="77"/>
      <c r="W82" s="77"/>
      <c r="X82" s="77"/>
      <c r="Y82" s="77"/>
      <c r="Z82" s="77"/>
      <c r="AA82" s="77"/>
      <c r="AB82" s="77"/>
      <c r="AC82" s="78"/>
    </row>
    <row r="83" spans="1:29" ht="14.4" x14ac:dyDescent="0.25">
      <c r="A83" s="2"/>
      <c r="B83" s="11"/>
      <c r="C83" s="25"/>
      <c r="D83" s="26" t="s">
        <v>198</v>
      </c>
      <c r="E83" s="100" t="s">
        <v>538</v>
      </c>
      <c r="F83" s="100" t="s">
        <v>531</v>
      </c>
      <c r="G83" s="41" t="s">
        <v>530</v>
      </c>
      <c r="H83" s="24"/>
      <c r="I83" s="24"/>
      <c r="J83" s="4">
        <f t="shared" si="1"/>
        <v>1500</v>
      </c>
      <c r="K83" s="24"/>
      <c r="L83" s="24"/>
      <c r="M83" s="24"/>
      <c r="N83" s="56" t="s">
        <v>337</v>
      </c>
      <c r="O83" s="75"/>
      <c r="P83" s="76"/>
      <c r="Q83" s="76"/>
      <c r="R83" s="76"/>
      <c r="S83" s="76"/>
      <c r="T83" s="77"/>
      <c r="U83" s="77"/>
      <c r="V83" s="77"/>
      <c r="W83" s="77"/>
      <c r="X83" s="77"/>
      <c r="Y83" s="77"/>
      <c r="Z83" s="77"/>
      <c r="AA83" s="77">
        <v>1500</v>
      </c>
      <c r="AB83" s="77"/>
      <c r="AC83" s="78"/>
    </row>
    <row r="84" spans="1:29" ht="14.4" x14ac:dyDescent="0.3">
      <c r="A84" s="2"/>
      <c r="B84" s="11"/>
      <c r="C84" s="25"/>
      <c r="D84" s="26" t="s">
        <v>206</v>
      </c>
      <c r="E84" s="26" t="s">
        <v>532</v>
      </c>
      <c r="F84" s="100" t="s">
        <v>531</v>
      </c>
      <c r="G84" s="41" t="s">
        <v>530</v>
      </c>
      <c r="H84" s="24"/>
      <c r="I84" s="24"/>
      <c r="J84" s="4">
        <f t="shared" si="1"/>
        <v>700</v>
      </c>
      <c r="K84" s="24"/>
      <c r="L84" s="24"/>
      <c r="M84" s="24"/>
      <c r="N84" s="56" t="s">
        <v>337</v>
      </c>
      <c r="O84" s="75"/>
      <c r="P84" s="76"/>
      <c r="Q84" s="76"/>
      <c r="R84" s="76"/>
      <c r="S84" s="76"/>
      <c r="T84" s="77"/>
      <c r="U84" s="77"/>
      <c r="V84" s="77"/>
      <c r="W84" s="77"/>
      <c r="X84" s="77">
        <v>700</v>
      </c>
      <c r="Y84" s="77"/>
      <c r="Z84" s="77"/>
      <c r="AA84" s="77"/>
      <c r="AB84" s="77"/>
      <c r="AC84" s="78"/>
    </row>
    <row r="85" spans="1:29" ht="14.4" x14ac:dyDescent="0.3">
      <c r="A85" s="2"/>
      <c r="B85" s="11"/>
      <c r="C85" s="25"/>
      <c r="D85" s="26" t="s">
        <v>206</v>
      </c>
      <c r="E85" s="26" t="s">
        <v>532</v>
      </c>
      <c r="F85" s="100" t="s">
        <v>531</v>
      </c>
      <c r="G85" s="41" t="s">
        <v>530</v>
      </c>
      <c r="H85" s="24"/>
      <c r="I85" s="24"/>
      <c r="J85" s="4">
        <f t="shared" si="1"/>
        <v>0</v>
      </c>
      <c r="K85" s="24"/>
      <c r="L85" s="24"/>
      <c r="M85" s="24"/>
      <c r="N85" s="56" t="s">
        <v>337</v>
      </c>
      <c r="O85" s="75"/>
      <c r="P85" s="76"/>
      <c r="Q85" s="76"/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8"/>
    </row>
    <row r="86" spans="1:29" ht="14.4" x14ac:dyDescent="0.25">
      <c r="A86" s="2"/>
      <c r="B86" s="11"/>
      <c r="C86" s="25" t="s">
        <v>85</v>
      </c>
      <c r="D86" s="26" t="s">
        <v>197</v>
      </c>
      <c r="E86" s="100" t="s">
        <v>539</v>
      </c>
      <c r="F86" s="100" t="s">
        <v>531</v>
      </c>
      <c r="G86" s="41" t="s">
        <v>528</v>
      </c>
      <c r="H86" s="24"/>
      <c r="I86" s="24"/>
      <c r="J86" s="4">
        <f t="shared" si="1"/>
        <v>0</v>
      </c>
      <c r="K86" s="24"/>
      <c r="L86" s="24"/>
      <c r="M86" s="24"/>
      <c r="N86" s="22" t="s">
        <v>335</v>
      </c>
      <c r="O86" s="75"/>
      <c r="P86" s="76"/>
      <c r="Q86" s="76"/>
      <c r="R86" s="76"/>
      <c r="S86" s="76"/>
      <c r="T86" s="77"/>
      <c r="U86" s="77"/>
      <c r="V86" s="77"/>
      <c r="W86" s="77"/>
      <c r="X86" s="77"/>
      <c r="Y86" s="77"/>
      <c r="Z86" s="77"/>
      <c r="AA86" s="77"/>
      <c r="AB86" s="77"/>
      <c r="AC86" s="78"/>
    </row>
    <row r="87" spans="1:29" ht="14.4" x14ac:dyDescent="0.25">
      <c r="A87" s="2"/>
      <c r="B87" s="11"/>
      <c r="C87" s="25"/>
      <c r="D87" s="26" t="s">
        <v>197</v>
      </c>
      <c r="E87" s="100" t="s">
        <v>539</v>
      </c>
      <c r="F87" s="100" t="s">
        <v>531</v>
      </c>
      <c r="G87" s="41" t="s">
        <v>528</v>
      </c>
      <c r="H87" s="24"/>
      <c r="I87" s="24"/>
      <c r="J87" s="4">
        <f t="shared" si="1"/>
        <v>300</v>
      </c>
      <c r="K87" s="24"/>
      <c r="L87" s="24"/>
      <c r="M87" s="24"/>
      <c r="N87" s="56" t="s">
        <v>336</v>
      </c>
      <c r="O87" s="75"/>
      <c r="P87" s="76">
        <v>150</v>
      </c>
      <c r="Q87" s="76"/>
      <c r="R87" s="76">
        <v>150</v>
      </c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8"/>
    </row>
    <row r="88" spans="1:29" ht="14.4" x14ac:dyDescent="0.25">
      <c r="A88" s="2"/>
      <c r="B88" s="11"/>
      <c r="C88" s="25"/>
      <c r="D88" s="26" t="s">
        <v>197</v>
      </c>
      <c r="E88" s="100" t="s">
        <v>539</v>
      </c>
      <c r="F88" s="100" t="s">
        <v>531</v>
      </c>
      <c r="G88" s="41" t="s">
        <v>528</v>
      </c>
      <c r="H88" s="24"/>
      <c r="I88" s="24"/>
      <c r="J88" s="4">
        <f t="shared" si="1"/>
        <v>750</v>
      </c>
      <c r="K88" s="24"/>
      <c r="L88" s="24"/>
      <c r="M88" s="24"/>
      <c r="N88" s="56" t="s">
        <v>337</v>
      </c>
      <c r="O88" s="75"/>
      <c r="P88" s="76"/>
      <c r="Q88" s="76"/>
      <c r="R88" s="76"/>
      <c r="S88" s="76"/>
      <c r="T88" s="77">
        <v>150</v>
      </c>
      <c r="U88" s="77"/>
      <c r="V88" s="77">
        <v>150</v>
      </c>
      <c r="W88" s="77"/>
      <c r="X88" s="77">
        <v>150</v>
      </c>
      <c r="Y88" s="77"/>
      <c r="Z88" s="77">
        <v>150</v>
      </c>
      <c r="AA88" s="77"/>
      <c r="AB88" s="77">
        <v>150</v>
      </c>
      <c r="AC88" s="78"/>
    </row>
    <row r="89" spans="1:29" ht="14.4" x14ac:dyDescent="0.25">
      <c r="A89" s="2"/>
      <c r="B89" s="11"/>
      <c r="C89" s="25"/>
      <c r="D89" s="26" t="s">
        <v>198</v>
      </c>
      <c r="E89" s="100" t="s">
        <v>538</v>
      </c>
      <c r="F89" s="100" t="s">
        <v>531</v>
      </c>
      <c r="G89" s="41" t="s">
        <v>530</v>
      </c>
      <c r="H89" s="24"/>
      <c r="I89" s="24"/>
      <c r="J89" s="4">
        <f t="shared" si="1"/>
        <v>1200</v>
      </c>
      <c r="K89" s="24"/>
      <c r="L89" s="24"/>
      <c r="M89" s="24"/>
      <c r="N89" s="56" t="s">
        <v>336</v>
      </c>
      <c r="O89" s="75"/>
      <c r="P89" s="76"/>
      <c r="Q89" s="76">
        <v>1200</v>
      </c>
      <c r="R89" s="76"/>
      <c r="S89" s="76"/>
      <c r="T89" s="77"/>
      <c r="U89" s="77"/>
      <c r="V89" s="77"/>
      <c r="W89" s="77"/>
      <c r="X89" s="77"/>
      <c r="Y89" s="77"/>
      <c r="Z89" s="77"/>
      <c r="AA89" s="77"/>
      <c r="AB89" s="77"/>
      <c r="AC89" s="78"/>
    </row>
    <row r="90" spans="1:29" ht="14.4" x14ac:dyDescent="0.25">
      <c r="A90" s="2"/>
      <c r="B90" s="11"/>
      <c r="C90" s="25"/>
      <c r="D90" s="26" t="s">
        <v>198</v>
      </c>
      <c r="E90" s="100" t="s">
        <v>538</v>
      </c>
      <c r="F90" s="100" t="s">
        <v>531</v>
      </c>
      <c r="G90" s="41" t="s">
        <v>530</v>
      </c>
      <c r="H90" s="24"/>
      <c r="I90" s="24"/>
      <c r="J90" s="4">
        <f t="shared" si="1"/>
        <v>1200</v>
      </c>
      <c r="K90" s="24"/>
      <c r="L90" s="24"/>
      <c r="M90" s="24"/>
      <c r="N90" s="56" t="s">
        <v>337</v>
      </c>
      <c r="O90" s="75"/>
      <c r="P90" s="76"/>
      <c r="Q90" s="76"/>
      <c r="R90" s="76"/>
      <c r="S90" s="76"/>
      <c r="T90" s="77"/>
      <c r="U90" s="77"/>
      <c r="V90" s="77"/>
      <c r="W90" s="77"/>
      <c r="X90" s="77"/>
      <c r="Y90" s="77">
        <v>1200</v>
      </c>
      <c r="Z90" s="77"/>
      <c r="AA90" s="77"/>
      <c r="AB90" s="77"/>
      <c r="AC90" s="78"/>
    </row>
    <row r="91" spans="1:29" ht="14.4" x14ac:dyDescent="0.3">
      <c r="A91" s="2"/>
      <c r="B91" s="11"/>
      <c r="C91" s="25"/>
      <c r="D91" s="26" t="s">
        <v>206</v>
      </c>
      <c r="E91" s="26" t="s">
        <v>532</v>
      </c>
      <c r="F91" s="100" t="s">
        <v>531</v>
      </c>
      <c r="G91" s="41" t="s">
        <v>530</v>
      </c>
      <c r="H91" s="24"/>
      <c r="I91" s="24"/>
      <c r="J91" s="4">
        <f t="shared" si="1"/>
        <v>400</v>
      </c>
      <c r="K91" s="24"/>
      <c r="L91" s="24"/>
      <c r="M91" s="24"/>
      <c r="N91" s="56" t="s">
        <v>336</v>
      </c>
      <c r="O91" s="75"/>
      <c r="P91" s="76"/>
      <c r="Q91" s="76"/>
      <c r="R91" s="76">
        <v>400</v>
      </c>
      <c r="S91" s="76"/>
      <c r="T91" s="77"/>
      <c r="U91" s="77"/>
      <c r="V91" s="77"/>
      <c r="W91" s="77"/>
      <c r="X91" s="77"/>
      <c r="Y91" s="77"/>
      <c r="Z91" s="77"/>
      <c r="AA91" s="77"/>
      <c r="AB91" s="77"/>
      <c r="AC91" s="78"/>
    </row>
    <row r="92" spans="1:29" ht="14.4" x14ac:dyDescent="0.3">
      <c r="A92" s="2"/>
      <c r="B92" s="11"/>
      <c r="C92" s="25"/>
      <c r="D92" s="26" t="s">
        <v>206</v>
      </c>
      <c r="E92" s="26" t="s">
        <v>532</v>
      </c>
      <c r="F92" s="100" t="s">
        <v>531</v>
      </c>
      <c r="G92" s="41" t="s">
        <v>530</v>
      </c>
      <c r="H92" s="24"/>
      <c r="I92" s="24"/>
      <c r="J92" s="4">
        <f t="shared" si="1"/>
        <v>400</v>
      </c>
      <c r="K92" s="24"/>
      <c r="L92" s="24"/>
      <c r="M92" s="24"/>
      <c r="N92" s="56" t="s">
        <v>337</v>
      </c>
      <c r="O92" s="75"/>
      <c r="P92" s="76"/>
      <c r="Q92" s="76"/>
      <c r="R92" s="76"/>
      <c r="S92" s="76"/>
      <c r="T92" s="77"/>
      <c r="U92" s="77"/>
      <c r="V92" s="77"/>
      <c r="W92" s="77"/>
      <c r="X92" s="77"/>
      <c r="Y92" s="77"/>
      <c r="Z92" s="77"/>
      <c r="AA92" s="77">
        <v>400</v>
      </c>
      <c r="AB92" s="77"/>
      <c r="AC92" s="78"/>
    </row>
    <row r="93" spans="1:29" ht="14.4" x14ac:dyDescent="0.25">
      <c r="A93" s="2"/>
      <c r="B93" s="11"/>
      <c r="C93" s="25" t="s">
        <v>86</v>
      </c>
      <c r="D93" s="26" t="s">
        <v>197</v>
      </c>
      <c r="E93" s="100" t="s">
        <v>539</v>
      </c>
      <c r="F93" s="100" t="s">
        <v>531</v>
      </c>
      <c r="G93" s="41" t="s">
        <v>528</v>
      </c>
      <c r="H93" s="24"/>
      <c r="I93" s="24"/>
      <c r="J93" s="4">
        <f t="shared" si="1"/>
        <v>1324</v>
      </c>
      <c r="K93" s="24"/>
      <c r="L93" s="24"/>
      <c r="M93" s="24"/>
      <c r="N93" s="22" t="s">
        <v>335</v>
      </c>
      <c r="O93" s="75">
        <v>1324</v>
      </c>
      <c r="P93" s="76"/>
      <c r="Q93" s="76"/>
      <c r="R93" s="76"/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8"/>
    </row>
    <row r="94" spans="1:29" ht="14.4" x14ac:dyDescent="0.25">
      <c r="A94" s="2"/>
      <c r="B94" s="11"/>
      <c r="C94" s="25"/>
      <c r="D94" s="26" t="s">
        <v>197</v>
      </c>
      <c r="E94" s="100" t="s">
        <v>539</v>
      </c>
      <c r="F94" s="100" t="s">
        <v>531</v>
      </c>
      <c r="G94" s="41" t="s">
        <v>528</v>
      </c>
      <c r="H94" s="24"/>
      <c r="I94" s="24"/>
      <c r="J94" s="4">
        <f t="shared" si="1"/>
        <v>300</v>
      </c>
      <c r="K94" s="24"/>
      <c r="L94" s="24"/>
      <c r="M94" s="24"/>
      <c r="N94" s="56" t="s">
        <v>336</v>
      </c>
      <c r="O94" s="75"/>
      <c r="P94" s="76">
        <v>150</v>
      </c>
      <c r="Q94" s="76"/>
      <c r="R94" s="76">
        <v>150</v>
      </c>
      <c r="S94" s="76"/>
      <c r="T94" s="77"/>
      <c r="U94" s="77"/>
      <c r="V94" s="77"/>
      <c r="W94" s="77"/>
      <c r="X94" s="77"/>
      <c r="Y94" s="77"/>
      <c r="Z94" s="77"/>
      <c r="AA94" s="77"/>
      <c r="AB94" s="77"/>
      <c r="AC94" s="78"/>
    </row>
    <row r="95" spans="1:29" ht="14.4" x14ac:dyDescent="0.25">
      <c r="A95" s="2"/>
      <c r="B95" s="11"/>
      <c r="C95" s="25"/>
      <c r="D95" s="26" t="s">
        <v>197</v>
      </c>
      <c r="E95" s="100" t="s">
        <v>539</v>
      </c>
      <c r="F95" s="100" t="s">
        <v>531</v>
      </c>
      <c r="G95" s="41" t="s">
        <v>528</v>
      </c>
      <c r="H95" s="24"/>
      <c r="I95" s="24"/>
      <c r="J95" s="4">
        <f t="shared" si="1"/>
        <v>750</v>
      </c>
      <c r="K95" s="24"/>
      <c r="L95" s="24"/>
      <c r="M95" s="24"/>
      <c r="N95" s="56" t="s">
        <v>337</v>
      </c>
      <c r="O95" s="75"/>
      <c r="P95" s="76"/>
      <c r="Q95" s="76"/>
      <c r="R95" s="76"/>
      <c r="S95" s="76"/>
      <c r="T95" s="77">
        <v>150</v>
      </c>
      <c r="U95" s="77"/>
      <c r="V95" s="77">
        <v>150</v>
      </c>
      <c r="W95" s="77"/>
      <c r="X95" s="77">
        <v>150</v>
      </c>
      <c r="Y95" s="77"/>
      <c r="Z95" s="77">
        <v>150</v>
      </c>
      <c r="AA95" s="77"/>
      <c r="AB95" s="77">
        <v>150</v>
      </c>
      <c r="AC95" s="78"/>
    </row>
    <row r="96" spans="1:29" ht="14.4" x14ac:dyDescent="0.25">
      <c r="A96" s="2"/>
      <c r="B96" s="11"/>
      <c r="C96" s="25"/>
      <c r="D96" s="26" t="s">
        <v>198</v>
      </c>
      <c r="E96" s="100" t="s">
        <v>538</v>
      </c>
      <c r="F96" s="100" t="s">
        <v>531</v>
      </c>
      <c r="G96" s="41" t="s">
        <v>530</v>
      </c>
      <c r="H96" s="24"/>
      <c r="I96" s="24"/>
      <c r="J96" s="4">
        <f t="shared" si="1"/>
        <v>1200</v>
      </c>
      <c r="K96" s="24"/>
      <c r="L96" s="24"/>
      <c r="M96" s="24"/>
      <c r="N96" s="56" t="s">
        <v>336</v>
      </c>
      <c r="O96" s="75"/>
      <c r="P96" s="76"/>
      <c r="Q96" s="76">
        <v>1200</v>
      </c>
      <c r="R96" s="76"/>
      <c r="S96" s="76"/>
      <c r="T96" s="77"/>
      <c r="U96" s="77"/>
      <c r="V96" s="77"/>
      <c r="W96" s="77"/>
      <c r="X96" s="77"/>
      <c r="Y96" s="77"/>
      <c r="Z96" s="77"/>
      <c r="AA96" s="77"/>
      <c r="AB96" s="77"/>
      <c r="AC96" s="78"/>
    </row>
    <row r="97" spans="1:29" ht="14.4" x14ac:dyDescent="0.25">
      <c r="A97" s="2"/>
      <c r="B97" s="11"/>
      <c r="C97" s="25"/>
      <c r="D97" s="26" t="s">
        <v>198</v>
      </c>
      <c r="E97" s="100" t="s">
        <v>538</v>
      </c>
      <c r="F97" s="100" t="s">
        <v>531</v>
      </c>
      <c r="G97" s="41" t="s">
        <v>530</v>
      </c>
      <c r="H97" s="24"/>
      <c r="I97" s="24"/>
      <c r="J97" s="4">
        <f t="shared" si="1"/>
        <v>1200</v>
      </c>
      <c r="K97" s="24"/>
      <c r="L97" s="24"/>
      <c r="M97" s="24"/>
      <c r="N97" s="56" t="s">
        <v>337</v>
      </c>
      <c r="O97" s="75"/>
      <c r="P97" s="76"/>
      <c r="Q97" s="76"/>
      <c r="R97" s="76"/>
      <c r="S97" s="76"/>
      <c r="T97" s="77"/>
      <c r="U97" s="77"/>
      <c r="V97" s="77"/>
      <c r="W97" s="77"/>
      <c r="X97" s="77"/>
      <c r="Y97" s="77"/>
      <c r="Z97" s="77"/>
      <c r="AA97" s="77">
        <v>1200</v>
      </c>
      <c r="AB97" s="77"/>
      <c r="AC97" s="78"/>
    </row>
    <row r="98" spans="1:29" ht="14.4" x14ac:dyDescent="0.3">
      <c r="A98" s="2"/>
      <c r="B98" s="11"/>
      <c r="C98" s="25"/>
      <c r="D98" s="26" t="s">
        <v>206</v>
      </c>
      <c r="E98" s="26" t="s">
        <v>532</v>
      </c>
      <c r="F98" s="100" t="s">
        <v>531</v>
      </c>
      <c r="G98" s="41" t="s">
        <v>530</v>
      </c>
      <c r="H98" s="24"/>
      <c r="I98" s="24"/>
      <c r="J98" s="4">
        <f t="shared" si="1"/>
        <v>400</v>
      </c>
      <c r="K98" s="24"/>
      <c r="L98" s="24"/>
      <c r="M98" s="24"/>
      <c r="N98" s="56" t="s">
        <v>336</v>
      </c>
      <c r="O98" s="75"/>
      <c r="P98" s="76"/>
      <c r="Q98" s="76">
        <v>400</v>
      </c>
      <c r="R98" s="76"/>
      <c r="S98" s="76"/>
      <c r="T98" s="77"/>
      <c r="U98" s="77"/>
      <c r="V98" s="77"/>
      <c r="W98" s="77"/>
      <c r="X98" s="77"/>
      <c r="Y98" s="77"/>
      <c r="Z98" s="77"/>
      <c r="AA98" s="77"/>
      <c r="AB98" s="77"/>
      <c r="AC98" s="78"/>
    </row>
    <row r="99" spans="1:29" ht="14.4" x14ac:dyDescent="0.3">
      <c r="A99" s="2"/>
      <c r="B99" s="11"/>
      <c r="C99" s="25"/>
      <c r="D99" s="26" t="s">
        <v>206</v>
      </c>
      <c r="E99" s="26" t="s">
        <v>532</v>
      </c>
      <c r="F99" s="100" t="s">
        <v>531</v>
      </c>
      <c r="G99" s="41" t="s">
        <v>530</v>
      </c>
      <c r="H99" s="24"/>
      <c r="I99" s="24"/>
      <c r="J99" s="4">
        <f t="shared" si="1"/>
        <v>400</v>
      </c>
      <c r="K99" s="24"/>
      <c r="L99" s="24"/>
      <c r="M99" s="24"/>
      <c r="N99" s="56" t="s">
        <v>337</v>
      </c>
      <c r="O99" s="75"/>
      <c r="P99" s="76"/>
      <c r="Q99" s="76"/>
      <c r="R99" s="76"/>
      <c r="S99" s="76"/>
      <c r="T99" s="77"/>
      <c r="U99" s="77"/>
      <c r="V99" s="77"/>
      <c r="W99" s="77"/>
      <c r="X99" s="77"/>
      <c r="Y99" s="77"/>
      <c r="Z99" s="77"/>
      <c r="AA99" s="77">
        <v>400</v>
      </c>
      <c r="AB99" s="77"/>
      <c r="AC99" s="78"/>
    </row>
    <row r="100" spans="1:29" ht="14.4" x14ac:dyDescent="0.25">
      <c r="A100" s="2"/>
      <c r="B100" s="11"/>
      <c r="C100" s="4" t="s">
        <v>47</v>
      </c>
      <c r="D100" s="26" t="s">
        <v>197</v>
      </c>
      <c r="E100" s="100" t="s">
        <v>539</v>
      </c>
      <c r="F100" s="100" t="s">
        <v>531</v>
      </c>
      <c r="G100" s="41" t="s">
        <v>528</v>
      </c>
      <c r="H100" s="24"/>
      <c r="I100" s="24"/>
      <c r="J100" s="4">
        <f t="shared" si="1"/>
        <v>0</v>
      </c>
      <c r="K100" s="24"/>
      <c r="L100" s="24"/>
      <c r="M100" s="24"/>
      <c r="N100" s="22" t="s">
        <v>335</v>
      </c>
      <c r="O100" s="75"/>
      <c r="P100" s="76"/>
      <c r="Q100" s="76"/>
      <c r="R100" s="76"/>
      <c r="S100" s="76"/>
      <c r="T100" s="77"/>
      <c r="U100" s="77"/>
      <c r="V100" s="77"/>
      <c r="W100" s="77"/>
      <c r="X100" s="77"/>
      <c r="Y100" s="77"/>
      <c r="Z100" s="77"/>
      <c r="AA100" s="77"/>
      <c r="AB100" s="77"/>
      <c r="AC100" s="78"/>
    </row>
    <row r="101" spans="1:29" ht="14.4" x14ac:dyDescent="0.25">
      <c r="A101" s="2"/>
      <c r="B101" s="11"/>
      <c r="C101" s="4"/>
      <c r="D101" s="26" t="s">
        <v>197</v>
      </c>
      <c r="E101" s="100" t="s">
        <v>539</v>
      </c>
      <c r="F101" s="100" t="s">
        <v>531</v>
      </c>
      <c r="G101" s="41" t="s">
        <v>528</v>
      </c>
      <c r="H101" s="24"/>
      <c r="I101" s="24"/>
      <c r="J101" s="4">
        <f t="shared" si="1"/>
        <v>70</v>
      </c>
      <c r="K101" s="24"/>
      <c r="L101" s="24"/>
      <c r="M101" s="24"/>
      <c r="N101" s="56" t="s">
        <v>336</v>
      </c>
      <c r="O101" s="75"/>
      <c r="P101" s="76">
        <v>35</v>
      </c>
      <c r="Q101" s="76"/>
      <c r="R101" s="76">
        <v>35</v>
      </c>
      <c r="S101" s="76"/>
      <c r="T101" s="77"/>
      <c r="U101" s="77"/>
      <c r="V101" s="77"/>
      <c r="W101" s="77"/>
      <c r="X101" s="77"/>
      <c r="Y101" s="77"/>
      <c r="Z101" s="77"/>
      <c r="AA101" s="77"/>
      <c r="AB101" s="77"/>
      <c r="AC101" s="78"/>
    </row>
    <row r="102" spans="1:29" ht="14.4" x14ac:dyDescent="0.25">
      <c r="A102" s="2"/>
      <c r="B102" s="11"/>
      <c r="C102" s="4"/>
      <c r="D102" s="26" t="s">
        <v>197</v>
      </c>
      <c r="E102" s="100" t="s">
        <v>539</v>
      </c>
      <c r="F102" s="100" t="s">
        <v>531</v>
      </c>
      <c r="G102" s="41" t="s">
        <v>528</v>
      </c>
      <c r="H102" s="24"/>
      <c r="I102" s="24"/>
      <c r="J102" s="4">
        <f t="shared" si="1"/>
        <v>175</v>
      </c>
      <c r="K102" s="24"/>
      <c r="L102" s="24"/>
      <c r="M102" s="24"/>
      <c r="N102" s="56" t="s">
        <v>337</v>
      </c>
      <c r="O102" s="75"/>
      <c r="P102" s="76"/>
      <c r="Q102" s="76"/>
      <c r="R102" s="76"/>
      <c r="S102" s="76"/>
      <c r="T102" s="77">
        <v>35</v>
      </c>
      <c r="U102" s="77"/>
      <c r="V102" s="77">
        <v>35</v>
      </c>
      <c r="W102" s="77"/>
      <c r="X102" s="77">
        <v>35</v>
      </c>
      <c r="Y102" s="77"/>
      <c r="Z102" s="77">
        <v>35</v>
      </c>
      <c r="AA102" s="77"/>
      <c r="AB102" s="77">
        <v>35</v>
      </c>
      <c r="AC102" s="78"/>
    </row>
    <row r="103" spans="1:29" ht="14.4" x14ac:dyDescent="0.25">
      <c r="A103" s="2"/>
      <c r="B103" s="11"/>
      <c r="C103" s="4"/>
      <c r="D103" s="26" t="s">
        <v>198</v>
      </c>
      <c r="E103" s="100" t="s">
        <v>538</v>
      </c>
      <c r="F103" s="100" t="s">
        <v>531</v>
      </c>
      <c r="G103" s="41" t="s">
        <v>530</v>
      </c>
      <c r="H103" s="24"/>
      <c r="I103" s="24"/>
      <c r="J103" s="4">
        <f t="shared" si="1"/>
        <v>0</v>
      </c>
      <c r="K103" s="24"/>
      <c r="L103" s="24"/>
      <c r="M103" s="24"/>
      <c r="N103" s="56" t="s">
        <v>336</v>
      </c>
      <c r="O103" s="75"/>
      <c r="P103" s="76"/>
      <c r="Q103" s="76"/>
      <c r="R103" s="76"/>
      <c r="S103" s="76"/>
      <c r="T103" s="77"/>
      <c r="U103" s="77"/>
      <c r="V103" s="77"/>
      <c r="W103" s="77"/>
      <c r="X103" s="77"/>
      <c r="Y103" s="77"/>
      <c r="Z103" s="77"/>
      <c r="AA103" s="77"/>
      <c r="AB103" s="77"/>
      <c r="AC103" s="78"/>
    </row>
    <row r="104" spans="1:29" ht="14.4" x14ac:dyDescent="0.25">
      <c r="A104" s="2"/>
      <c r="B104" s="11"/>
      <c r="C104" s="4"/>
      <c r="D104" s="26" t="s">
        <v>198</v>
      </c>
      <c r="E104" s="100" t="s">
        <v>538</v>
      </c>
      <c r="F104" s="100" t="s">
        <v>531</v>
      </c>
      <c r="G104" s="41" t="s">
        <v>530</v>
      </c>
      <c r="H104" s="24"/>
      <c r="I104" s="24"/>
      <c r="J104" s="4">
        <f t="shared" si="1"/>
        <v>150</v>
      </c>
      <c r="K104" s="24"/>
      <c r="L104" s="24"/>
      <c r="M104" s="24"/>
      <c r="N104" s="56" t="s">
        <v>337</v>
      </c>
      <c r="O104" s="75"/>
      <c r="P104" s="76"/>
      <c r="Q104" s="76"/>
      <c r="R104" s="76"/>
      <c r="S104" s="76">
        <v>75</v>
      </c>
      <c r="T104" s="77"/>
      <c r="U104" s="77"/>
      <c r="V104" s="77"/>
      <c r="W104" s="77"/>
      <c r="X104" s="77"/>
      <c r="Y104" s="77">
        <v>75</v>
      </c>
      <c r="Z104" s="77"/>
      <c r="AA104" s="77"/>
      <c r="AB104" s="77"/>
      <c r="AC104" s="78"/>
    </row>
    <row r="105" spans="1:29" ht="14.4" x14ac:dyDescent="0.3">
      <c r="A105" s="2"/>
      <c r="B105" s="23"/>
      <c r="C105" s="4"/>
      <c r="D105" s="26" t="s">
        <v>206</v>
      </c>
      <c r="E105" s="26" t="s">
        <v>532</v>
      </c>
      <c r="F105" s="100" t="s">
        <v>531</v>
      </c>
      <c r="G105" s="41" t="s">
        <v>530</v>
      </c>
      <c r="H105" s="24"/>
      <c r="I105" s="24"/>
      <c r="J105" s="4">
        <f t="shared" si="1"/>
        <v>100</v>
      </c>
      <c r="K105" s="24"/>
      <c r="L105" s="24"/>
      <c r="M105" s="24"/>
      <c r="N105" s="56" t="s">
        <v>336</v>
      </c>
      <c r="O105" s="75"/>
      <c r="P105" s="76">
        <v>100</v>
      </c>
      <c r="Q105" s="76"/>
      <c r="R105" s="76"/>
      <c r="S105" s="76"/>
      <c r="T105" s="77"/>
      <c r="U105" s="77"/>
      <c r="V105" s="77"/>
      <c r="W105" s="77"/>
      <c r="X105" s="77"/>
      <c r="Y105" s="77"/>
      <c r="Z105" s="77"/>
      <c r="AA105" s="77"/>
      <c r="AB105" s="77"/>
      <c r="AC105" s="78"/>
    </row>
    <row r="106" spans="1:29" ht="14.4" x14ac:dyDescent="0.3">
      <c r="A106" s="2"/>
      <c r="B106" s="23"/>
      <c r="C106" s="4"/>
      <c r="D106" s="26" t="s">
        <v>206</v>
      </c>
      <c r="E106" s="26" t="s">
        <v>532</v>
      </c>
      <c r="F106" s="100" t="s">
        <v>531</v>
      </c>
      <c r="G106" s="41" t="s">
        <v>530</v>
      </c>
      <c r="H106" s="24"/>
      <c r="I106" s="24"/>
      <c r="J106" s="4">
        <f t="shared" si="1"/>
        <v>200</v>
      </c>
      <c r="K106" s="24"/>
      <c r="L106" s="24"/>
      <c r="M106" s="24"/>
      <c r="N106" s="56" t="s">
        <v>337</v>
      </c>
      <c r="O106" s="75"/>
      <c r="P106" s="76"/>
      <c r="Q106" s="76"/>
      <c r="R106" s="76"/>
      <c r="S106" s="76"/>
      <c r="T106" s="77"/>
      <c r="U106" s="77"/>
      <c r="V106" s="77">
        <v>100</v>
      </c>
      <c r="W106" s="77"/>
      <c r="X106" s="77"/>
      <c r="Y106" s="77"/>
      <c r="Z106" s="77"/>
      <c r="AA106" s="77"/>
      <c r="AB106" s="77">
        <v>100</v>
      </c>
      <c r="AC106" s="78"/>
    </row>
    <row r="107" spans="1:29" x14ac:dyDescent="0.25">
      <c r="A107" s="18"/>
      <c r="B107" s="19" t="s">
        <v>39</v>
      </c>
      <c r="C107" s="10"/>
      <c r="D107" s="10"/>
      <c r="E107" s="10"/>
      <c r="F107" s="10"/>
      <c r="G107" s="10"/>
      <c r="H107" s="20"/>
      <c r="I107" s="20"/>
      <c r="J107" s="43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:29" s="28" customFormat="1" ht="14.4" x14ac:dyDescent="0.25">
      <c r="A108" s="2">
        <v>3</v>
      </c>
      <c r="B108" s="23"/>
      <c r="C108" s="25" t="s">
        <v>83</v>
      </c>
      <c r="D108" s="26" t="s">
        <v>29</v>
      </c>
      <c r="E108" s="41" t="s">
        <v>538</v>
      </c>
      <c r="F108" s="101" t="s">
        <v>517</v>
      </c>
      <c r="G108" s="41" t="s">
        <v>528</v>
      </c>
      <c r="H108" s="24"/>
      <c r="I108" s="24"/>
      <c r="J108" s="4">
        <f t="shared" si="1"/>
        <v>4500</v>
      </c>
      <c r="K108" s="24"/>
      <c r="L108" s="24"/>
      <c r="M108" s="24"/>
      <c r="N108" s="56" t="s">
        <v>337</v>
      </c>
      <c r="O108" s="75"/>
      <c r="P108" s="76"/>
      <c r="Q108" s="76"/>
      <c r="R108" s="76"/>
      <c r="S108" s="76">
        <v>4500</v>
      </c>
      <c r="T108" s="77"/>
      <c r="U108" s="77"/>
      <c r="V108" s="77"/>
      <c r="W108" s="77"/>
      <c r="X108" s="77"/>
      <c r="Y108" s="77"/>
      <c r="Z108" s="77"/>
      <c r="AA108" s="77"/>
      <c r="AB108" s="77"/>
      <c r="AC108" s="78"/>
    </row>
    <row r="109" spans="1:29" s="28" customFormat="1" ht="14.4" x14ac:dyDescent="0.25">
      <c r="A109" s="2">
        <v>3</v>
      </c>
      <c r="B109" s="23"/>
      <c r="C109" s="25" t="s">
        <v>84</v>
      </c>
      <c r="D109" s="26" t="s">
        <v>29</v>
      </c>
      <c r="E109" s="41" t="s">
        <v>538</v>
      </c>
      <c r="F109" s="101" t="s">
        <v>517</v>
      </c>
      <c r="G109" s="41" t="s">
        <v>528</v>
      </c>
      <c r="H109" s="24"/>
      <c r="I109" s="24"/>
      <c r="J109" s="4">
        <f t="shared" si="1"/>
        <v>4000</v>
      </c>
      <c r="K109" s="24"/>
      <c r="L109" s="24"/>
      <c r="M109" s="24"/>
      <c r="N109" s="56" t="s">
        <v>337</v>
      </c>
      <c r="O109" s="75"/>
      <c r="P109" s="76"/>
      <c r="Q109" s="76"/>
      <c r="R109" s="76"/>
      <c r="S109" s="76">
        <v>4000</v>
      </c>
      <c r="T109" s="77"/>
      <c r="U109" s="77"/>
      <c r="V109" s="77"/>
      <c r="W109" s="77"/>
      <c r="X109" s="77"/>
      <c r="Y109" s="77"/>
      <c r="Z109" s="77"/>
      <c r="AA109" s="77"/>
      <c r="AB109" s="77"/>
      <c r="AC109" s="78"/>
    </row>
    <row r="110" spans="1:29" s="28" customFormat="1" ht="14.4" x14ac:dyDescent="0.25">
      <c r="A110" s="2">
        <v>3</v>
      </c>
      <c r="B110" s="23"/>
      <c r="C110" s="25" t="s">
        <v>85</v>
      </c>
      <c r="D110" s="26" t="s">
        <v>29</v>
      </c>
      <c r="E110" s="41" t="s">
        <v>538</v>
      </c>
      <c r="F110" s="101" t="s">
        <v>517</v>
      </c>
      <c r="G110" s="41" t="s">
        <v>528</v>
      </c>
      <c r="H110" s="24"/>
      <c r="I110" s="24"/>
      <c r="J110" s="4">
        <f t="shared" si="1"/>
        <v>2000</v>
      </c>
      <c r="K110" s="24"/>
      <c r="L110" s="24"/>
      <c r="M110" s="24"/>
      <c r="N110" s="56" t="s">
        <v>337</v>
      </c>
      <c r="O110" s="75"/>
      <c r="P110" s="76"/>
      <c r="Q110" s="76"/>
      <c r="R110" s="76"/>
      <c r="S110" s="76">
        <v>2000</v>
      </c>
      <c r="T110" s="77"/>
      <c r="U110" s="77"/>
      <c r="V110" s="77"/>
      <c r="W110" s="77"/>
      <c r="X110" s="77"/>
      <c r="Y110" s="77"/>
      <c r="Z110" s="77"/>
      <c r="AA110" s="77"/>
      <c r="AB110" s="77"/>
      <c r="AC110" s="78"/>
    </row>
    <row r="111" spans="1:29" s="28" customFormat="1" ht="15" thickBot="1" x14ac:dyDescent="0.3">
      <c r="A111" s="2">
        <v>3</v>
      </c>
      <c r="B111" s="23"/>
      <c r="C111" s="25" t="s">
        <v>86</v>
      </c>
      <c r="D111" s="26" t="s">
        <v>29</v>
      </c>
      <c r="E111" s="41" t="s">
        <v>538</v>
      </c>
      <c r="F111" s="101" t="s">
        <v>517</v>
      </c>
      <c r="G111" s="41" t="s">
        <v>528</v>
      </c>
      <c r="H111" s="24"/>
      <c r="I111" s="24"/>
      <c r="J111" s="4">
        <f>SUM(O111:AC111)</f>
        <v>2000</v>
      </c>
      <c r="K111" s="24"/>
      <c r="L111" s="24"/>
      <c r="M111" s="24"/>
      <c r="N111" s="56" t="s">
        <v>337</v>
      </c>
      <c r="O111" s="75"/>
      <c r="P111" s="76"/>
      <c r="Q111" s="76"/>
      <c r="R111" s="76"/>
      <c r="S111" s="76">
        <v>2000</v>
      </c>
      <c r="T111" s="77"/>
      <c r="U111" s="77"/>
      <c r="V111" s="77"/>
      <c r="W111" s="77"/>
      <c r="X111" s="77"/>
      <c r="Y111" s="77"/>
      <c r="Z111" s="77"/>
      <c r="AA111" s="77"/>
      <c r="AB111" s="77"/>
      <c r="AC111" s="78"/>
    </row>
    <row r="112" spans="1:29" s="61" customFormat="1" ht="15" thickBot="1" x14ac:dyDescent="0.3">
      <c r="A112" s="79"/>
      <c r="B112" s="80" t="s">
        <v>36</v>
      </c>
      <c r="C112" s="80"/>
      <c r="D112" s="80"/>
      <c r="E112" s="80"/>
      <c r="F112" s="80"/>
      <c r="G112" s="80"/>
      <c r="H112" s="80"/>
      <c r="I112" s="80"/>
      <c r="J112" s="80">
        <f>SUM(J13:J111)</f>
        <v>133454</v>
      </c>
      <c r="K112" s="80">
        <v>1500</v>
      </c>
      <c r="L112" s="80"/>
      <c r="M112" s="80"/>
      <c r="N112" s="81"/>
      <c r="O112" s="82">
        <f t="shared" ref="O112:AC112" si="2">SUM(O12:O111)</f>
        <v>1499</v>
      </c>
      <c r="P112" s="83">
        <f t="shared" si="2"/>
        <v>16230</v>
      </c>
      <c r="Q112" s="83">
        <f t="shared" si="2"/>
        <v>14535</v>
      </c>
      <c r="R112" s="83">
        <f t="shared" si="2"/>
        <v>12310</v>
      </c>
      <c r="S112" s="83">
        <f t="shared" si="2"/>
        <v>16285</v>
      </c>
      <c r="T112" s="84">
        <f t="shared" si="2"/>
        <v>6505</v>
      </c>
      <c r="U112" s="84">
        <f t="shared" si="2"/>
        <v>6920</v>
      </c>
      <c r="V112" s="84">
        <f t="shared" si="2"/>
        <v>6305</v>
      </c>
      <c r="W112" s="84">
        <f t="shared" si="2"/>
        <v>10030</v>
      </c>
      <c r="X112" s="84">
        <f t="shared" si="2"/>
        <v>5375</v>
      </c>
      <c r="Y112" s="84">
        <f t="shared" si="2"/>
        <v>9655</v>
      </c>
      <c r="Z112" s="84">
        <f t="shared" si="2"/>
        <v>6855</v>
      </c>
      <c r="AA112" s="84">
        <f t="shared" si="2"/>
        <v>7770</v>
      </c>
      <c r="AB112" s="84">
        <f t="shared" si="2"/>
        <v>13255</v>
      </c>
      <c r="AC112" s="85">
        <f t="shared" si="2"/>
        <v>0</v>
      </c>
    </row>
    <row r="113" spans="1:11" ht="15.6" x14ac:dyDescent="0.3">
      <c r="A113" s="29"/>
      <c r="B113" s="30"/>
      <c r="C113" s="30"/>
      <c r="D113" s="30"/>
      <c r="E113" s="30"/>
      <c r="F113" s="30"/>
      <c r="G113" s="30"/>
      <c r="H113" s="30"/>
      <c r="I113" s="31"/>
      <c r="K113" s="53"/>
    </row>
    <row r="114" spans="1:11" s="58" customFormat="1" ht="15.6" x14ac:dyDescent="0.3">
      <c r="K114" s="60"/>
    </row>
    <row r="115" spans="1:11" s="58" customFormat="1" ht="43.2" x14ac:dyDescent="0.3">
      <c r="A115" s="87"/>
      <c r="B115" s="88" t="s">
        <v>518</v>
      </c>
      <c r="C115" s="89" t="s">
        <v>519</v>
      </c>
      <c r="K115" s="60"/>
    </row>
    <row r="116" spans="1:11" s="58" customFormat="1" ht="15.6" x14ac:dyDescent="0.3">
      <c r="A116" s="90" t="s">
        <v>520</v>
      </c>
      <c r="B116" s="91" t="s">
        <v>523</v>
      </c>
      <c r="C116" s="92">
        <f>K112</f>
        <v>1500</v>
      </c>
      <c r="K116" s="60"/>
    </row>
    <row r="117" spans="1:11" s="58" customFormat="1" ht="15.6" x14ac:dyDescent="0.3">
      <c r="A117" s="90" t="s">
        <v>521</v>
      </c>
      <c r="B117" s="91" t="s">
        <v>524</v>
      </c>
      <c r="C117" s="92">
        <f>C116*4</f>
        <v>6000</v>
      </c>
      <c r="K117" s="60"/>
    </row>
    <row r="118" spans="1:11" s="58" customFormat="1" ht="15" thickBot="1" x14ac:dyDescent="0.3">
      <c r="A118" s="93" t="s">
        <v>522</v>
      </c>
      <c r="B118" s="94" t="s">
        <v>525</v>
      </c>
      <c r="C118" s="95">
        <f>C116*10</f>
        <v>15000</v>
      </c>
    </row>
    <row r="119" spans="1:11" s="58" customFormat="1" ht="14.4" x14ac:dyDescent="0.25">
      <c r="A119" s="96"/>
      <c r="B119" s="97"/>
      <c r="C119" s="97"/>
    </row>
    <row r="121" spans="1:11" x14ac:dyDescent="0.25">
      <c r="B121" s="32" t="s">
        <v>191</v>
      </c>
    </row>
    <row r="122" spans="1:11" ht="41.4" x14ac:dyDescent="0.25">
      <c r="B122" s="33" t="s">
        <v>188</v>
      </c>
    </row>
    <row r="123" spans="1:11" ht="27.6" x14ac:dyDescent="0.25">
      <c r="B123" s="33" t="s">
        <v>194</v>
      </c>
    </row>
    <row r="124" spans="1:11" ht="41.4" x14ac:dyDescent="0.25">
      <c r="B124" s="33" t="s">
        <v>192</v>
      </c>
    </row>
    <row r="125" spans="1:11" ht="27.6" x14ac:dyDescent="0.25">
      <c r="B125" s="33" t="s">
        <v>193</v>
      </c>
    </row>
    <row r="127" spans="1:11" ht="14.4" x14ac:dyDescent="0.3">
      <c r="B127" s="34" t="s">
        <v>208</v>
      </c>
    </row>
    <row r="128" spans="1:11" x14ac:dyDescent="0.25">
      <c r="B128" s="9" t="s">
        <v>209</v>
      </c>
    </row>
    <row r="129" spans="2:2" x14ac:dyDescent="0.25">
      <c r="B129" s="9" t="s">
        <v>210</v>
      </c>
    </row>
    <row r="130" spans="2:2" x14ac:dyDescent="0.25">
      <c r="B130" s="9" t="s">
        <v>211</v>
      </c>
    </row>
    <row r="131" spans="2:2" x14ac:dyDescent="0.25">
      <c r="B131" s="9" t="s">
        <v>212</v>
      </c>
    </row>
    <row r="132" spans="2:2" x14ac:dyDescent="0.25">
      <c r="B132" s="9" t="s">
        <v>213</v>
      </c>
    </row>
    <row r="133" spans="2:2" x14ac:dyDescent="0.25">
      <c r="B133" s="9" t="s">
        <v>214</v>
      </c>
    </row>
    <row r="135" spans="2:2" ht="14.4" x14ac:dyDescent="0.3">
      <c r="B135" s="34" t="s">
        <v>215</v>
      </c>
    </row>
    <row r="136" spans="2:2" x14ac:dyDescent="0.25">
      <c r="B136" s="9" t="s">
        <v>200</v>
      </c>
    </row>
    <row r="137" spans="2:2" x14ac:dyDescent="0.25">
      <c r="B137" s="9" t="s">
        <v>201</v>
      </c>
    </row>
    <row r="138" spans="2:2" x14ac:dyDescent="0.25">
      <c r="B138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3"/>
  <sheetViews>
    <sheetView topLeftCell="C25" zoomScale="70" zoomScaleNormal="70" workbookViewId="0">
      <selection activeCell="K68" sqref="K68"/>
    </sheetView>
  </sheetViews>
  <sheetFormatPr defaultColWidth="9.109375" defaultRowHeight="13.8" x14ac:dyDescent="0.25"/>
  <cols>
    <col min="1" max="1" width="8.6640625" style="9" customWidth="1"/>
    <col min="2" max="2" width="43" style="9" customWidth="1"/>
    <col min="3" max="3" width="28.44140625" style="9" customWidth="1"/>
    <col min="4" max="4" width="43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9.109375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325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12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0.05*K67</f>
        <v>36.700000000000003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65" si="0">SUM(O15:AC15)</f>
        <v>95</v>
      </c>
      <c r="K15" s="7"/>
      <c r="L15" s="6"/>
      <c r="M15" s="7"/>
      <c r="N15" s="22" t="s">
        <v>335</v>
      </c>
      <c r="O15" s="75">
        <v>95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792</v>
      </c>
      <c r="K16" s="7"/>
      <c r="L16" s="6"/>
      <c r="M16" s="7"/>
      <c r="N16" s="56" t="s">
        <v>336</v>
      </c>
      <c r="O16" s="75"/>
      <c r="P16" s="76">
        <v>264</v>
      </c>
      <c r="Q16" s="76">
        <v>264</v>
      </c>
      <c r="R16" s="76">
        <v>264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2640</v>
      </c>
      <c r="K17" s="7"/>
      <c r="L17" s="6"/>
      <c r="M17" s="7"/>
      <c r="N17" s="56" t="s">
        <v>337</v>
      </c>
      <c r="O17" s="75"/>
      <c r="P17" s="76"/>
      <c r="Q17" s="76"/>
      <c r="R17" s="76"/>
      <c r="S17" s="76">
        <v>264</v>
      </c>
      <c r="T17" s="77">
        <v>264</v>
      </c>
      <c r="U17" s="77">
        <v>264</v>
      </c>
      <c r="V17" s="77">
        <v>264</v>
      </c>
      <c r="W17" s="77">
        <v>264</v>
      </c>
      <c r="X17" s="77">
        <v>264</v>
      </c>
      <c r="Y17" s="77">
        <v>264</v>
      </c>
      <c r="Z17" s="77">
        <v>264</v>
      </c>
      <c r="AA17" s="77">
        <v>264</v>
      </c>
      <c r="AB17" s="77">
        <v>264</v>
      </c>
      <c r="AC17" s="78"/>
    </row>
    <row r="18" spans="1:29" ht="14.4" x14ac:dyDescent="0.25">
      <c r="A18" s="2">
        <v>1</v>
      </c>
      <c r="B18" s="23"/>
      <c r="C18" s="5"/>
      <c r="D18" s="21" t="s">
        <v>407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407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0</v>
      </c>
      <c r="K19" s="7"/>
      <c r="L19" s="6"/>
      <c r="M19" s="7"/>
      <c r="N19" s="56" t="s">
        <v>336</v>
      </c>
      <c r="O19" s="75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407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4000</v>
      </c>
      <c r="K20" s="7"/>
      <c r="L20" s="6"/>
      <c r="M20" s="7"/>
      <c r="N20" s="56" t="s">
        <v>337</v>
      </c>
      <c r="O20" s="75"/>
      <c r="P20" s="76"/>
      <c r="Q20" s="76"/>
      <c r="R20" s="76"/>
      <c r="S20" s="76"/>
      <c r="T20" s="77">
        <v>2000</v>
      </c>
      <c r="U20" s="77"/>
      <c r="V20" s="77"/>
      <c r="W20" s="77"/>
      <c r="X20" s="77"/>
      <c r="Y20" s="77"/>
      <c r="Z20" s="77"/>
      <c r="AA20" s="77">
        <v>2000</v>
      </c>
      <c r="AB20" s="77"/>
      <c r="AC20" s="78"/>
    </row>
    <row r="21" spans="1:29" ht="14.4" x14ac:dyDescent="0.25">
      <c r="A21" s="2">
        <v>1</v>
      </c>
      <c r="B21" s="23"/>
      <c r="C21" s="5"/>
      <c r="D21" s="21" t="s">
        <v>408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408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3000</v>
      </c>
      <c r="K22" s="7"/>
      <c r="L22" s="6"/>
      <c r="M22" s="7"/>
      <c r="N22" s="56" t="s">
        <v>336</v>
      </c>
      <c r="O22" s="75"/>
      <c r="P22" s="76"/>
      <c r="Q22" s="76">
        <v>3000</v>
      </c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408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12000</v>
      </c>
      <c r="K23" s="7"/>
      <c r="L23" s="6"/>
      <c r="M23" s="7"/>
      <c r="N23" s="56" t="s">
        <v>337</v>
      </c>
      <c r="O23" s="75"/>
      <c r="P23" s="76"/>
      <c r="Q23" s="76"/>
      <c r="R23" s="76"/>
      <c r="S23" s="76">
        <v>3000</v>
      </c>
      <c r="T23" s="77"/>
      <c r="U23" s="77"/>
      <c r="V23" s="77">
        <v>3000</v>
      </c>
      <c r="W23" s="77"/>
      <c r="X23" s="77"/>
      <c r="Y23" s="77">
        <v>3000</v>
      </c>
      <c r="Z23" s="77"/>
      <c r="AA23" s="77"/>
      <c r="AB23" s="77">
        <v>3000</v>
      </c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409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409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6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409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1900</v>
      </c>
      <c r="K27" s="24"/>
      <c r="L27" s="24"/>
      <c r="M27" s="24"/>
      <c r="N27" s="56" t="s">
        <v>337</v>
      </c>
      <c r="O27" s="75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>
        <v>1900</v>
      </c>
      <c r="AC27" s="78"/>
    </row>
    <row r="28" spans="1:29" ht="14.4" x14ac:dyDescent="0.25">
      <c r="A28" s="2">
        <v>1</v>
      </c>
      <c r="B28" s="23"/>
      <c r="C28" s="4"/>
      <c r="D28" s="21" t="s">
        <v>410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410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2600</v>
      </c>
      <c r="K29" s="24"/>
      <c r="L29" s="24"/>
      <c r="M29" s="24"/>
      <c r="N29" s="56" t="s">
        <v>336</v>
      </c>
      <c r="O29" s="75"/>
      <c r="P29" s="76">
        <v>2600</v>
      </c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410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10400</v>
      </c>
      <c r="K30" s="24"/>
      <c r="L30" s="24"/>
      <c r="M30" s="24"/>
      <c r="N30" s="56" t="s">
        <v>337</v>
      </c>
      <c r="O30" s="75"/>
      <c r="P30" s="76"/>
      <c r="Q30" s="76"/>
      <c r="R30" s="76"/>
      <c r="S30" s="76">
        <v>2600</v>
      </c>
      <c r="T30" s="77"/>
      <c r="U30" s="77"/>
      <c r="V30" s="77">
        <v>2600</v>
      </c>
      <c r="W30" s="77"/>
      <c r="X30" s="77"/>
      <c r="Y30" s="77">
        <v>2600</v>
      </c>
      <c r="Z30" s="77"/>
      <c r="AA30" s="77"/>
      <c r="AB30" s="77">
        <v>2600</v>
      </c>
      <c r="AC30" s="78"/>
    </row>
    <row r="31" spans="1:29" x14ac:dyDescent="0.25">
      <c r="A31" s="18"/>
      <c r="B31" s="20" t="s">
        <v>42</v>
      </c>
      <c r="C31" s="10"/>
      <c r="D31" s="10"/>
      <c r="E31" s="10"/>
      <c r="F31" s="10"/>
      <c r="G31" s="10"/>
      <c r="H31" s="20"/>
      <c r="I31" s="20"/>
      <c r="J31" s="4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x14ac:dyDescent="0.25">
      <c r="A32" s="18"/>
      <c r="B32" s="19" t="s">
        <v>37</v>
      </c>
      <c r="C32" s="10"/>
      <c r="D32" s="10"/>
      <c r="E32" s="10"/>
      <c r="F32" s="10"/>
      <c r="G32" s="10"/>
      <c r="H32" s="20"/>
      <c r="I32" s="20"/>
      <c r="J32" s="4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14.4" x14ac:dyDescent="0.25">
      <c r="A33" s="2"/>
      <c r="B33" s="23"/>
      <c r="C33" s="4" t="s">
        <v>99</v>
      </c>
      <c r="D33" s="25" t="s">
        <v>266</v>
      </c>
      <c r="E33" s="26" t="s">
        <v>532</v>
      </c>
      <c r="F33" s="99" t="s">
        <v>540</v>
      </c>
      <c r="G33" s="41" t="s">
        <v>530</v>
      </c>
      <c r="H33" s="24"/>
      <c r="I33" s="24"/>
      <c r="J33" s="4">
        <f t="shared" si="0"/>
        <v>1600</v>
      </c>
      <c r="K33" s="24"/>
      <c r="L33" s="24"/>
      <c r="M33" s="24"/>
      <c r="N33" s="56" t="s">
        <v>337</v>
      </c>
      <c r="O33" s="75"/>
      <c r="P33" s="76"/>
      <c r="Q33" s="76"/>
      <c r="R33" s="76"/>
      <c r="S33" s="76"/>
      <c r="T33" s="77"/>
      <c r="U33" s="77"/>
      <c r="V33" s="77">
        <v>1600</v>
      </c>
      <c r="W33" s="77"/>
      <c r="X33" s="77"/>
      <c r="Y33" s="77"/>
      <c r="Z33" s="77"/>
      <c r="AA33" s="77"/>
      <c r="AB33" s="77"/>
      <c r="AC33" s="78"/>
    </row>
    <row r="34" spans="1:29" ht="14.4" x14ac:dyDescent="0.25">
      <c r="A34" s="2"/>
      <c r="B34" s="23"/>
      <c r="C34" s="4"/>
      <c r="D34" s="25" t="s">
        <v>262</v>
      </c>
      <c r="E34" s="25" t="s">
        <v>534</v>
      </c>
      <c r="F34" s="99" t="s">
        <v>531</v>
      </c>
      <c r="G34" s="5" t="s">
        <v>528</v>
      </c>
      <c r="H34" s="24"/>
      <c r="I34" s="24"/>
      <c r="J34" s="4">
        <f t="shared" si="0"/>
        <v>150</v>
      </c>
      <c r="K34" s="24"/>
      <c r="L34" s="24"/>
      <c r="M34" s="24"/>
      <c r="N34" s="22" t="s">
        <v>336</v>
      </c>
      <c r="O34" s="75"/>
      <c r="P34" s="76">
        <v>150</v>
      </c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2"/>
      <c r="B35" s="23"/>
      <c r="C35" s="4"/>
      <c r="D35" s="25" t="s">
        <v>262</v>
      </c>
      <c r="E35" s="26" t="s">
        <v>529</v>
      </c>
      <c r="F35" s="99" t="s">
        <v>531</v>
      </c>
      <c r="G35" s="5" t="s">
        <v>528</v>
      </c>
      <c r="H35" s="24"/>
      <c r="I35" s="24"/>
      <c r="J35" s="4">
        <f t="shared" si="0"/>
        <v>150</v>
      </c>
      <c r="K35" s="24"/>
      <c r="L35" s="24"/>
      <c r="M35" s="24"/>
      <c r="N35" s="56" t="s">
        <v>337</v>
      </c>
      <c r="O35" s="75"/>
      <c r="P35" s="76"/>
      <c r="Q35" s="76"/>
      <c r="R35" s="76"/>
      <c r="S35" s="76"/>
      <c r="T35" s="77"/>
      <c r="U35" s="77"/>
      <c r="V35" s="77">
        <v>150</v>
      </c>
      <c r="W35" s="77"/>
      <c r="X35" s="77"/>
      <c r="Y35" s="77"/>
      <c r="Z35" s="77"/>
      <c r="AA35" s="77"/>
      <c r="AB35" s="77"/>
      <c r="AC35" s="78"/>
    </row>
    <row r="36" spans="1:29" ht="14.4" x14ac:dyDescent="0.3">
      <c r="A36" s="2"/>
      <c r="B36" s="23"/>
      <c r="C36" s="4"/>
      <c r="D36" s="25" t="s">
        <v>727</v>
      </c>
      <c r="E36" s="25" t="s">
        <v>535</v>
      </c>
      <c r="F36" s="99" t="s">
        <v>536</v>
      </c>
      <c r="G36" s="5" t="s">
        <v>528</v>
      </c>
      <c r="H36" s="2"/>
      <c r="I36" s="24"/>
      <c r="J36" s="4">
        <f t="shared" si="0"/>
        <v>150</v>
      </c>
      <c r="K36" s="24"/>
      <c r="L36" s="24"/>
      <c r="M36" s="24"/>
      <c r="N36" s="22" t="s">
        <v>335</v>
      </c>
      <c r="O36" s="75"/>
      <c r="P36" s="76">
        <v>90</v>
      </c>
      <c r="Q36" s="76"/>
      <c r="R36" s="76"/>
      <c r="S36" s="76"/>
      <c r="T36" s="77"/>
      <c r="U36" s="77"/>
      <c r="V36" s="77"/>
      <c r="W36" s="77">
        <v>60</v>
      </c>
      <c r="X36" s="77"/>
      <c r="Y36" s="77"/>
      <c r="Z36" s="77"/>
      <c r="AA36" s="77"/>
      <c r="AB36" s="77"/>
      <c r="AC36" s="78"/>
    </row>
    <row r="37" spans="1:29" ht="14.4" x14ac:dyDescent="0.3">
      <c r="A37" s="2"/>
      <c r="B37" s="23"/>
      <c r="C37" s="4"/>
      <c r="D37" s="25" t="s">
        <v>205</v>
      </c>
      <c r="E37" s="26" t="s">
        <v>532</v>
      </c>
      <c r="F37" s="99" t="s">
        <v>536</v>
      </c>
      <c r="G37" s="5" t="s">
        <v>528</v>
      </c>
      <c r="H37" s="2"/>
      <c r="I37" s="24"/>
      <c r="J37" s="4">
        <f t="shared" si="0"/>
        <v>0</v>
      </c>
      <c r="K37" s="24"/>
      <c r="L37" s="24"/>
      <c r="M37" s="24"/>
      <c r="N37" s="56" t="s">
        <v>337</v>
      </c>
      <c r="O37" s="75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3">
      <c r="A38" s="2"/>
      <c r="B38" s="23"/>
      <c r="C38" s="4"/>
      <c r="D38" s="25" t="s">
        <v>207</v>
      </c>
      <c r="E38" s="41" t="s">
        <v>529</v>
      </c>
      <c r="F38" s="99" t="s">
        <v>531</v>
      </c>
      <c r="G38" s="41" t="s">
        <v>530</v>
      </c>
      <c r="H38" s="24"/>
      <c r="I38" s="24"/>
      <c r="J38" s="4">
        <f t="shared" si="0"/>
        <v>300</v>
      </c>
      <c r="K38" s="24"/>
      <c r="L38" s="24"/>
      <c r="M38" s="24"/>
      <c r="N38" s="56" t="s">
        <v>336</v>
      </c>
      <c r="O38" s="75"/>
      <c r="P38" s="76">
        <v>300</v>
      </c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3">
      <c r="A39" s="2"/>
      <c r="B39" s="23"/>
      <c r="C39" s="4"/>
      <c r="D39" s="25" t="s">
        <v>207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400</v>
      </c>
      <c r="K39" s="24"/>
      <c r="L39" s="24"/>
      <c r="M39" s="24"/>
      <c r="N39" s="56" t="s">
        <v>337</v>
      </c>
      <c r="O39" s="75"/>
      <c r="P39" s="76"/>
      <c r="Q39" s="76"/>
      <c r="R39" s="76"/>
      <c r="S39" s="76"/>
      <c r="T39" s="77"/>
      <c r="U39" s="77"/>
      <c r="V39" s="77"/>
      <c r="W39" s="77"/>
      <c r="X39" s="77"/>
      <c r="Y39" s="77">
        <v>400</v>
      </c>
      <c r="Z39" s="77"/>
      <c r="AA39" s="77"/>
      <c r="AB39" s="77"/>
      <c r="AC39" s="78"/>
    </row>
    <row r="40" spans="1:29" ht="14.4" x14ac:dyDescent="0.25">
      <c r="A40" s="2"/>
      <c r="B40" s="23"/>
      <c r="C40" s="4"/>
      <c r="D40" s="25" t="s">
        <v>199</v>
      </c>
      <c r="E40" s="41" t="s">
        <v>529</v>
      </c>
      <c r="F40" s="100" t="s">
        <v>537</v>
      </c>
      <c r="G40" s="41" t="s">
        <v>530</v>
      </c>
      <c r="H40" s="24"/>
      <c r="I40" s="24"/>
      <c r="J40" s="4">
        <f t="shared" si="0"/>
        <v>400</v>
      </c>
      <c r="K40" s="24"/>
      <c r="L40" s="24"/>
      <c r="M40" s="24"/>
      <c r="N40" s="56" t="s">
        <v>336</v>
      </c>
      <c r="O40" s="75"/>
      <c r="P40" s="76"/>
      <c r="Q40" s="76">
        <v>400</v>
      </c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/>
      <c r="B41" s="23"/>
      <c r="C41" s="4"/>
      <c r="D41" s="25" t="s">
        <v>199</v>
      </c>
      <c r="E41" s="41" t="s">
        <v>529</v>
      </c>
      <c r="F41" s="100" t="s">
        <v>537</v>
      </c>
      <c r="G41" s="41" t="s">
        <v>530</v>
      </c>
      <c r="H41" s="24"/>
      <c r="I41" s="24"/>
      <c r="J41" s="4">
        <f t="shared" si="0"/>
        <v>500</v>
      </c>
      <c r="K41" s="24"/>
      <c r="L41" s="24"/>
      <c r="M41" s="24"/>
      <c r="N41" s="56" t="s">
        <v>337</v>
      </c>
      <c r="O41" s="75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>
        <v>500</v>
      </c>
      <c r="AA41" s="77"/>
      <c r="AB41" s="77"/>
      <c r="AC41" s="78"/>
    </row>
    <row r="42" spans="1:29" ht="14.4" x14ac:dyDescent="0.25">
      <c r="A42" s="2"/>
      <c r="B42" s="23"/>
      <c r="C42" s="4" t="s">
        <v>100</v>
      </c>
      <c r="D42" s="25" t="s">
        <v>266</v>
      </c>
      <c r="E42" s="26" t="s">
        <v>532</v>
      </c>
      <c r="F42" s="99" t="s">
        <v>540</v>
      </c>
      <c r="G42" s="41" t="s">
        <v>530</v>
      </c>
      <c r="H42" s="24"/>
      <c r="I42" s="24"/>
      <c r="J42" s="4">
        <f t="shared" si="0"/>
        <v>1200</v>
      </c>
      <c r="K42" s="24"/>
      <c r="L42" s="24"/>
      <c r="M42" s="24"/>
      <c r="N42" s="56" t="s">
        <v>337</v>
      </c>
      <c r="O42" s="75"/>
      <c r="P42" s="76"/>
      <c r="Q42" s="76"/>
      <c r="R42" s="76"/>
      <c r="S42" s="76"/>
      <c r="T42" s="77"/>
      <c r="U42" s="77"/>
      <c r="V42" s="77"/>
      <c r="W42" s="77">
        <v>1200</v>
      </c>
      <c r="X42" s="77"/>
      <c r="Y42" s="77"/>
      <c r="Z42" s="77"/>
      <c r="AA42" s="77"/>
      <c r="AB42" s="77"/>
      <c r="AC42" s="78"/>
    </row>
    <row r="43" spans="1:29" ht="14.4" x14ac:dyDescent="0.25">
      <c r="A43" s="2"/>
      <c r="B43" s="23"/>
      <c r="C43" s="4"/>
      <c r="D43" s="25" t="s">
        <v>262</v>
      </c>
      <c r="E43" s="25" t="s">
        <v>534</v>
      </c>
      <c r="F43" s="99" t="s">
        <v>531</v>
      </c>
      <c r="G43" s="5" t="s">
        <v>528</v>
      </c>
      <c r="H43" s="24"/>
      <c r="I43" s="24"/>
      <c r="J43" s="4">
        <f t="shared" si="0"/>
        <v>0</v>
      </c>
      <c r="K43" s="24"/>
      <c r="L43" s="24"/>
      <c r="M43" s="24"/>
      <c r="N43" s="56" t="s">
        <v>336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/>
      <c r="B44" s="23"/>
      <c r="C44" s="4"/>
      <c r="D44" s="25" t="s">
        <v>262</v>
      </c>
      <c r="E44" s="26" t="s">
        <v>529</v>
      </c>
      <c r="F44" s="99" t="s">
        <v>531</v>
      </c>
      <c r="G44" s="5" t="s">
        <v>528</v>
      </c>
      <c r="H44" s="24"/>
      <c r="I44" s="24"/>
      <c r="J44" s="4">
        <f t="shared" si="0"/>
        <v>150</v>
      </c>
      <c r="K44" s="24"/>
      <c r="L44" s="24"/>
      <c r="M44" s="24"/>
      <c r="N44" s="56" t="s">
        <v>337</v>
      </c>
      <c r="O44" s="75"/>
      <c r="P44" s="76"/>
      <c r="Q44" s="76"/>
      <c r="R44" s="76"/>
      <c r="S44" s="76"/>
      <c r="T44" s="77"/>
      <c r="U44" s="77"/>
      <c r="V44" s="77"/>
      <c r="W44" s="77">
        <v>150</v>
      </c>
      <c r="X44" s="77"/>
      <c r="Y44" s="77"/>
      <c r="Z44" s="77"/>
      <c r="AA44" s="77"/>
      <c r="AB44" s="77"/>
      <c r="AC44" s="78"/>
    </row>
    <row r="45" spans="1:29" ht="14.4" x14ac:dyDescent="0.3">
      <c r="A45" s="2"/>
      <c r="B45" s="23"/>
      <c r="C45" s="4"/>
      <c r="D45" s="25" t="s">
        <v>205</v>
      </c>
      <c r="E45" s="25" t="s">
        <v>535</v>
      </c>
      <c r="F45" s="99" t="s">
        <v>536</v>
      </c>
      <c r="G45" s="5" t="s">
        <v>528</v>
      </c>
      <c r="H45" s="24"/>
      <c r="I45" s="24"/>
      <c r="J45" s="4">
        <f t="shared" si="0"/>
        <v>0</v>
      </c>
      <c r="K45" s="24"/>
      <c r="L45" s="24"/>
      <c r="M45" s="24"/>
      <c r="N45" s="22" t="s">
        <v>335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3">
      <c r="A46" s="2"/>
      <c r="B46" s="23"/>
      <c r="C46" s="4"/>
      <c r="D46" s="25" t="s">
        <v>205</v>
      </c>
      <c r="E46" s="26" t="s">
        <v>532</v>
      </c>
      <c r="F46" s="99" t="s">
        <v>536</v>
      </c>
      <c r="G46" s="5" t="s">
        <v>528</v>
      </c>
      <c r="H46" s="24"/>
      <c r="I46" s="24"/>
      <c r="J46" s="4">
        <f t="shared" si="0"/>
        <v>60</v>
      </c>
      <c r="K46" s="24"/>
      <c r="L46" s="24"/>
      <c r="M46" s="24"/>
      <c r="N46" s="56" t="s">
        <v>337</v>
      </c>
      <c r="O46" s="75"/>
      <c r="P46" s="76"/>
      <c r="Q46" s="76"/>
      <c r="R46" s="76"/>
      <c r="S46" s="76"/>
      <c r="T46" s="77"/>
      <c r="U46" s="77"/>
      <c r="V46" s="77"/>
      <c r="W46" s="77">
        <v>60</v>
      </c>
      <c r="X46" s="77"/>
      <c r="Y46" s="77"/>
      <c r="Z46" s="77"/>
      <c r="AA46" s="77"/>
      <c r="AB46" s="77"/>
      <c r="AC46" s="78"/>
    </row>
    <row r="47" spans="1:29" ht="14.4" x14ac:dyDescent="0.3">
      <c r="A47" s="2"/>
      <c r="B47" s="23"/>
      <c r="C47" s="4"/>
      <c r="D47" s="25" t="s">
        <v>207</v>
      </c>
      <c r="E47" s="41" t="s">
        <v>529</v>
      </c>
      <c r="F47" s="99" t="s">
        <v>531</v>
      </c>
      <c r="G47" s="41" t="s">
        <v>530</v>
      </c>
      <c r="H47" s="24"/>
      <c r="I47" s="24"/>
      <c r="J47" s="4">
        <f t="shared" si="0"/>
        <v>400</v>
      </c>
      <c r="K47" s="24"/>
      <c r="L47" s="24"/>
      <c r="M47" s="24"/>
      <c r="N47" s="56" t="s">
        <v>336</v>
      </c>
      <c r="O47" s="75"/>
      <c r="P47" s="76">
        <v>400</v>
      </c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4.4" x14ac:dyDescent="0.3">
      <c r="A48" s="2"/>
      <c r="B48" s="23"/>
      <c r="C48" s="4"/>
      <c r="D48" s="25" t="s">
        <v>207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500</v>
      </c>
      <c r="K48" s="24"/>
      <c r="L48" s="24"/>
      <c r="M48" s="24"/>
      <c r="N48" s="56" t="s">
        <v>337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>
        <v>500</v>
      </c>
      <c r="Z48" s="77"/>
      <c r="AA48" s="77"/>
      <c r="AB48" s="77"/>
      <c r="AC48" s="78"/>
    </row>
    <row r="49" spans="1:29" ht="14.4" x14ac:dyDescent="0.25">
      <c r="A49" s="2"/>
      <c r="B49" s="23"/>
      <c r="C49" s="4"/>
      <c r="D49" s="25" t="s">
        <v>199</v>
      </c>
      <c r="E49" s="41" t="s">
        <v>529</v>
      </c>
      <c r="F49" s="100" t="s">
        <v>537</v>
      </c>
      <c r="G49" s="41" t="s">
        <v>530</v>
      </c>
      <c r="H49" s="24"/>
      <c r="I49" s="24"/>
      <c r="J49" s="4">
        <f t="shared" si="0"/>
        <v>500</v>
      </c>
      <c r="K49" s="24"/>
      <c r="L49" s="24"/>
      <c r="M49" s="24"/>
      <c r="N49" s="56" t="s">
        <v>336</v>
      </c>
      <c r="O49" s="75"/>
      <c r="P49" s="76"/>
      <c r="Q49" s="76">
        <v>500</v>
      </c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23"/>
      <c r="C50" s="4"/>
      <c r="D50" s="25" t="s">
        <v>199</v>
      </c>
      <c r="E50" s="41" t="s">
        <v>529</v>
      </c>
      <c r="F50" s="100" t="s">
        <v>537</v>
      </c>
      <c r="G50" s="41" t="s">
        <v>530</v>
      </c>
      <c r="H50" s="24"/>
      <c r="I50" s="24"/>
      <c r="J50" s="4">
        <f t="shared" si="0"/>
        <v>700</v>
      </c>
      <c r="K50" s="24"/>
      <c r="L50" s="24"/>
      <c r="M50" s="24"/>
      <c r="N50" s="56" t="s">
        <v>337</v>
      </c>
      <c r="O50" s="75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>
        <v>700</v>
      </c>
      <c r="AA50" s="77"/>
      <c r="AB50" s="77"/>
      <c r="AC50" s="78"/>
    </row>
    <row r="51" spans="1:29" x14ac:dyDescent="0.25">
      <c r="A51" s="18"/>
      <c r="B51" s="19" t="s">
        <v>38</v>
      </c>
      <c r="C51" s="10"/>
      <c r="D51" s="10"/>
      <c r="E51" s="10"/>
      <c r="F51" s="10"/>
      <c r="G51" s="10"/>
      <c r="H51" s="20"/>
      <c r="I51" s="20"/>
      <c r="J51" s="43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4.4" x14ac:dyDescent="0.25">
      <c r="A52" s="2"/>
      <c r="B52" s="11"/>
      <c r="C52" s="4" t="s">
        <v>99</v>
      </c>
      <c r="D52" s="26" t="s">
        <v>197</v>
      </c>
      <c r="E52" s="100" t="s">
        <v>539</v>
      </c>
      <c r="F52" s="100" t="s">
        <v>531</v>
      </c>
      <c r="G52" s="41" t="s">
        <v>528</v>
      </c>
      <c r="H52" s="24"/>
      <c r="I52" s="24"/>
      <c r="J52" s="4">
        <f t="shared" si="0"/>
        <v>0</v>
      </c>
      <c r="K52" s="24"/>
      <c r="L52" s="24"/>
      <c r="M52" s="24"/>
      <c r="N52" s="22" t="s">
        <v>335</v>
      </c>
      <c r="O52" s="75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/>
      <c r="B53" s="11"/>
      <c r="C53" s="4"/>
      <c r="D53" s="26" t="s">
        <v>197</v>
      </c>
      <c r="E53" s="100" t="s">
        <v>539</v>
      </c>
      <c r="F53" s="100" t="s">
        <v>531</v>
      </c>
      <c r="G53" s="41" t="s">
        <v>528</v>
      </c>
      <c r="H53" s="24"/>
      <c r="I53" s="24"/>
      <c r="J53" s="4">
        <f t="shared" si="0"/>
        <v>250</v>
      </c>
      <c r="K53" s="24"/>
      <c r="L53" s="24"/>
      <c r="M53" s="24"/>
      <c r="N53" s="56" t="s">
        <v>336</v>
      </c>
      <c r="O53" s="75"/>
      <c r="P53" s="76"/>
      <c r="Q53" s="76">
        <v>250</v>
      </c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25">
      <c r="A54" s="2"/>
      <c r="B54" s="11"/>
      <c r="C54" s="4"/>
      <c r="D54" s="26" t="s">
        <v>197</v>
      </c>
      <c r="E54" s="100" t="s">
        <v>539</v>
      </c>
      <c r="F54" s="100" t="s">
        <v>531</v>
      </c>
      <c r="G54" s="41" t="s">
        <v>528</v>
      </c>
      <c r="H54" s="24"/>
      <c r="I54" s="24"/>
      <c r="J54" s="4">
        <f t="shared" si="0"/>
        <v>1250</v>
      </c>
      <c r="K54" s="24"/>
      <c r="L54" s="24"/>
      <c r="M54" s="24"/>
      <c r="N54" s="56" t="s">
        <v>337</v>
      </c>
      <c r="O54" s="75"/>
      <c r="P54" s="76"/>
      <c r="Q54" s="76"/>
      <c r="R54" s="76"/>
      <c r="S54" s="76"/>
      <c r="T54" s="77">
        <v>250</v>
      </c>
      <c r="U54" s="77"/>
      <c r="V54" s="77">
        <v>250</v>
      </c>
      <c r="W54" s="77"/>
      <c r="X54" s="77">
        <v>250</v>
      </c>
      <c r="Y54" s="77"/>
      <c r="Z54" s="77">
        <v>250</v>
      </c>
      <c r="AA54" s="77"/>
      <c r="AB54" s="77">
        <v>250</v>
      </c>
      <c r="AC54" s="78"/>
    </row>
    <row r="55" spans="1:29" ht="14.4" x14ac:dyDescent="0.25">
      <c r="A55" s="2"/>
      <c r="B55" s="11"/>
      <c r="C55" s="4"/>
      <c r="D55" s="26" t="s">
        <v>198</v>
      </c>
      <c r="E55" s="100" t="s">
        <v>538</v>
      </c>
      <c r="F55" s="100" t="s">
        <v>531</v>
      </c>
      <c r="G55" s="41" t="s">
        <v>530</v>
      </c>
      <c r="H55" s="24"/>
      <c r="I55" s="24"/>
      <c r="J55" s="4">
        <f t="shared" si="0"/>
        <v>6000</v>
      </c>
      <c r="K55" s="24"/>
      <c r="L55" s="24"/>
      <c r="M55" s="24"/>
      <c r="N55" s="56" t="s">
        <v>336</v>
      </c>
      <c r="O55" s="75"/>
      <c r="P55" s="76"/>
      <c r="Q55" s="76"/>
      <c r="R55" s="76">
        <v>6000</v>
      </c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/>
      <c r="B56" s="11"/>
      <c r="C56" s="4"/>
      <c r="D56" s="26" t="s">
        <v>198</v>
      </c>
      <c r="E56" s="100" t="s">
        <v>538</v>
      </c>
      <c r="F56" s="100" t="s">
        <v>531</v>
      </c>
      <c r="G56" s="41" t="s">
        <v>530</v>
      </c>
      <c r="H56" s="24"/>
      <c r="I56" s="24"/>
      <c r="J56" s="4">
        <f t="shared" si="0"/>
        <v>6000</v>
      </c>
      <c r="K56" s="24"/>
      <c r="L56" s="24"/>
      <c r="M56" s="24"/>
      <c r="N56" s="56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>
        <v>6000</v>
      </c>
      <c r="AC56" s="78"/>
    </row>
    <row r="57" spans="1:29" ht="14.4" x14ac:dyDescent="0.3">
      <c r="A57" s="2"/>
      <c r="B57" s="11"/>
      <c r="C57" s="4"/>
      <c r="D57" s="26" t="s">
        <v>728</v>
      </c>
      <c r="E57" s="26" t="s">
        <v>532</v>
      </c>
      <c r="F57" s="100" t="s">
        <v>531</v>
      </c>
      <c r="G57" s="41" t="s">
        <v>530</v>
      </c>
      <c r="H57" s="24"/>
      <c r="I57" s="24"/>
      <c r="J57" s="4">
        <f t="shared" si="0"/>
        <v>1400</v>
      </c>
      <c r="K57" s="24"/>
      <c r="L57" s="24"/>
      <c r="M57" s="24"/>
      <c r="N57" s="56" t="s">
        <v>337</v>
      </c>
      <c r="O57" s="75">
        <v>600</v>
      </c>
      <c r="P57" s="76"/>
      <c r="Q57" s="76"/>
      <c r="R57" s="76"/>
      <c r="S57" s="76"/>
      <c r="T57" s="77"/>
      <c r="U57" s="77"/>
      <c r="V57" s="77">
        <v>800</v>
      </c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/>
      <c r="B58" s="11"/>
      <c r="C58" s="4" t="s">
        <v>100</v>
      </c>
      <c r="D58" s="26" t="s">
        <v>197</v>
      </c>
      <c r="E58" s="100" t="s">
        <v>539</v>
      </c>
      <c r="F58" s="100" t="s">
        <v>531</v>
      </c>
      <c r="G58" s="41" t="s">
        <v>528</v>
      </c>
      <c r="H58" s="24"/>
      <c r="I58" s="24"/>
      <c r="J58" s="4">
        <f t="shared" si="0"/>
        <v>0</v>
      </c>
      <c r="K58" s="24"/>
      <c r="L58" s="24"/>
      <c r="M58" s="24"/>
      <c r="N58" s="22" t="s">
        <v>335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11"/>
      <c r="C59" s="4"/>
      <c r="D59" s="26" t="s">
        <v>197</v>
      </c>
      <c r="E59" s="100" t="s">
        <v>539</v>
      </c>
      <c r="F59" s="100" t="s">
        <v>531</v>
      </c>
      <c r="G59" s="41" t="s">
        <v>528</v>
      </c>
      <c r="H59" s="24"/>
      <c r="I59" s="24"/>
      <c r="J59" s="4">
        <f t="shared" si="0"/>
        <v>150</v>
      </c>
      <c r="K59" s="24"/>
      <c r="L59" s="24"/>
      <c r="M59" s="24"/>
      <c r="N59" s="56" t="s">
        <v>336</v>
      </c>
      <c r="O59" s="75"/>
      <c r="P59" s="76"/>
      <c r="Q59" s="76"/>
      <c r="R59" s="76">
        <v>150</v>
      </c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25">
      <c r="A60" s="2"/>
      <c r="B60" s="11"/>
      <c r="C60" s="4"/>
      <c r="D60" s="26" t="s">
        <v>197</v>
      </c>
      <c r="E60" s="100" t="s">
        <v>539</v>
      </c>
      <c r="F60" s="100" t="s">
        <v>531</v>
      </c>
      <c r="G60" s="41" t="s">
        <v>528</v>
      </c>
      <c r="H60" s="24"/>
      <c r="I60" s="24"/>
      <c r="J60" s="4">
        <f t="shared" si="0"/>
        <v>750</v>
      </c>
      <c r="K60" s="24"/>
      <c r="L60" s="24"/>
      <c r="M60" s="24"/>
      <c r="N60" s="56" t="s">
        <v>337</v>
      </c>
      <c r="O60" s="75"/>
      <c r="P60" s="76"/>
      <c r="Q60" s="76"/>
      <c r="R60" s="76"/>
      <c r="S60" s="76"/>
      <c r="T60" s="77">
        <v>150</v>
      </c>
      <c r="U60" s="77"/>
      <c r="V60" s="77">
        <v>150</v>
      </c>
      <c r="W60" s="77"/>
      <c r="X60" s="77">
        <v>150</v>
      </c>
      <c r="Y60" s="77"/>
      <c r="Z60" s="77">
        <v>150</v>
      </c>
      <c r="AA60" s="77"/>
      <c r="AB60" s="77">
        <v>150</v>
      </c>
      <c r="AC60" s="78"/>
    </row>
    <row r="61" spans="1:29" ht="14.4" x14ac:dyDescent="0.25">
      <c r="A61" s="2"/>
      <c r="B61" s="23"/>
      <c r="C61" s="4"/>
      <c r="D61" s="26" t="s">
        <v>198</v>
      </c>
      <c r="E61" s="100" t="s">
        <v>538</v>
      </c>
      <c r="F61" s="100" t="s">
        <v>531</v>
      </c>
      <c r="G61" s="41" t="s">
        <v>530</v>
      </c>
      <c r="H61" s="24"/>
      <c r="I61" s="24"/>
      <c r="J61" s="4">
        <f t="shared" si="0"/>
        <v>1400</v>
      </c>
      <c r="K61" s="24"/>
      <c r="L61" s="24"/>
      <c r="M61" s="24"/>
      <c r="N61" s="56" t="s">
        <v>336</v>
      </c>
      <c r="O61" s="75"/>
      <c r="P61" s="76"/>
      <c r="Q61" s="76">
        <v>1400</v>
      </c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/>
      <c r="B62" s="23"/>
      <c r="C62" s="4"/>
      <c r="D62" s="26" t="s">
        <v>198</v>
      </c>
      <c r="E62" s="100" t="s">
        <v>538</v>
      </c>
      <c r="F62" s="100" t="s">
        <v>531</v>
      </c>
      <c r="G62" s="41" t="s">
        <v>530</v>
      </c>
      <c r="H62" s="24"/>
      <c r="I62" s="24"/>
      <c r="J62" s="4">
        <f t="shared" si="0"/>
        <v>1400</v>
      </c>
      <c r="K62" s="24"/>
      <c r="L62" s="24"/>
      <c r="M62" s="24"/>
      <c r="N62" s="56" t="s">
        <v>337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>
        <v>1400</v>
      </c>
      <c r="AA62" s="77"/>
      <c r="AB62" s="77"/>
      <c r="AC62" s="78"/>
    </row>
    <row r="63" spans="1:29" ht="14.4" x14ac:dyDescent="0.3">
      <c r="A63" s="2"/>
      <c r="B63" s="23"/>
      <c r="C63" s="4"/>
      <c r="D63" s="26" t="s">
        <v>206</v>
      </c>
      <c r="E63" s="26" t="s">
        <v>532</v>
      </c>
      <c r="F63" s="100" t="s">
        <v>531</v>
      </c>
      <c r="G63" s="41" t="s">
        <v>530</v>
      </c>
      <c r="H63" s="24"/>
      <c r="I63" s="24"/>
      <c r="J63" s="4">
        <f t="shared" si="0"/>
        <v>650</v>
      </c>
      <c r="K63" s="24"/>
      <c r="L63" s="24"/>
      <c r="M63" s="24"/>
      <c r="N63" s="56" t="s">
        <v>337</v>
      </c>
      <c r="O63" s="75"/>
      <c r="P63" s="76"/>
      <c r="Q63" s="76"/>
      <c r="R63" s="76"/>
      <c r="S63" s="76"/>
      <c r="T63" s="77"/>
      <c r="U63" s="77"/>
      <c r="V63" s="77"/>
      <c r="W63" s="77">
        <v>650</v>
      </c>
      <c r="X63" s="77"/>
      <c r="Y63" s="77"/>
      <c r="Z63" s="77"/>
      <c r="AA63" s="77"/>
      <c r="AB63" s="77"/>
      <c r="AC63" s="78"/>
    </row>
    <row r="64" spans="1:29" x14ac:dyDescent="0.25">
      <c r="A64" s="18"/>
      <c r="B64" s="19" t="s">
        <v>39</v>
      </c>
      <c r="C64" s="10"/>
      <c r="D64" s="10"/>
      <c r="E64" s="10"/>
      <c r="F64" s="10"/>
      <c r="G64" s="10"/>
      <c r="H64" s="20"/>
      <c r="I64" s="20"/>
      <c r="J64" s="43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s="28" customFormat="1" ht="14.4" x14ac:dyDescent="0.25">
      <c r="A65" s="2">
        <v>3</v>
      </c>
      <c r="B65" s="23"/>
      <c r="C65" s="4" t="s">
        <v>99</v>
      </c>
      <c r="D65" s="37" t="s">
        <v>29</v>
      </c>
      <c r="E65" s="41" t="s">
        <v>538</v>
      </c>
      <c r="F65" s="101" t="s">
        <v>517</v>
      </c>
      <c r="G65" s="41" t="s">
        <v>528</v>
      </c>
      <c r="H65" s="24"/>
      <c r="I65" s="24"/>
      <c r="J65" s="4">
        <f t="shared" si="0"/>
        <v>4500</v>
      </c>
      <c r="K65" s="24"/>
      <c r="L65" s="24"/>
      <c r="M65" s="24"/>
      <c r="N65" s="56" t="s">
        <v>337</v>
      </c>
      <c r="O65" s="75"/>
      <c r="P65" s="76"/>
      <c r="Q65" s="76"/>
      <c r="R65" s="76"/>
      <c r="S65" s="76">
        <v>4500</v>
      </c>
      <c r="T65" s="77"/>
      <c r="U65" s="77"/>
      <c r="V65" s="77"/>
      <c r="W65" s="77"/>
      <c r="X65" s="77"/>
      <c r="Y65" s="77"/>
      <c r="Z65" s="77"/>
      <c r="AA65" s="77"/>
      <c r="AB65" s="77"/>
      <c r="AC65" s="78"/>
    </row>
    <row r="66" spans="1:29" s="28" customFormat="1" ht="15" thickBot="1" x14ac:dyDescent="0.3">
      <c r="A66" s="2">
        <v>3</v>
      </c>
      <c r="B66" s="23"/>
      <c r="C66" s="4" t="s">
        <v>100</v>
      </c>
      <c r="D66" s="26" t="s">
        <v>29</v>
      </c>
      <c r="E66" s="41" t="s">
        <v>538</v>
      </c>
      <c r="F66" s="101" t="s">
        <v>517</v>
      </c>
      <c r="G66" s="41" t="s">
        <v>528</v>
      </c>
      <c r="H66" s="24"/>
      <c r="I66" s="24"/>
      <c r="J66" s="4">
        <f>SUM(O66:AC66)</f>
        <v>4000</v>
      </c>
      <c r="K66" s="24"/>
      <c r="L66" s="24"/>
      <c r="M66" s="24"/>
      <c r="N66" s="56" t="s">
        <v>337</v>
      </c>
      <c r="O66" s="75"/>
      <c r="P66" s="76"/>
      <c r="Q66" s="76"/>
      <c r="R66" s="76"/>
      <c r="S66" s="76">
        <v>4000</v>
      </c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s="61" customFormat="1" ht="15" thickBot="1" x14ac:dyDescent="0.3">
      <c r="A67" s="79"/>
      <c r="B67" s="80" t="s">
        <v>36</v>
      </c>
      <c r="C67" s="80"/>
      <c r="D67" s="80"/>
      <c r="E67" s="80"/>
      <c r="F67" s="80"/>
      <c r="G67" s="80"/>
      <c r="H67" s="80"/>
      <c r="I67" s="80"/>
      <c r="J67" s="80">
        <f>SUM(J13:J66)</f>
        <v>72337</v>
      </c>
      <c r="K67" s="80">
        <v>734</v>
      </c>
      <c r="L67" s="80"/>
      <c r="M67" s="80"/>
      <c r="N67" s="81"/>
      <c r="O67" s="82">
        <f t="shared" ref="O67:AC67" si="1">SUM(O12:O66)</f>
        <v>731.7</v>
      </c>
      <c r="P67" s="83">
        <f t="shared" si="1"/>
        <v>3804</v>
      </c>
      <c r="Q67" s="83">
        <f t="shared" si="1"/>
        <v>5814</v>
      </c>
      <c r="R67" s="83">
        <f t="shared" si="1"/>
        <v>6414</v>
      </c>
      <c r="S67" s="83">
        <f t="shared" si="1"/>
        <v>14364</v>
      </c>
      <c r="T67" s="84">
        <f t="shared" si="1"/>
        <v>2664</v>
      </c>
      <c r="U67" s="84">
        <f t="shared" si="1"/>
        <v>264</v>
      </c>
      <c r="V67" s="84">
        <f t="shared" si="1"/>
        <v>8814</v>
      </c>
      <c r="W67" s="84">
        <f t="shared" si="1"/>
        <v>2384</v>
      </c>
      <c r="X67" s="84">
        <f t="shared" si="1"/>
        <v>664</v>
      </c>
      <c r="Y67" s="84">
        <f t="shared" si="1"/>
        <v>6764</v>
      </c>
      <c r="Z67" s="84">
        <f t="shared" si="1"/>
        <v>3264</v>
      </c>
      <c r="AA67" s="84">
        <f t="shared" si="1"/>
        <v>2264</v>
      </c>
      <c r="AB67" s="84">
        <f t="shared" si="1"/>
        <v>14164</v>
      </c>
      <c r="AC67" s="85">
        <f t="shared" si="1"/>
        <v>0</v>
      </c>
    </row>
    <row r="68" spans="1:29" ht="15.6" x14ac:dyDescent="0.3">
      <c r="A68" s="29"/>
      <c r="B68" s="30"/>
      <c r="C68" s="30"/>
      <c r="D68" s="30"/>
      <c r="E68" s="30"/>
      <c r="F68" s="30"/>
      <c r="G68" s="30"/>
      <c r="H68" s="30"/>
      <c r="I68" s="31"/>
      <c r="K68" s="53"/>
    </row>
    <row r="69" spans="1:29" s="58" customFormat="1" ht="15.6" x14ac:dyDescent="0.3">
      <c r="K69" s="60"/>
    </row>
    <row r="70" spans="1:29" s="58" customFormat="1" ht="43.2" x14ac:dyDescent="0.3">
      <c r="A70" s="87"/>
      <c r="B70" s="88" t="s">
        <v>518</v>
      </c>
      <c r="C70" s="89" t="s">
        <v>519</v>
      </c>
      <c r="K70" s="60"/>
    </row>
    <row r="71" spans="1:29" s="58" customFormat="1" ht="15.6" x14ac:dyDescent="0.3">
      <c r="A71" s="90" t="s">
        <v>520</v>
      </c>
      <c r="B71" s="91" t="s">
        <v>523</v>
      </c>
      <c r="C71" s="92">
        <f>K67</f>
        <v>734</v>
      </c>
      <c r="K71" s="60"/>
    </row>
    <row r="72" spans="1:29" s="58" customFormat="1" ht="15.6" x14ac:dyDescent="0.3">
      <c r="A72" s="90" t="s">
        <v>521</v>
      </c>
      <c r="B72" s="91" t="s">
        <v>524</v>
      </c>
      <c r="C72" s="92">
        <f>C71*4</f>
        <v>2936</v>
      </c>
      <c r="K72" s="60"/>
    </row>
    <row r="73" spans="1:29" s="58" customFormat="1" ht="15" thickBot="1" x14ac:dyDescent="0.3">
      <c r="A73" s="93" t="s">
        <v>522</v>
      </c>
      <c r="B73" s="94" t="s">
        <v>525</v>
      </c>
      <c r="C73" s="95">
        <f>C71*10</f>
        <v>7340</v>
      </c>
    </row>
    <row r="74" spans="1:29" s="58" customFormat="1" ht="14.4" x14ac:dyDescent="0.25">
      <c r="A74" s="96"/>
      <c r="B74" s="97"/>
      <c r="C74" s="97"/>
    </row>
    <row r="76" spans="1:29" x14ac:dyDescent="0.25">
      <c r="B76" s="32" t="s">
        <v>191</v>
      </c>
    </row>
    <row r="77" spans="1:29" ht="41.4" x14ac:dyDescent="0.25">
      <c r="B77" s="33" t="s">
        <v>188</v>
      </c>
    </row>
    <row r="78" spans="1:29" ht="27.6" x14ac:dyDescent="0.25">
      <c r="B78" s="33" t="s">
        <v>194</v>
      </c>
    </row>
    <row r="79" spans="1:29" ht="41.4" x14ac:dyDescent="0.25">
      <c r="B79" s="33" t="s">
        <v>192</v>
      </c>
    </row>
    <row r="80" spans="1:29" ht="27.6" x14ac:dyDescent="0.25">
      <c r="B80" s="33" t="s">
        <v>193</v>
      </c>
    </row>
    <row r="82" spans="2:2" ht="14.4" x14ac:dyDescent="0.3">
      <c r="B82" s="34" t="s">
        <v>208</v>
      </c>
    </row>
    <row r="83" spans="2:2" x14ac:dyDescent="0.25">
      <c r="B83" s="9" t="s">
        <v>209</v>
      </c>
    </row>
    <row r="84" spans="2:2" x14ac:dyDescent="0.25">
      <c r="B84" s="9" t="s">
        <v>210</v>
      </c>
    </row>
    <row r="85" spans="2:2" x14ac:dyDescent="0.25">
      <c r="B85" s="9" t="s">
        <v>211</v>
      </c>
    </row>
    <row r="86" spans="2:2" x14ac:dyDescent="0.25">
      <c r="B86" s="9" t="s">
        <v>212</v>
      </c>
    </row>
    <row r="87" spans="2:2" x14ac:dyDescent="0.25">
      <c r="B87" s="9" t="s">
        <v>213</v>
      </c>
    </row>
    <row r="88" spans="2:2" x14ac:dyDescent="0.25">
      <c r="B88" s="9" t="s">
        <v>214</v>
      </c>
    </row>
    <row r="90" spans="2:2" ht="14.4" x14ac:dyDescent="0.3">
      <c r="B90" s="34" t="s">
        <v>215</v>
      </c>
    </row>
    <row r="91" spans="2:2" x14ac:dyDescent="0.25">
      <c r="B91" s="9" t="s">
        <v>200</v>
      </c>
    </row>
    <row r="92" spans="2:2" x14ac:dyDescent="0.25">
      <c r="B92" s="9" t="s">
        <v>201</v>
      </c>
    </row>
    <row r="93" spans="2:2" x14ac:dyDescent="0.25">
      <c r="B93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3"/>
  <sheetViews>
    <sheetView topLeftCell="C40" zoomScale="60" zoomScaleNormal="60" workbookViewId="0">
      <selection activeCell="K77" sqref="K77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6.88671875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324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12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0.05*K76-1</f>
        <v>89.45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4" si="0">SUM(O15:AC15)</f>
        <v>0</v>
      </c>
      <c r="K15" s="7"/>
      <c r="L15" s="6"/>
      <c r="M15" s="7"/>
      <c r="N15" s="22" t="s">
        <v>335</v>
      </c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912</v>
      </c>
      <c r="K16" s="7"/>
      <c r="L16" s="6"/>
      <c r="M16" s="7"/>
      <c r="N16" s="56" t="s">
        <v>336</v>
      </c>
      <c r="O16" s="75"/>
      <c r="P16" s="76">
        <v>304</v>
      </c>
      <c r="Q16" s="76">
        <v>304</v>
      </c>
      <c r="R16" s="76">
        <v>304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3040</v>
      </c>
      <c r="K17" s="7"/>
      <c r="L17" s="6"/>
      <c r="M17" s="7"/>
      <c r="N17" s="56" t="s">
        <v>337</v>
      </c>
      <c r="O17" s="75"/>
      <c r="P17" s="76"/>
      <c r="Q17" s="76"/>
      <c r="R17" s="76"/>
      <c r="S17" s="76">
        <v>304</v>
      </c>
      <c r="T17" s="77">
        <v>304</v>
      </c>
      <c r="U17" s="77">
        <v>304</v>
      </c>
      <c r="V17" s="77">
        <v>304</v>
      </c>
      <c r="W17" s="77">
        <v>304</v>
      </c>
      <c r="X17" s="77">
        <v>304</v>
      </c>
      <c r="Y17" s="77">
        <v>304</v>
      </c>
      <c r="Z17" s="77">
        <v>304</v>
      </c>
      <c r="AA17" s="77">
        <v>304</v>
      </c>
      <c r="AB17" s="77">
        <v>304</v>
      </c>
      <c r="AC17" s="78"/>
    </row>
    <row r="18" spans="1:29" ht="15" customHeight="1" x14ac:dyDescent="0.25">
      <c r="A18" s="2">
        <v>1</v>
      </c>
      <c r="B18" s="23"/>
      <c r="C18" s="4"/>
      <c r="D18" s="21" t="s">
        <v>411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5" customHeight="1" x14ac:dyDescent="0.25">
      <c r="A19" s="2">
        <v>2</v>
      </c>
      <c r="B19" s="23"/>
      <c r="C19" s="4"/>
      <c r="D19" s="21" t="s">
        <v>411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0</v>
      </c>
      <c r="K19" s="7"/>
      <c r="L19" s="6"/>
      <c r="M19" s="7"/>
      <c r="N19" s="56" t="s">
        <v>336</v>
      </c>
      <c r="O19" s="75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5" customHeight="1" x14ac:dyDescent="0.25">
      <c r="A20" s="2">
        <v>3</v>
      </c>
      <c r="B20" s="23"/>
      <c r="C20" s="4"/>
      <c r="D20" s="21" t="s">
        <v>411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4600</v>
      </c>
      <c r="K20" s="7"/>
      <c r="L20" s="6"/>
      <c r="M20" s="7"/>
      <c r="N20" s="56" t="s">
        <v>337</v>
      </c>
      <c r="O20" s="75"/>
      <c r="P20" s="76"/>
      <c r="Q20" s="76"/>
      <c r="R20" s="76"/>
      <c r="S20" s="76">
        <v>2300</v>
      </c>
      <c r="T20" s="77"/>
      <c r="U20" s="77"/>
      <c r="V20" s="77"/>
      <c r="W20" s="77"/>
      <c r="X20" s="77"/>
      <c r="Y20" s="77">
        <v>2300</v>
      </c>
      <c r="Z20" s="77"/>
      <c r="AA20" s="77"/>
      <c r="AB20" s="77"/>
      <c r="AC20" s="78"/>
    </row>
    <row r="21" spans="1:29" ht="15" customHeight="1" x14ac:dyDescent="0.25">
      <c r="A21" s="2">
        <v>1</v>
      </c>
      <c r="B21" s="23"/>
      <c r="C21" s="4"/>
      <c r="D21" s="21" t="s">
        <v>412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5" customHeight="1" x14ac:dyDescent="0.25">
      <c r="A22" s="2">
        <v>2</v>
      </c>
      <c r="B22" s="23"/>
      <c r="C22" s="4"/>
      <c r="D22" s="21" t="s">
        <v>412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3700</v>
      </c>
      <c r="K22" s="7"/>
      <c r="L22" s="6"/>
      <c r="M22" s="7"/>
      <c r="N22" s="56" t="s">
        <v>336</v>
      </c>
      <c r="O22" s="75"/>
      <c r="P22" s="76"/>
      <c r="Q22" s="76">
        <v>3700</v>
      </c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5" customHeight="1" x14ac:dyDescent="0.25">
      <c r="A23" s="2">
        <v>3</v>
      </c>
      <c r="B23" s="23"/>
      <c r="C23" s="4"/>
      <c r="D23" s="21" t="s">
        <v>412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18500</v>
      </c>
      <c r="K23" s="7"/>
      <c r="L23" s="6"/>
      <c r="M23" s="7"/>
      <c r="N23" s="56" t="s">
        <v>337</v>
      </c>
      <c r="O23" s="75"/>
      <c r="P23" s="76"/>
      <c r="Q23" s="76"/>
      <c r="R23" s="76"/>
      <c r="S23" s="76">
        <v>3700</v>
      </c>
      <c r="T23" s="77"/>
      <c r="U23" s="77">
        <v>3700</v>
      </c>
      <c r="V23" s="77"/>
      <c r="W23" s="77">
        <v>3700</v>
      </c>
      <c r="X23" s="77"/>
      <c r="Y23" s="77">
        <v>3700</v>
      </c>
      <c r="Z23" s="77"/>
      <c r="AA23" s="77">
        <v>3700</v>
      </c>
      <c r="AB23" s="77"/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413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413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2300</v>
      </c>
      <c r="K26" s="24"/>
      <c r="L26" s="24"/>
      <c r="M26" s="24"/>
      <c r="N26" s="56" t="s">
        <v>336</v>
      </c>
      <c r="O26" s="75"/>
      <c r="P26" s="76"/>
      <c r="Q26" s="76"/>
      <c r="R26" s="76">
        <v>2300</v>
      </c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413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4600</v>
      </c>
      <c r="K27" s="24"/>
      <c r="L27" s="24"/>
      <c r="M27" s="24"/>
      <c r="N27" s="56" t="s">
        <v>337</v>
      </c>
      <c r="O27" s="75"/>
      <c r="P27" s="76"/>
      <c r="Q27" s="76"/>
      <c r="R27" s="76"/>
      <c r="S27" s="76"/>
      <c r="T27" s="77"/>
      <c r="U27" s="77"/>
      <c r="V27" s="77"/>
      <c r="W27" s="77">
        <v>2300</v>
      </c>
      <c r="X27" s="77"/>
      <c r="Y27" s="77"/>
      <c r="Z27" s="77"/>
      <c r="AA27" s="77"/>
      <c r="AB27" s="77">
        <v>2300</v>
      </c>
      <c r="AC27" s="78"/>
    </row>
    <row r="28" spans="1:29" ht="14.4" x14ac:dyDescent="0.25">
      <c r="A28" s="2">
        <v>1</v>
      </c>
      <c r="B28" s="23"/>
      <c r="C28" s="4"/>
      <c r="D28" s="21" t="s">
        <v>414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414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2000</v>
      </c>
      <c r="K29" s="24"/>
      <c r="L29" s="24"/>
      <c r="M29" s="24"/>
      <c r="N29" s="56" t="s">
        <v>336</v>
      </c>
      <c r="O29" s="75"/>
      <c r="P29" s="76"/>
      <c r="Q29" s="76"/>
      <c r="R29" s="76">
        <v>2000</v>
      </c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414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4000</v>
      </c>
      <c r="K30" s="24"/>
      <c r="L30" s="24"/>
      <c r="M30" s="24"/>
      <c r="N30" s="56" t="s">
        <v>337</v>
      </c>
      <c r="O30" s="75"/>
      <c r="P30" s="76"/>
      <c r="Q30" s="76"/>
      <c r="R30" s="76"/>
      <c r="S30" s="76"/>
      <c r="T30" s="77"/>
      <c r="U30" s="77"/>
      <c r="V30" s="77"/>
      <c r="W30" s="77">
        <v>2000</v>
      </c>
      <c r="X30" s="77"/>
      <c r="Y30" s="77"/>
      <c r="Z30" s="77"/>
      <c r="AA30" s="77"/>
      <c r="AB30" s="77">
        <v>2000</v>
      </c>
      <c r="AC30" s="78"/>
    </row>
    <row r="31" spans="1:29" x14ac:dyDescent="0.25">
      <c r="A31" s="18"/>
      <c r="B31" s="20" t="s">
        <v>42</v>
      </c>
      <c r="C31" s="10"/>
      <c r="D31" s="10"/>
      <c r="E31" s="10"/>
      <c r="F31" s="10"/>
      <c r="G31" s="10"/>
      <c r="H31" s="20"/>
      <c r="I31" s="20"/>
      <c r="J31" s="4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x14ac:dyDescent="0.25">
      <c r="A32" s="18"/>
      <c r="B32" s="19" t="s">
        <v>37</v>
      </c>
      <c r="C32" s="10"/>
      <c r="D32" s="10"/>
      <c r="E32" s="10"/>
      <c r="F32" s="10"/>
      <c r="G32" s="10"/>
      <c r="H32" s="20"/>
      <c r="I32" s="20"/>
      <c r="J32" s="4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14.4" x14ac:dyDescent="0.25">
      <c r="A33" s="2"/>
      <c r="B33" s="23"/>
      <c r="C33" s="4" t="s">
        <v>101</v>
      </c>
      <c r="D33" s="25" t="s">
        <v>710</v>
      </c>
      <c r="E33" s="26" t="s">
        <v>716</v>
      </c>
      <c r="F33" s="99" t="s">
        <v>712</v>
      </c>
      <c r="G33" s="41" t="s">
        <v>530</v>
      </c>
      <c r="H33" s="24"/>
      <c r="I33" s="24"/>
      <c r="J33" s="4">
        <f t="shared" si="0"/>
        <v>1000</v>
      </c>
      <c r="K33" s="24"/>
      <c r="L33" s="24"/>
      <c r="M33" s="24"/>
      <c r="N33" s="56" t="s">
        <v>335</v>
      </c>
      <c r="O33" s="75">
        <v>1000</v>
      </c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25">
      <c r="A34" s="2"/>
      <c r="B34" s="23"/>
      <c r="C34" s="4"/>
      <c r="D34" s="25" t="s">
        <v>262</v>
      </c>
      <c r="E34" s="25" t="s">
        <v>534</v>
      </c>
      <c r="F34" s="99" t="s">
        <v>531</v>
      </c>
      <c r="G34" s="5" t="s">
        <v>528</v>
      </c>
      <c r="H34" s="24"/>
      <c r="I34" s="24"/>
      <c r="J34" s="4">
        <f t="shared" si="0"/>
        <v>150</v>
      </c>
      <c r="K34" s="24"/>
      <c r="L34" s="24"/>
      <c r="M34" s="24"/>
      <c r="N34" s="22" t="s">
        <v>335</v>
      </c>
      <c r="O34" s="75">
        <v>150</v>
      </c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2"/>
      <c r="B35" s="23"/>
      <c r="C35" s="4"/>
      <c r="D35" s="25" t="s">
        <v>262</v>
      </c>
      <c r="E35" s="26" t="s">
        <v>529</v>
      </c>
      <c r="F35" s="99" t="s">
        <v>531</v>
      </c>
      <c r="G35" s="5" t="s">
        <v>528</v>
      </c>
      <c r="H35" s="24"/>
      <c r="I35" s="24"/>
      <c r="J35" s="4">
        <f t="shared" si="0"/>
        <v>150</v>
      </c>
      <c r="K35" s="24"/>
      <c r="L35" s="24"/>
      <c r="M35" s="24"/>
      <c r="N35" s="56" t="s">
        <v>337</v>
      </c>
      <c r="O35" s="75"/>
      <c r="P35" s="76"/>
      <c r="Q35" s="76"/>
      <c r="R35" s="76"/>
      <c r="S35" s="76"/>
      <c r="T35" s="77"/>
      <c r="U35" s="77"/>
      <c r="V35" s="77">
        <v>150</v>
      </c>
      <c r="W35" s="77"/>
      <c r="X35" s="77"/>
      <c r="Y35" s="77"/>
      <c r="Z35" s="77"/>
      <c r="AA35" s="77"/>
      <c r="AB35" s="77"/>
      <c r="AC35" s="78"/>
    </row>
    <row r="36" spans="1:29" ht="14.4" x14ac:dyDescent="0.3">
      <c r="A36" s="2"/>
      <c r="B36" s="23"/>
      <c r="C36" s="4"/>
      <c r="D36" s="25" t="s">
        <v>722</v>
      </c>
      <c r="E36" s="25" t="s">
        <v>535</v>
      </c>
      <c r="F36" s="99" t="s">
        <v>536</v>
      </c>
      <c r="G36" s="5" t="s">
        <v>528</v>
      </c>
      <c r="H36" s="24"/>
      <c r="I36" s="24"/>
      <c r="J36" s="4">
        <f t="shared" si="0"/>
        <v>370</v>
      </c>
      <c r="K36" s="24"/>
      <c r="L36" s="24"/>
      <c r="M36" s="24"/>
      <c r="N36" s="22" t="s">
        <v>335</v>
      </c>
      <c r="O36" s="75">
        <v>370</v>
      </c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3">
      <c r="A37" s="2"/>
      <c r="B37" s="23"/>
      <c r="C37" s="4"/>
      <c r="D37" s="25" t="s">
        <v>205</v>
      </c>
      <c r="E37" s="26" t="s">
        <v>532</v>
      </c>
      <c r="F37" s="99" t="s">
        <v>536</v>
      </c>
      <c r="G37" s="5" t="s">
        <v>528</v>
      </c>
      <c r="H37" s="24"/>
      <c r="I37" s="24"/>
      <c r="J37" s="4">
        <f t="shared" si="0"/>
        <v>60</v>
      </c>
      <c r="K37" s="24"/>
      <c r="L37" s="24"/>
      <c r="M37" s="24"/>
      <c r="N37" s="56" t="s">
        <v>337</v>
      </c>
      <c r="O37" s="75"/>
      <c r="P37" s="76"/>
      <c r="Q37" s="76"/>
      <c r="R37" s="76"/>
      <c r="S37" s="76"/>
      <c r="T37" s="77"/>
      <c r="U37" s="77"/>
      <c r="V37" s="77"/>
      <c r="W37" s="77">
        <v>60</v>
      </c>
      <c r="X37" s="77"/>
      <c r="Y37" s="77"/>
      <c r="Z37" s="77"/>
      <c r="AA37" s="77"/>
      <c r="AB37" s="77"/>
      <c r="AC37" s="78"/>
    </row>
    <row r="38" spans="1:29" ht="14.4" x14ac:dyDescent="0.3">
      <c r="A38" s="2"/>
      <c r="B38" s="23"/>
      <c r="C38" s="4"/>
      <c r="D38" s="25" t="s">
        <v>207</v>
      </c>
      <c r="E38" s="41" t="s">
        <v>529</v>
      </c>
      <c r="F38" s="99" t="s">
        <v>531</v>
      </c>
      <c r="G38" s="41" t="s">
        <v>530</v>
      </c>
      <c r="H38" s="24"/>
      <c r="I38" s="24"/>
      <c r="J38" s="4">
        <f t="shared" si="0"/>
        <v>350</v>
      </c>
      <c r="K38" s="24"/>
      <c r="L38" s="24"/>
      <c r="M38" s="24"/>
      <c r="N38" s="56" t="s">
        <v>336</v>
      </c>
      <c r="O38" s="75"/>
      <c r="P38" s="76">
        <v>350</v>
      </c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3">
      <c r="A39" s="2"/>
      <c r="B39" s="23"/>
      <c r="C39" s="4"/>
      <c r="D39" s="25" t="s">
        <v>207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400</v>
      </c>
      <c r="K39" s="24"/>
      <c r="L39" s="24"/>
      <c r="M39" s="24"/>
      <c r="N39" s="56" t="s">
        <v>337</v>
      </c>
      <c r="O39" s="75"/>
      <c r="P39" s="76"/>
      <c r="Q39" s="76"/>
      <c r="R39" s="76"/>
      <c r="S39" s="76"/>
      <c r="T39" s="77"/>
      <c r="U39" s="77"/>
      <c r="V39" s="77"/>
      <c r="W39" s="77"/>
      <c r="X39" s="77"/>
      <c r="Y39" s="77">
        <v>400</v>
      </c>
      <c r="Z39" s="77"/>
      <c r="AA39" s="77"/>
      <c r="AB39" s="77"/>
      <c r="AC39" s="78"/>
    </row>
    <row r="40" spans="1:29" ht="14.4" x14ac:dyDescent="0.25">
      <c r="A40" s="2"/>
      <c r="B40" s="23"/>
      <c r="C40" s="4"/>
      <c r="D40" s="25" t="s">
        <v>199</v>
      </c>
      <c r="E40" s="41" t="s">
        <v>529</v>
      </c>
      <c r="F40" s="100" t="s">
        <v>537</v>
      </c>
      <c r="G40" s="41" t="s">
        <v>530</v>
      </c>
      <c r="H40" s="24"/>
      <c r="I40" s="24"/>
      <c r="J40" s="4">
        <f t="shared" si="0"/>
        <v>700</v>
      </c>
      <c r="K40" s="24"/>
      <c r="L40" s="24"/>
      <c r="M40" s="24"/>
      <c r="N40" s="56" t="s">
        <v>336</v>
      </c>
      <c r="O40" s="75"/>
      <c r="P40" s="76"/>
      <c r="Q40" s="76">
        <v>700</v>
      </c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/>
      <c r="B41" s="23"/>
      <c r="C41" s="4"/>
      <c r="D41" s="25" t="s">
        <v>199</v>
      </c>
      <c r="E41" s="41" t="s">
        <v>529</v>
      </c>
      <c r="F41" s="100" t="s">
        <v>537</v>
      </c>
      <c r="G41" s="41" t="s">
        <v>530</v>
      </c>
      <c r="H41" s="24"/>
      <c r="I41" s="24"/>
      <c r="J41" s="4">
        <f t="shared" si="0"/>
        <v>1000</v>
      </c>
      <c r="K41" s="24"/>
      <c r="L41" s="24"/>
      <c r="M41" s="24"/>
      <c r="N41" s="56" t="s">
        <v>337</v>
      </c>
      <c r="O41" s="75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>
        <v>1000</v>
      </c>
      <c r="AA41" s="77"/>
      <c r="AB41" s="77"/>
      <c r="AC41" s="78"/>
    </row>
    <row r="42" spans="1:29" ht="14.4" x14ac:dyDescent="0.25">
      <c r="A42" s="2"/>
      <c r="B42" s="23"/>
      <c r="C42" s="4" t="s">
        <v>102</v>
      </c>
      <c r="D42" s="25" t="s">
        <v>710</v>
      </c>
      <c r="E42" s="26" t="s">
        <v>716</v>
      </c>
      <c r="F42" s="99" t="s">
        <v>540</v>
      </c>
      <c r="G42" s="41" t="s">
        <v>530</v>
      </c>
      <c r="H42" s="24"/>
      <c r="I42" s="24"/>
      <c r="J42" s="4">
        <f t="shared" si="0"/>
        <v>2800</v>
      </c>
      <c r="K42" s="24"/>
      <c r="L42" s="24"/>
      <c r="M42" s="24"/>
      <c r="N42" s="56" t="s">
        <v>336</v>
      </c>
      <c r="O42" s="75"/>
      <c r="P42" s="76">
        <v>1400</v>
      </c>
      <c r="Q42" s="76"/>
      <c r="R42" s="76"/>
      <c r="S42" s="76"/>
      <c r="T42" s="77"/>
      <c r="U42" s="77"/>
      <c r="V42" s="77"/>
      <c r="W42" s="77">
        <v>1400</v>
      </c>
      <c r="X42" s="77"/>
      <c r="Y42" s="77"/>
      <c r="Z42" s="77"/>
      <c r="AA42" s="77"/>
      <c r="AB42" s="77"/>
      <c r="AC42" s="78"/>
    </row>
    <row r="43" spans="1:29" ht="14.4" x14ac:dyDescent="0.25">
      <c r="A43" s="2"/>
      <c r="B43" s="23"/>
      <c r="C43" s="4"/>
      <c r="D43" s="25" t="s">
        <v>262</v>
      </c>
      <c r="E43" s="25" t="s">
        <v>534</v>
      </c>
      <c r="F43" s="99" t="s">
        <v>531</v>
      </c>
      <c r="G43" s="5" t="s">
        <v>528</v>
      </c>
      <c r="H43" s="24"/>
      <c r="I43" s="24"/>
      <c r="J43" s="4">
        <f t="shared" si="0"/>
        <v>150</v>
      </c>
      <c r="K43" s="24"/>
      <c r="L43" s="24"/>
      <c r="M43" s="24"/>
      <c r="N43" s="22" t="s">
        <v>336</v>
      </c>
      <c r="O43" s="75"/>
      <c r="P43" s="76">
        <v>150</v>
      </c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/>
      <c r="B44" s="23"/>
      <c r="C44" s="4"/>
      <c r="D44" s="25" t="s">
        <v>262</v>
      </c>
      <c r="E44" s="26" t="s">
        <v>529</v>
      </c>
      <c r="F44" s="99" t="s">
        <v>531</v>
      </c>
      <c r="G44" s="5" t="s">
        <v>528</v>
      </c>
      <c r="H44" s="24"/>
      <c r="I44" s="24"/>
      <c r="J44" s="4">
        <f t="shared" si="0"/>
        <v>150</v>
      </c>
      <c r="K44" s="24"/>
      <c r="L44" s="24"/>
      <c r="M44" s="24"/>
      <c r="N44" s="56" t="s">
        <v>337</v>
      </c>
      <c r="O44" s="75"/>
      <c r="P44" s="76"/>
      <c r="Q44" s="76"/>
      <c r="R44" s="76"/>
      <c r="S44" s="76"/>
      <c r="T44" s="77"/>
      <c r="U44" s="77"/>
      <c r="V44" s="77"/>
      <c r="W44" s="77">
        <v>150</v>
      </c>
      <c r="X44" s="77"/>
      <c r="Y44" s="77"/>
      <c r="Z44" s="77"/>
      <c r="AA44" s="77"/>
      <c r="AB44" s="77"/>
      <c r="AC44" s="78"/>
    </row>
    <row r="45" spans="1:29" ht="14.4" x14ac:dyDescent="0.25">
      <c r="A45" s="2"/>
      <c r="B45" s="23"/>
      <c r="C45" s="4"/>
      <c r="D45" s="25" t="s">
        <v>729</v>
      </c>
      <c r="E45" s="25" t="s">
        <v>535</v>
      </c>
      <c r="F45" s="99" t="s">
        <v>536</v>
      </c>
      <c r="G45" s="5" t="s">
        <v>528</v>
      </c>
      <c r="H45" s="24"/>
      <c r="I45" s="24"/>
      <c r="J45" s="4">
        <f t="shared" si="0"/>
        <v>520</v>
      </c>
      <c r="K45" s="24"/>
      <c r="L45" s="24"/>
      <c r="M45" s="24"/>
      <c r="N45" s="22" t="s">
        <v>335</v>
      </c>
      <c r="O45" s="75"/>
      <c r="P45" s="76">
        <v>520</v>
      </c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3">
      <c r="A46" s="2"/>
      <c r="B46" s="23"/>
      <c r="C46" s="4"/>
      <c r="D46" s="25" t="s">
        <v>205</v>
      </c>
      <c r="E46" s="26" t="s">
        <v>532</v>
      </c>
      <c r="F46" s="99" t="s">
        <v>536</v>
      </c>
      <c r="G46" s="5" t="s">
        <v>528</v>
      </c>
      <c r="H46" s="24"/>
      <c r="I46" s="24"/>
      <c r="J46" s="4">
        <f t="shared" si="0"/>
        <v>60</v>
      </c>
      <c r="K46" s="24"/>
      <c r="L46" s="24"/>
      <c r="M46" s="24"/>
      <c r="N46" s="56" t="s">
        <v>337</v>
      </c>
      <c r="O46" s="75"/>
      <c r="P46" s="76"/>
      <c r="Q46" s="76"/>
      <c r="R46" s="76"/>
      <c r="S46" s="76"/>
      <c r="T46" s="77"/>
      <c r="U46" s="77"/>
      <c r="V46" s="77"/>
      <c r="W46" s="77"/>
      <c r="X46" s="77">
        <v>60</v>
      </c>
      <c r="Y46" s="77"/>
      <c r="Z46" s="77"/>
      <c r="AA46" s="77"/>
      <c r="AB46" s="77"/>
      <c r="AC46" s="78"/>
    </row>
    <row r="47" spans="1:29" ht="14.4" x14ac:dyDescent="0.3">
      <c r="A47" s="2"/>
      <c r="B47" s="23"/>
      <c r="C47" s="4"/>
      <c r="D47" s="25" t="s">
        <v>207</v>
      </c>
      <c r="E47" s="41" t="s">
        <v>529</v>
      </c>
      <c r="F47" s="99" t="s">
        <v>531</v>
      </c>
      <c r="G47" s="41" t="s">
        <v>530</v>
      </c>
      <c r="H47" s="24"/>
      <c r="I47" s="24"/>
      <c r="J47" s="4">
        <f t="shared" si="0"/>
        <v>300</v>
      </c>
      <c r="K47" s="24"/>
      <c r="L47" s="24"/>
      <c r="M47" s="24"/>
      <c r="N47" s="56" t="s">
        <v>336</v>
      </c>
      <c r="O47" s="75"/>
      <c r="P47" s="76">
        <v>150</v>
      </c>
      <c r="Q47" s="76"/>
      <c r="R47" s="76"/>
      <c r="S47" s="76"/>
      <c r="T47" s="77"/>
      <c r="U47" s="77"/>
      <c r="V47" s="77"/>
      <c r="W47" s="77"/>
      <c r="X47" s="77"/>
      <c r="Y47" s="77">
        <v>150</v>
      </c>
      <c r="Z47" s="77"/>
      <c r="AA47" s="77"/>
      <c r="AB47" s="77"/>
      <c r="AC47" s="78"/>
    </row>
    <row r="48" spans="1:29" ht="14.4" x14ac:dyDescent="0.3">
      <c r="A48" s="2"/>
      <c r="B48" s="23"/>
      <c r="C48" s="4"/>
      <c r="D48" s="25" t="s">
        <v>207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0</v>
      </c>
      <c r="K48" s="24"/>
      <c r="L48" s="24"/>
      <c r="M48" s="24"/>
      <c r="N48" s="56" t="s">
        <v>337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25">
      <c r="A49" s="2"/>
      <c r="B49" s="23"/>
      <c r="C49" s="4"/>
      <c r="D49" s="25" t="s">
        <v>199</v>
      </c>
      <c r="E49" s="41" t="s">
        <v>529</v>
      </c>
      <c r="F49" s="100" t="s">
        <v>537</v>
      </c>
      <c r="G49" s="41" t="s">
        <v>530</v>
      </c>
      <c r="H49" s="24"/>
      <c r="I49" s="24"/>
      <c r="J49" s="4">
        <f t="shared" si="0"/>
        <v>300</v>
      </c>
      <c r="K49" s="24"/>
      <c r="L49" s="24"/>
      <c r="M49" s="24"/>
      <c r="N49" s="56" t="s">
        <v>336</v>
      </c>
      <c r="O49" s="75"/>
      <c r="P49" s="76"/>
      <c r="Q49" s="76">
        <v>300</v>
      </c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23"/>
      <c r="C50" s="4"/>
      <c r="D50" s="25" t="s">
        <v>199</v>
      </c>
      <c r="E50" s="41" t="s">
        <v>529</v>
      </c>
      <c r="F50" s="100" t="s">
        <v>537</v>
      </c>
      <c r="G50" s="41" t="s">
        <v>530</v>
      </c>
      <c r="H50" s="24"/>
      <c r="I50" s="24"/>
      <c r="J50" s="4">
        <f t="shared" si="0"/>
        <v>600</v>
      </c>
      <c r="K50" s="24"/>
      <c r="L50" s="24"/>
      <c r="M50" s="24"/>
      <c r="N50" s="56" t="s">
        <v>337</v>
      </c>
      <c r="O50" s="75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>
        <v>600</v>
      </c>
      <c r="AA50" s="77"/>
      <c r="AB50" s="77"/>
      <c r="AC50" s="78"/>
    </row>
    <row r="51" spans="1:29" ht="14.4" x14ac:dyDescent="0.25">
      <c r="A51" s="2"/>
      <c r="B51" s="23"/>
      <c r="C51" s="4" t="s">
        <v>47</v>
      </c>
      <c r="D51" s="25" t="s">
        <v>203</v>
      </c>
      <c r="E51" s="41" t="s">
        <v>529</v>
      </c>
      <c r="F51" s="99" t="s">
        <v>531</v>
      </c>
      <c r="G51" s="41" t="s">
        <v>530</v>
      </c>
      <c r="H51" s="24"/>
      <c r="I51" s="24"/>
      <c r="J51" s="4">
        <f t="shared" si="0"/>
        <v>0</v>
      </c>
      <c r="K51" s="24"/>
      <c r="L51" s="24"/>
      <c r="M51" s="24"/>
      <c r="N51" s="56" t="s">
        <v>336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25">
      <c r="A52" s="2"/>
      <c r="B52" s="23"/>
      <c r="C52" s="4"/>
      <c r="D52" s="25" t="s">
        <v>203</v>
      </c>
      <c r="E52" s="41" t="s">
        <v>529</v>
      </c>
      <c r="F52" s="99" t="s">
        <v>531</v>
      </c>
      <c r="G52" s="41" t="s">
        <v>530</v>
      </c>
      <c r="H52" s="24"/>
      <c r="I52" s="24"/>
      <c r="J52" s="4">
        <f t="shared" si="0"/>
        <v>100</v>
      </c>
      <c r="K52" s="24"/>
      <c r="L52" s="24"/>
      <c r="M52" s="24"/>
      <c r="N52" s="56" t="s">
        <v>337</v>
      </c>
      <c r="O52" s="75"/>
      <c r="P52" s="76"/>
      <c r="Q52" s="76"/>
      <c r="R52" s="76"/>
      <c r="S52" s="76"/>
      <c r="T52" s="77"/>
      <c r="U52" s="77"/>
      <c r="V52" s="77"/>
      <c r="W52" s="77">
        <v>100</v>
      </c>
      <c r="X52" s="77"/>
      <c r="Y52" s="77"/>
      <c r="Z52" s="77"/>
      <c r="AA52" s="77"/>
      <c r="AB52" s="77"/>
      <c r="AC52" s="78"/>
    </row>
    <row r="53" spans="1:29" x14ac:dyDescent="0.25">
      <c r="A53" s="18"/>
      <c r="B53" s="19" t="s">
        <v>38</v>
      </c>
      <c r="C53" s="10"/>
      <c r="D53" s="10"/>
      <c r="E53" s="10"/>
      <c r="F53" s="10"/>
      <c r="G53" s="10"/>
      <c r="H53" s="20"/>
      <c r="I53" s="20"/>
      <c r="J53" s="43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4.4" x14ac:dyDescent="0.25">
      <c r="A54" s="2"/>
      <c r="B54" s="11"/>
      <c r="C54" s="4" t="s">
        <v>101</v>
      </c>
      <c r="D54" s="26" t="s">
        <v>197</v>
      </c>
      <c r="E54" s="100" t="s">
        <v>539</v>
      </c>
      <c r="F54" s="100" t="s">
        <v>531</v>
      </c>
      <c r="G54" s="41" t="s">
        <v>528</v>
      </c>
      <c r="H54" s="24"/>
      <c r="I54" s="24"/>
      <c r="J54" s="4">
        <f t="shared" si="0"/>
        <v>200</v>
      </c>
      <c r="K54" s="24"/>
      <c r="L54" s="24"/>
      <c r="M54" s="24"/>
      <c r="N54" s="22" t="s">
        <v>335</v>
      </c>
      <c r="O54" s="75">
        <v>200</v>
      </c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25">
      <c r="A55" s="2"/>
      <c r="B55" s="11"/>
      <c r="C55" s="4"/>
      <c r="D55" s="26" t="s">
        <v>197</v>
      </c>
      <c r="E55" s="100" t="s">
        <v>539</v>
      </c>
      <c r="F55" s="100" t="s">
        <v>531</v>
      </c>
      <c r="G55" s="41" t="s">
        <v>528</v>
      </c>
      <c r="H55" s="24"/>
      <c r="I55" s="24"/>
      <c r="J55" s="4">
        <f t="shared" si="0"/>
        <v>200</v>
      </c>
      <c r="K55" s="24"/>
      <c r="L55" s="24"/>
      <c r="M55" s="24"/>
      <c r="N55" s="56" t="s">
        <v>336</v>
      </c>
      <c r="O55" s="75"/>
      <c r="P55" s="76"/>
      <c r="Q55" s="76"/>
      <c r="R55" s="76">
        <v>200</v>
      </c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/>
      <c r="B56" s="11"/>
      <c r="C56" s="4"/>
      <c r="D56" s="26" t="s">
        <v>197</v>
      </c>
      <c r="E56" s="100" t="s">
        <v>539</v>
      </c>
      <c r="F56" s="100" t="s">
        <v>531</v>
      </c>
      <c r="G56" s="41" t="s">
        <v>528</v>
      </c>
      <c r="H56" s="24"/>
      <c r="I56" s="24"/>
      <c r="J56" s="4">
        <f t="shared" si="0"/>
        <v>1100</v>
      </c>
      <c r="K56" s="24"/>
      <c r="L56" s="24"/>
      <c r="M56" s="24"/>
      <c r="N56" s="56" t="s">
        <v>337</v>
      </c>
      <c r="O56" s="75"/>
      <c r="P56" s="76"/>
      <c r="Q56" s="76"/>
      <c r="R56" s="76"/>
      <c r="S56" s="76">
        <v>150</v>
      </c>
      <c r="T56" s="77"/>
      <c r="U56" s="77">
        <v>200</v>
      </c>
      <c r="V56" s="77"/>
      <c r="W56" s="77">
        <v>250</v>
      </c>
      <c r="X56" s="77"/>
      <c r="Y56" s="77">
        <v>250</v>
      </c>
      <c r="Z56" s="77"/>
      <c r="AA56" s="77"/>
      <c r="AB56" s="77">
        <v>250</v>
      </c>
      <c r="AC56" s="78"/>
    </row>
    <row r="57" spans="1:29" ht="14.4" x14ac:dyDescent="0.25">
      <c r="A57" s="2"/>
      <c r="B57" s="11"/>
      <c r="C57" s="4"/>
      <c r="D57" s="26" t="s">
        <v>198</v>
      </c>
      <c r="E57" s="100" t="s">
        <v>538</v>
      </c>
      <c r="F57" s="100" t="s">
        <v>531</v>
      </c>
      <c r="G57" s="41" t="s">
        <v>530</v>
      </c>
      <c r="H57" s="24"/>
      <c r="I57" s="24"/>
      <c r="J57" s="4">
        <f t="shared" si="0"/>
        <v>3500</v>
      </c>
      <c r="K57" s="24"/>
      <c r="L57" s="24"/>
      <c r="M57" s="24"/>
      <c r="N57" s="56" t="s">
        <v>336</v>
      </c>
      <c r="O57" s="75"/>
      <c r="P57" s="76"/>
      <c r="Q57" s="76">
        <v>3500</v>
      </c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/>
      <c r="B58" s="11"/>
      <c r="C58" s="4"/>
      <c r="D58" s="26" t="s">
        <v>198</v>
      </c>
      <c r="E58" s="100" t="s">
        <v>538</v>
      </c>
      <c r="F58" s="100" t="s">
        <v>531</v>
      </c>
      <c r="G58" s="41" t="s">
        <v>530</v>
      </c>
      <c r="H58" s="24"/>
      <c r="I58" s="24"/>
      <c r="J58" s="4">
        <f t="shared" si="0"/>
        <v>3500</v>
      </c>
      <c r="K58" s="24"/>
      <c r="L58" s="24"/>
      <c r="M58" s="24"/>
      <c r="N58" s="56" t="s">
        <v>337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>
        <v>3500</v>
      </c>
      <c r="AB58" s="77"/>
      <c r="AC58" s="78"/>
    </row>
    <row r="59" spans="1:29" ht="14.4" x14ac:dyDescent="0.3">
      <c r="A59" s="2"/>
      <c r="B59" s="11"/>
      <c r="C59" s="4"/>
      <c r="D59" s="26" t="s">
        <v>206</v>
      </c>
      <c r="E59" s="26" t="s">
        <v>532</v>
      </c>
      <c r="F59" s="100" t="s">
        <v>531</v>
      </c>
      <c r="G59" s="41" t="s">
        <v>530</v>
      </c>
      <c r="H59" s="24"/>
      <c r="I59" s="24"/>
      <c r="J59" s="4">
        <f t="shared" si="0"/>
        <v>800</v>
      </c>
      <c r="K59" s="24"/>
      <c r="L59" s="24"/>
      <c r="M59" s="24"/>
      <c r="N59" s="56" t="s">
        <v>337</v>
      </c>
      <c r="O59" s="75"/>
      <c r="P59" s="76"/>
      <c r="Q59" s="76"/>
      <c r="R59" s="76"/>
      <c r="S59" s="76"/>
      <c r="T59" s="77"/>
      <c r="U59" s="77"/>
      <c r="V59" s="77">
        <v>800</v>
      </c>
      <c r="W59" s="77"/>
      <c r="X59" s="77"/>
      <c r="Y59" s="77"/>
      <c r="Z59" s="77"/>
      <c r="AA59" s="77"/>
      <c r="AB59" s="77"/>
      <c r="AC59" s="78"/>
    </row>
    <row r="60" spans="1:29" ht="14.4" x14ac:dyDescent="0.25">
      <c r="A60" s="2"/>
      <c r="B60" s="11"/>
      <c r="C60" s="4" t="s">
        <v>102</v>
      </c>
      <c r="D60" s="26" t="s">
        <v>197</v>
      </c>
      <c r="E60" s="100" t="s">
        <v>539</v>
      </c>
      <c r="F60" s="100" t="s">
        <v>531</v>
      </c>
      <c r="G60" s="41" t="s">
        <v>528</v>
      </c>
      <c r="H60" s="24"/>
      <c r="I60" s="24"/>
      <c r="J60" s="4">
        <f t="shared" si="0"/>
        <v>0</v>
      </c>
      <c r="K60" s="24"/>
      <c r="L60" s="24"/>
      <c r="M60" s="24"/>
      <c r="N60" s="22" t="s">
        <v>335</v>
      </c>
      <c r="O60" s="75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/>
      <c r="B61" s="11"/>
      <c r="C61" s="4"/>
      <c r="D61" s="26" t="s">
        <v>197</v>
      </c>
      <c r="E61" s="100" t="s">
        <v>539</v>
      </c>
      <c r="F61" s="100" t="s">
        <v>531</v>
      </c>
      <c r="G61" s="41" t="s">
        <v>528</v>
      </c>
      <c r="H61" s="24"/>
      <c r="I61" s="24"/>
      <c r="J61" s="4">
        <f t="shared" si="0"/>
        <v>250</v>
      </c>
      <c r="K61" s="24"/>
      <c r="L61" s="24"/>
      <c r="M61" s="24"/>
      <c r="N61" s="56" t="s">
        <v>336</v>
      </c>
      <c r="O61" s="75"/>
      <c r="P61" s="76"/>
      <c r="Q61" s="76">
        <v>250</v>
      </c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/>
      <c r="B62" s="11"/>
      <c r="C62" s="4"/>
      <c r="D62" s="26" t="s">
        <v>197</v>
      </c>
      <c r="E62" s="100" t="s">
        <v>539</v>
      </c>
      <c r="F62" s="100" t="s">
        <v>531</v>
      </c>
      <c r="G62" s="41" t="s">
        <v>528</v>
      </c>
      <c r="H62" s="24"/>
      <c r="I62" s="24"/>
      <c r="J62" s="4">
        <f t="shared" si="0"/>
        <v>1250</v>
      </c>
      <c r="K62" s="24"/>
      <c r="L62" s="24"/>
      <c r="M62" s="24"/>
      <c r="N62" s="56" t="s">
        <v>337</v>
      </c>
      <c r="O62" s="75"/>
      <c r="P62" s="76"/>
      <c r="Q62" s="76"/>
      <c r="R62" s="76"/>
      <c r="S62" s="76">
        <v>250</v>
      </c>
      <c r="T62" s="77"/>
      <c r="U62" s="77">
        <v>250</v>
      </c>
      <c r="V62" s="77"/>
      <c r="W62" s="77">
        <v>250</v>
      </c>
      <c r="X62" s="77"/>
      <c r="Y62" s="77">
        <v>250</v>
      </c>
      <c r="Z62" s="77"/>
      <c r="AA62" s="77">
        <v>250</v>
      </c>
      <c r="AB62" s="77"/>
      <c r="AC62" s="78"/>
    </row>
    <row r="63" spans="1:29" ht="14.4" x14ac:dyDescent="0.25">
      <c r="A63" s="2"/>
      <c r="B63" s="23"/>
      <c r="C63" s="4"/>
      <c r="D63" s="26" t="s">
        <v>198</v>
      </c>
      <c r="E63" s="100" t="s">
        <v>538</v>
      </c>
      <c r="F63" s="100" t="s">
        <v>531</v>
      </c>
      <c r="G63" s="41" t="s">
        <v>530</v>
      </c>
      <c r="H63" s="24"/>
      <c r="I63" s="24"/>
      <c r="J63" s="4">
        <f t="shared" si="0"/>
        <v>2000</v>
      </c>
      <c r="K63" s="24"/>
      <c r="L63" s="24"/>
      <c r="M63" s="24"/>
      <c r="N63" s="56" t="s">
        <v>336</v>
      </c>
      <c r="O63" s="75"/>
      <c r="P63" s="76"/>
      <c r="Q63" s="76"/>
      <c r="R63" s="76">
        <v>2000</v>
      </c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/>
      <c r="B64" s="23"/>
      <c r="C64" s="4"/>
      <c r="D64" s="26" t="s">
        <v>198</v>
      </c>
      <c r="E64" s="100" t="s">
        <v>538</v>
      </c>
      <c r="F64" s="100" t="s">
        <v>531</v>
      </c>
      <c r="G64" s="41" t="s">
        <v>530</v>
      </c>
      <c r="H64" s="24"/>
      <c r="I64" s="24"/>
      <c r="J64" s="4">
        <f t="shared" si="0"/>
        <v>2000</v>
      </c>
      <c r="K64" s="24"/>
      <c r="L64" s="24"/>
      <c r="M64" s="24"/>
      <c r="N64" s="56" t="s">
        <v>337</v>
      </c>
      <c r="O64" s="75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>
        <v>2000</v>
      </c>
      <c r="AC64" s="78"/>
    </row>
    <row r="65" spans="1:29" ht="14.4" x14ac:dyDescent="0.3">
      <c r="A65" s="2"/>
      <c r="B65" s="23"/>
      <c r="C65" s="4"/>
      <c r="D65" s="26" t="s">
        <v>206</v>
      </c>
      <c r="E65" s="26" t="s">
        <v>532</v>
      </c>
      <c r="F65" s="100" t="s">
        <v>531</v>
      </c>
      <c r="G65" s="41" t="s">
        <v>530</v>
      </c>
      <c r="H65" s="24"/>
      <c r="I65" s="24"/>
      <c r="J65" s="4">
        <f t="shared" si="0"/>
        <v>700</v>
      </c>
      <c r="K65" s="24"/>
      <c r="L65" s="24"/>
      <c r="M65" s="24"/>
      <c r="N65" s="56" t="s">
        <v>337</v>
      </c>
      <c r="O65" s="75"/>
      <c r="P65" s="76"/>
      <c r="Q65" s="76"/>
      <c r="R65" s="76"/>
      <c r="S65" s="76"/>
      <c r="T65" s="77"/>
      <c r="U65" s="77"/>
      <c r="V65" s="77"/>
      <c r="W65" s="77">
        <v>700</v>
      </c>
      <c r="X65" s="77"/>
      <c r="Y65" s="77"/>
      <c r="Z65" s="77"/>
      <c r="AA65" s="77"/>
      <c r="AB65" s="77"/>
      <c r="AC65" s="78"/>
    </row>
    <row r="66" spans="1:29" ht="14.4" x14ac:dyDescent="0.25">
      <c r="A66" s="2"/>
      <c r="B66" s="23"/>
      <c r="C66" s="4" t="s">
        <v>47</v>
      </c>
      <c r="D66" s="26" t="s">
        <v>197</v>
      </c>
      <c r="E66" s="100" t="s">
        <v>539</v>
      </c>
      <c r="F66" s="100" t="s">
        <v>531</v>
      </c>
      <c r="G66" s="41" t="s">
        <v>528</v>
      </c>
      <c r="H66" s="24"/>
      <c r="I66" s="24"/>
      <c r="J66" s="4">
        <f t="shared" si="0"/>
        <v>0</v>
      </c>
      <c r="K66" s="24"/>
      <c r="L66" s="24"/>
      <c r="M66" s="24"/>
      <c r="N66" s="22" t="s">
        <v>335</v>
      </c>
      <c r="O66" s="75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/>
      <c r="B67" s="23"/>
      <c r="C67" s="4"/>
      <c r="D67" s="26" t="s">
        <v>197</v>
      </c>
      <c r="E67" s="100" t="s">
        <v>539</v>
      </c>
      <c r="F67" s="100" t="s">
        <v>531</v>
      </c>
      <c r="G67" s="41" t="s">
        <v>528</v>
      </c>
      <c r="H67" s="24"/>
      <c r="I67" s="24"/>
      <c r="J67" s="4">
        <f t="shared" si="0"/>
        <v>70</v>
      </c>
      <c r="K67" s="24"/>
      <c r="L67" s="24"/>
      <c r="M67" s="24"/>
      <c r="N67" s="56" t="s">
        <v>336</v>
      </c>
      <c r="O67" s="75"/>
      <c r="P67" s="76">
        <v>35</v>
      </c>
      <c r="Q67" s="76"/>
      <c r="R67" s="76">
        <v>35</v>
      </c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25">
      <c r="A68" s="2"/>
      <c r="B68" s="23"/>
      <c r="C68" s="4"/>
      <c r="D68" s="26" t="s">
        <v>197</v>
      </c>
      <c r="E68" s="100" t="s">
        <v>539</v>
      </c>
      <c r="F68" s="100" t="s">
        <v>531</v>
      </c>
      <c r="G68" s="41" t="s">
        <v>528</v>
      </c>
      <c r="H68" s="24"/>
      <c r="I68" s="24"/>
      <c r="J68" s="4">
        <f t="shared" si="0"/>
        <v>140</v>
      </c>
      <c r="K68" s="24"/>
      <c r="L68" s="24"/>
      <c r="M68" s="24"/>
      <c r="N68" s="56" t="s">
        <v>337</v>
      </c>
      <c r="O68" s="75"/>
      <c r="P68" s="76"/>
      <c r="Q68" s="76"/>
      <c r="R68" s="76"/>
      <c r="S68" s="76"/>
      <c r="T68" s="77">
        <v>35</v>
      </c>
      <c r="U68" s="77"/>
      <c r="V68" s="77"/>
      <c r="W68" s="77">
        <v>35</v>
      </c>
      <c r="X68" s="77"/>
      <c r="Y68" s="77"/>
      <c r="Z68" s="77">
        <v>35</v>
      </c>
      <c r="AA68" s="77"/>
      <c r="AB68" s="77">
        <v>35</v>
      </c>
      <c r="AC68" s="78"/>
    </row>
    <row r="69" spans="1:29" ht="14.4" x14ac:dyDescent="0.25">
      <c r="A69" s="2"/>
      <c r="B69" s="23"/>
      <c r="C69" s="4"/>
      <c r="D69" s="26" t="s">
        <v>198</v>
      </c>
      <c r="E69" s="100" t="s">
        <v>538</v>
      </c>
      <c r="F69" s="100" t="s">
        <v>531</v>
      </c>
      <c r="G69" s="41" t="s">
        <v>530</v>
      </c>
      <c r="H69" s="24"/>
      <c r="I69" s="24"/>
      <c r="J69" s="4">
        <f t="shared" si="0"/>
        <v>65</v>
      </c>
      <c r="K69" s="24"/>
      <c r="L69" s="24"/>
      <c r="M69" s="24"/>
      <c r="N69" s="56" t="s">
        <v>336</v>
      </c>
      <c r="O69" s="75"/>
      <c r="P69" s="76"/>
      <c r="Q69" s="76">
        <v>65</v>
      </c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/>
      <c r="B70" s="23"/>
      <c r="C70" s="4"/>
      <c r="D70" s="26" t="s">
        <v>198</v>
      </c>
      <c r="E70" s="100" t="s">
        <v>538</v>
      </c>
      <c r="F70" s="100" t="s">
        <v>531</v>
      </c>
      <c r="G70" s="41" t="s">
        <v>530</v>
      </c>
      <c r="H70" s="24"/>
      <c r="I70" s="24"/>
      <c r="J70" s="4">
        <f t="shared" si="0"/>
        <v>100</v>
      </c>
      <c r="K70" s="24"/>
      <c r="L70" s="24"/>
      <c r="M70" s="24"/>
      <c r="N70" s="56" t="s">
        <v>337</v>
      </c>
      <c r="O70" s="75"/>
      <c r="P70" s="76"/>
      <c r="Q70" s="76"/>
      <c r="R70" s="76"/>
      <c r="S70" s="76"/>
      <c r="T70" s="77"/>
      <c r="U70" s="77"/>
      <c r="V70" s="77">
        <v>65</v>
      </c>
      <c r="W70" s="77"/>
      <c r="X70" s="77"/>
      <c r="Y70" s="77"/>
      <c r="Z70" s="77"/>
      <c r="AA70" s="77">
        <v>35</v>
      </c>
      <c r="AB70" s="77"/>
      <c r="AC70" s="78"/>
    </row>
    <row r="71" spans="1:29" ht="14.4" x14ac:dyDescent="0.3">
      <c r="A71" s="2"/>
      <c r="B71" s="23"/>
      <c r="C71" s="4"/>
      <c r="D71" s="26" t="s">
        <v>206</v>
      </c>
      <c r="E71" s="26" t="s">
        <v>532</v>
      </c>
      <c r="F71" s="100" t="s">
        <v>531</v>
      </c>
      <c r="G71" s="41" t="s">
        <v>530</v>
      </c>
      <c r="H71" s="24"/>
      <c r="I71" s="24"/>
      <c r="J71" s="4">
        <f t="shared" si="0"/>
        <v>0</v>
      </c>
      <c r="K71" s="24"/>
      <c r="L71" s="24"/>
      <c r="M71" s="24"/>
      <c r="N71" s="56" t="s">
        <v>336</v>
      </c>
      <c r="O71" s="75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8"/>
    </row>
    <row r="72" spans="1:29" ht="14.4" x14ac:dyDescent="0.3">
      <c r="A72" s="2"/>
      <c r="B72" s="23"/>
      <c r="C72" s="4"/>
      <c r="D72" s="26" t="s">
        <v>206</v>
      </c>
      <c r="E72" s="26" t="s">
        <v>532</v>
      </c>
      <c r="F72" s="100" t="s">
        <v>531</v>
      </c>
      <c r="G72" s="41" t="s">
        <v>530</v>
      </c>
      <c r="H72" s="24"/>
      <c r="I72" s="24"/>
      <c r="J72" s="4">
        <f t="shared" si="0"/>
        <v>100</v>
      </c>
      <c r="K72" s="24"/>
      <c r="L72" s="24"/>
      <c r="M72" s="24"/>
      <c r="N72" s="56" t="s">
        <v>337</v>
      </c>
      <c r="O72" s="75"/>
      <c r="P72" s="76"/>
      <c r="Q72" s="76"/>
      <c r="R72" s="76"/>
      <c r="S72" s="76"/>
      <c r="T72" s="77"/>
      <c r="U72" s="77"/>
      <c r="V72" s="77"/>
      <c r="W72" s="77"/>
      <c r="X72" s="77">
        <v>100</v>
      </c>
      <c r="Y72" s="77"/>
      <c r="Z72" s="77"/>
      <c r="AA72" s="77"/>
      <c r="AB72" s="77"/>
      <c r="AC72" s="78"/>
    </row>
    <row r="73" spans="1:29" x14ac:dyDescent="0.25">
      <c r="A73" s="18"/>
      <c r="B73" s="19" t="s">
        <v>39</v>
      </c>
      <c r="C73" s="10"/>
      <c r="D73" s="10"/>
      <c r="E73" s="10"/>
      <c r="F73" s="10"/>
      <c r="G73" s="10"/>
      <c r="H73" s="20"/>
      <c r="I73" s="20"/>
      <c r="J73" s="43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s="28" customFormat="1" ht="14.4" x14ac:dyDescent="0.25">
      <c r="A74" s="2">
        <v>3</v>
      </c>
      <c r="B74" s="23"/>
      <c r="C74" s="4" t="s">
        <v>101</v>
      </c>
      <c r="D74" s="26" t="s">
        <v>29</v>
      </c>
      <c r="E74" s="41" t="s">
        <v>538</v>
      </c>
      <c r="F74" s="101" t="s">
        <v>517</v>
      </c>
      <c r="G74" s="41" t="s">
        <v>528</v>
      </c>
      <c r="H74" s="24"/>
      <c r="I74" s="24"/>
      <c r="J74" s="4">
        <f t="shared" si="0"/>
        <v>5000</v>
      </c>
      <c r="K74" s="24"/>
      <c r="L74" s="24"/>
      <c r="M74" s="24"/>
      <c r="N74" s="56" t="s">
        <v>337</v>
      </c>
      <c r="O74" s="75"/>
      <c r="P74" s="76"/>
      <c r="Q74" s="76"/>
      <c r="R74" s="76"/>
      <c r="S74" s="76">
        <v>5000</v>
      </c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s="28" customFormat="1" ht="15" thickBot="1" x14ac:dyDescent="0.3">
      <c r="A75" s="2">
        <v>3</v>
      </c>
      <c r="B75" s="23"/>
      <c r="C75" s="4" t="s">
        <v>102</v>
      </c>
      <c r="D75" s="26" t="s">
        <v>29</v>
      </c>
      <c r="E75" s="41" t="s">
        <v>538</v>
      </c>
      <c r="F75" s="101" t="s">
        <v>517</v>
      </c>
      <c r="G75" s="41" t="s">
        <v>528</v>
      </c>
      <c r="H75" s="24"/>
      <c r="I75" s="24"/>
      <c r="J75" s="4">
        <f>SUM(O75:AC75)</f>
        <v>4000</v>
      </c>
      <c r="K75" s="24"/>
      <c r="L75" s="24"/>
      <c r="M75" s="24"/>
      <c r="N75" s="56" t="s">
        <v>337</v>
      </c>
      <c r="O75" s="75"/>
      <c r="P75" s="76"/>
      <c r="Q75" s="76"/>
      <c r="R75" s="76"/>
      <c r="S75" s="76">
        <v>4000</v>
      </c>
      <c r="T75" s="77"/>
      <c r="U75" s="77"/>
      <c r="V75" s="77"/>
      <c r="W75" s="77"/>
      <c r="X75" s="77"/>
      <c r="Y75" s="77"/>
      <c r="Z75" s="77"/>
      <c r="AA75" s="77"/>
      <c r="AB75" s="77"/>
      <c r="AC75" s="78"/>
    </row>
    <row r="76" spans="1:29" s="61" customFormat="1" ht="15" thickBot="1" x14ac:dyDescent="0.3">
      <c r="A76" s="79"/>
      <c r="B76" s="80" t="s">
        <v>36</v>
      </c>
      <c r="C76" s="80"/>
      <c r="D76" s="80"/>
      <c r="E76" s="80"/>
      <c r="F76" s="80"/>
      <c r="G76" s="80"/>
      <c r="H76" s="80"/>
      <c r="I76" s="80"/>
      <c r="J76" s="80">
        <f>SUM(J13:J75)</f>
        <v>77787</v>
      </c>
      <c r="K76" s="80">
        <v>1809</v>
      </c>
      <c r="L76" s="80"/>
      <c r="M76" s="80"/>
      <c r="N76" s="81"/>
      <c r="O76" s="82">
        <f t="shared" ref="O76:AC76" si="1">SUM(O12:O75)</f>
        <v>1809.45</v>
      </c>
      <c r="P76" s="83">
        <f t="shared" si="1"/>
        <v>2909</v>
      </c>
      <c r="Q76" s="83">
        <f t="shared" si="1"/>
        <v>8819</v>
      </c>
      <c r="R76" s="83">
        <f t="shared" si="1"/>
        <v>6839</v>
      </c>
      <c r="S76" s="83">
        <f t="shared" si="1"/>
        <v>15704</v>
      </c>
      <c r="T76" s="84">
        <f t="shared" si="1"/>
        <v>339</v>
      </c>
      <c r="U76" s="84">
        <f t="shared" si="1"/>
        <v>4454</v>
      </c>
      <c r="V76" s="84">
        <f t="shared" si="1"/>
        <v>1319</v>
      </c>
      <c r="W76" s="84">
        <f t="shared" si="1"/>
        <v>11249</v>
      </c>
      <c r="X76" s="84">
        <f t="shared" si="1"/>
        <v>464</v>
      </c>
      <c r="Y76" s="84">
        <f t="shared" si="1"/>
        <v>7354</v>
      </c>
      <c r="Z76" s="84">
        <f t="shared" si="1"/>
        <v>1939</v>
      </c>
      <c r="AA76" s="84">
        <f t="shared" si="1"/>
        <v>7789</v>
      </c>
      <c r="AB76" s="84">
        <f t="shared" si="1"/>
        <v>6889</v>
      </c>
      <c r="AC76" s="85">
        <f t="shared" si="1"/>
        <v>0</v>
      </c>
    </row>
    <row r="77" spans="1:29" ht="15.6" x14ac:dyDescent="0.3">
      <c r="A77" s="29"/>
      <c r="B77" s="30"/>
      <c r="C77" s="30"/>
      <c r="D77" s="30"/>
      <c r="E77" s="30"/>
      <c r="F77" s="30"/>
      <c r="G77" s="30"/>
      <c r="H77" s="30"/>
      <c r="I77" s="31"/>
      <c r="K77" s="53"/>
    </row>
    <row r="78" spans="1:29" s="58" customFormat="1" ht="15.6" x14ac:dyDescent="0.3">
      <c r="K78" s="60"/>
    </row>
    <row r="79" spans="1:29" s="58" customFormat="1" ht="43.2" x14ac:dyDescent="0.3">
      <c r="A79" s="87"/>
      <c r="B79" s="88" t="s">
        <v>518</v>
      </c>
      <c r="C79" s="89" t="s">
        <v>519</v>
      </c>
      <c r="K79" s="60"/>
    </row>
    <row r="80" spans="1:29" s="58" customFormat="1" ht="15.6" x14ac:dyDescent="0.3">
      <c r="A80" s="90" t="s">
        <v>520</v>
      </c>
      <c r="B80" s="91" t="s">
        <v>523</v>
      </c>
      <c r="C80" s="92">
        <f>K76</f>
        <v>1809</v>
      </c>
      <c r="K80" s="60"/>
    </row>
    <row r="81" spans="1:11" s="58" customFormat="1" ht="15.6" x14ac:dyDescent="0.3">
      <c r="A81" s="90" t="s">
        <v>521</v>
      </c>
      <c r="B81" s="91" t="s">
        <v>524</v>
      </c>
      <c r="C81" s="92">
        <f>C80*4</f>
        <v>7236</v>
      </c>
      <c r="K81" s="60"/>
    </row>
    <row r="82" spans="1:11" s="58" customFormat="1" ht="15" thickBot="1" x14ac:dyDescent="0.3">
      <c r="A82" s="93" t="s">
        <v>522</v>
      </c>
      <c r="B82" s="94" t="s">
        <v>525</v>
      </c>
      <c r="C82" s="95">
        <f>C80*10</f>
        <v>18090</v>
      </c>
    </row>
    <row r="83" spans="1:11" s="58" customFormat="1" ht="14.4" x14ac:dyDescent="0.25">
      <c r="A83" s="96"/>
      <c r="B83" s="97"/>
      <c r="C83" s="97"/>
    </row>
    <row r="86" spans="1:11" x14ac:dyDescent="0.25">
      <c r="B86" s="32" t="s">
        <v>191</v>
      </c>
    </row>
    <row r="87" spans="1:11" ht="41.4" x14ac:dyDescent="0.25">
      <c r="B87" s="33" t="s">
        <v>188</v>
      </c>
    </row>
    <row r="88" spans="1:11" ht="27.6" x14ac:dyDescent="0.25">
      <c r="B88" s="33" t="s">
        <v>194</v>
      </c>
    </row>
    <row r="89" spans="1:11" ht="41.4" x14ac:dyDescent="0.25">
      <c r="B89" s="33" t="s">
        <v>192</v>
      </c>
    </row>
    <row r="90" spans="1:11" ht="27.6" x14ac:dyDescent="0.25">
      <c r="B90" s="33" t="s">
        <v>193</v>
      </c>
    </row>
    <row r="92" spans="1:11" ht="14.4" x14ac:dyDescent="0.3">
      <c r="B92" s="34" t="s">
        <v>208</v>
      </c>
    </row>
    <row r="93" spans="1:11" x14ac:dyDescent="0.25">
      <c r="B93" s="9" t="s">
        <v>209</v>
      </c>
    </row>
    <row r="94" spans="1:11" x14ac:dyDescent="0.25">
      <c r="B94" s="9" t="s">
        <v>210</v>
      </c>
    </row>
    <row r="95" spans="1:11" x14ac:dyDescent="0.25">
      <c r="B95" s="9" t="s">
        <v>211</v>
      </c>
    </row>
    <row r="96" spans="1:11" x14ac:dyDescent="0.25">
      <c r="B96" s="9" t="s">
        <v>212</v>
      </c>
    </row>
    <row r="97" spans="2:2" x14ac:dyDescent="0.25">
      <c r="B97" s="9" t="s">
        <v>213</v>
      </c>
    </row>
    <row r="98" spans="2:2" x14ac:dyDescent="0.25">
      <c r="B98" s="9" t="s">
        <v>214</v>
      </c>
    </row>
    <row r="100" spans="2:2" ht="14.4" x14ac:dyDescent="0.3">
      <c r="B100" s="34" t="s">
        <v>215</v>
      </c>
    </row>
    <row r="101" spans="2:2" x14ac:dyDescent="0.25">
      <c r="B101" s="9" t="s">
        <v>200</v>
      </c>
    </row>
    <row r="102" spans="2:2" x14ac:dyDescent="0.25">
      <c r="B102" s="9" t="s">
        <v>201</v>
      </c>
    </row>
    <row r="103" spans="2:2" x14ac:dyDescent="0.25">
      <c r="B103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6"/>
  <sheetViews>
    <sheetView topLeftCell="D1" zoomScale="60" zoomScaleNormal="60" workbookViewId="0">
      <pane ySplit="12" topLeftCell="A76" activePane="bottomLeft" state="frozen"/>
      <selection activeCell="E40" sqref="E39:E40"/>
      <selection pane="bottomLeft" activeCell="K101" sqref="K101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3.88671875" style="9" bestFit="1" customWidth="1"/>
    <col min="15" max="15" width="12.109375" style="9" bestFit="1" customWidth="1"/>
    <col min="16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295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5" customHeight="1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9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0.05*K100</f>
        <v>87.75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6" si="0">SUM(O15:AC15)</f>
        <v>221</v>
      </c>
      <c r="K15" s="7"/>
      <c r="L15" s="6"/>
      <c r="M15" s="7"/>
      <c r="N15" s="8"/>
      <c r="O15" s="75">
        <v>221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1326</v>
      </c>
      <c r="K16" s="7"/>
      <c r="L16" s="6"/>
      <c r="M16" s="7"/>
      <c r="N16" s="8"/>
      <c r="O16" s="75"/>
      <c r="P16" s="76">
        <v>442</v>
      </c>
      <c r="Q16" s="76">
        <v>442</v>
      </c>
      <c r="R16" s="76">
        <v>442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4420</v>
      </c>
      <c r="K17" s="7"/>
      <c r="L17" s="6"/>
      <c r="M17" s="7"/>
      <c r="N17" s="8"/>
      <c r="O17" s="75"/>
      <c r="P17" s="76"/>
      <c r="Q17" s="76"/>
      <c r="R17" s="76"/>
      <c r="S17" s="76">
        <v>442</v>
      </c>
      <c r="T17" s="77">
        <v>442</v>
      </c>
      <c r="U17" s="77">
        <v>442</v>
      </c>
      <c r="V17" s="77">
        <v>442</v>
      </c>
      <c r="W17" s="77">
        <v>442</v>
      </c>
      <c r="X17" s="77">
        <v>442</v>
      </c>
      <c r="Y17" s="77">
        <v>442</v>
      </c>
      <c r="Z17" s="77">
        <v>442</v>
      </c>
      <c r="AA17" s="77">
        <v>442</v>
      </c>
      <c r="AB17" s="77">
        <v>442</v>
      </c>
      <c r="AC17" s="78"/>
    </row>
    <row r="18" spans="1:29" ht="15" customHeight="1" x14ac:dyDescent="0.25">
      <c r="A18" s="2">
        <v>1</v>
      </c>
      <c r="B18" s="23"/>
      <c r="C18" s="4" t="s">
        <v>240</v>
      </c>
      <c r="D18" s="4" t="s">
        <v>234</v>
      </c>
      <c r="E18" s="5" t="s">
        <v>526</v>
      </c>
      <c r="F18" s="99" t="s">
        <v>545</v>
      </c>
      <c r="G18" s="5" t="s">
        <v>544</v>
      </c>
      <c r="H18" s="6"/>
      <c r="I18" s="7"/>
      <c r="J18" s="4">
        <f t="shared" si="0"/>
        <v>0</v>
      </c>
      <c r="K18" s="7"/>
      <c r="L18" s="6"/>
      <c r="M18" s="7"/>
      <c r="N18" s="8"/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5" customHeight="1" x14ac:dyDescent="0.25">
      <c r="A19" s="2">
        <v>1</v>
      </c>
      <c r="B19" s="23"/>
      <c r="C19" s="4" t="s">
        <v>241</v>
      </c>
      <c r="D19" s="4" t="s">
        <v>242</v>
      </c>
      <c r="E19" s="5" t="s">
        <v>526</v>
      </c>
      <c r="F19" s="99" t="s">
        <v>531</v>
      </c>
      <c r="G19" s="5" t="s">
        <v>544</v>
      </c>
      <c r="H19" s="6"/>
      <c r="I19" s="7"/>
      <c r="J19" s="4">
        <f t="shared" si="0"/>
        <v>0</v>
      </c>
      <c r="K19" s="7"/>
      <c r="L19" s="6"/>
      <c r="M19" s="7"/>
      <c r="N19" s="8"/>
      <c r="O19" s="75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5" customHeight="1" x14ac:dyDescent="0.25">
      <c r="A20" s="2">
        <v>1</v>
      </c>
      <c r="B20" s="23"/>
      <c r="C20" s="4" t="s">
        <v>243</v>
      </c>
      <c r="D20" s="4" t="s">
        <v>236</v>
      </c>
      <c r="E20" s="5" t="s">
        <v>526</v>
      </c>
      <c r="F20" s="99" t="s">
        <v>531</v>
      </c>
      <c r="G20" s="5" t="s">
        <v>544</v>
      </c>
      <c r="H20" s="6"/>
      <c r="I20" s="7"/>
      <c r="J20" s="4">
        <f t="shared" si="0"/>
        <v>0</v>
      </c>
      <c r="K20" s="7"/>
      <c r="L20" s="6"/>
      <c r="M20" s="7"/>
      <c r="N20" s="8"/>
      <c r="O20" s="75"/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8"/>
    </row>
    <row r="21" spans="1:29" ht="15" customHeight="1" x14ac:dyDescent="0.25">
      <c r="A21" s="2">
        <v>1</v>
      </c>
      <c r="B21" s="23"/>
      <c r="C21" s="4" t="s">
        <v>244</v>
      </c>
      <c r="D21" s="4" t="s">
        <v>236</v>
      </c>
      <c r="E21" s="5" t="s">
        <v>526</v>
      </c>
      <c r="F21" s="99" t="s">
        <v>531</v>
      </c>
      <c r="G21" s="5" t="s">
        <v>544</v>
      </c>
      <c r="H21" s="6"/>
      <c r="I21" s="7"/>
      <c r="J21" s="4">
        <f t="shared" si="0"/>
        <v>0</v>
      </c>
      <c r="K21" s="7"/>
      <c r="L21" s="6"/>
      <c r="M21" s="7"/>
      <c r="N21" s="8"/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5" customHeight="1" x14ac:dyDescent="0.25">
      <c r="A22" s="2">
        <v>1</v>
      </c>
      <c r="B22" s="23"/>
      <c r="C22" s="4"/>
      <c r="D22" s="21" t="s">
        <v>354</v>
      </c>
      <c r="E22" s="5" t="s">
        <v>526</v>
      </c>
      <c r="F22" s="37" t="s">
        <v>527</v>
      </c>
      <c r="G22" s="5" t="s">
        <v>528</v>
      </c>
      <c r="H22" s="6"/>
      <c r="I22" s="7"/>
      <c r="J22" s="4">
        <f t="shared" si="0"/>
        <v>0</v>
      </c>
      <c r="K22" s="7"/>
      <c r="L22" s="6"/>
      <c r="M22" s="7"/>
      <c r="N22" s="22" t="s">
        <v>335</v>
      </c>
      <c r="O22" s="75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5" customHeight="1" x14ac:dyDescent="0.25">
      <c r="A23" s="2">
        <v>2</v>
      </c>
      <c r="B23" s="23"/>
      <c r="C23" s="4"/>
      <c r="D23" s="21" t="s">
        <v>354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2400</v>
      </c>
      <c r="K23" s="7"/>
      <c r="L23" s="6"/>
      <c r="M23" s="7"/>
      <c r="N23" s="56" t="s">
        <v>336</v>
      </c>
      <c r="O23" s="75"/>
      <c r="P23" s="76"/>
      <c r="Q23" s="76">
        <v>2400</v>
      </c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8"/>
    </row>
    <row r="24" spans="1:29" ht="15" customHeight="1" x14ac:dyDescent="0.25">
      <c r="A24" s="2">
        <v>3</v>
      </c>
      <c r="B24" s="23"/>
      <c r="C24" s="4"/>
      <c r="D24" s="21" t="s">
        <v>354</v>
      </c>
      <c r="E24" s="41" t="s">
        <v>529</v>
      </c>
      <c r="F24" s="37" t="s">
        <v>527</v>
      </c>
      <c r="G24" s="5" t="s">
        <v>528</v>
      </c>
      <c r="H24" s="6"/>
      <c r="I24" s="7"/>
      <c r="J24" s="4">
        <f t="shared" si="0"/>
        <v>4800</v>
      </c>
      <c r="K24" s="7"/>
      <c r="L24" s="6"/>
      <c r="M24" s="7"/>
      <c r="N24" s="56" t="s">
        <v>337</v>
      </c>
      <c r="O24" s="75"/>
      <c r="P24" s="76"/>
      <c r="Q24" s="76"/>
      <c r="R24" s="76"/>
      <c r="S24" s="76"/>
      <c r="T24" s="77"/>
      <c r="U24" s="77">
        <v>2400</v>
      </c>
      <c r="V24" s="77"/>
      <c r="W24" s="77"/>
      <c r="X24" s="77"/>
      <c r="Y24" s="77">
        <v>2400</v>
      </c>
      <c r="Z24" s="77"/>
      <c r="AA24" s="77"/>
      <c r="AB24" s="77"/>
      <c r="AC24" s="78"/>
    </row>
    <row r="25" spans="1:29" ht="15" customHeight="1" x14ac:dyDescent="0.25">
      <c r="A25" s="2">
        <v>1</v>
      </c>
      <c r="B25" s="23"/>
      <c r="C25" s="4"/>
      <c r="D25" s="21" t="s">
        <v>355</v>
      </c>
      <c r="E25" s="5" t="s">
        <v>526</v>
      </c>
      <c r="F25" s="37" t="s">
        <v>527</v>
      </c>
      <c r="G25" s="5" t="s">
        <v>528</v>
      </c>
      <c r="H25" s="6"/>
      <c r="I25" s="7"/>
      <c r="J25" s="4">
        <f t="shared" si="0"/>
        <v>0</v>
      </c>
      <c r="K25" s="7"/>
      <c r="L25" s="6"/>
      <c r="M25" s="7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5" customHeight="1" x14ac:dyDescent="0.25">
      <c r="A26" s="2">
        <v>2</v>
      </c>
      <c r="B26" s="23"/>
      <c r="C26" s="4"/>
      <c r="D26" s="21" t="s">
        <v>355</v>
      </c>
      <c r="E26" s="41" t="s">
        <v>529</v>
      </c>
      <c r="F26" s="37" t="s">
        <v>527</v>
      </c>
      <c r="G26" s="5" t="s">
        <v>528</v>
      </c>
      <c r="H26" s="6"/>
      <c r="I26" s="7"/>
      <c r="J26" s="4">
        <f t="shared" si="0"/>
        <v>6000</v>
      </c>
      <c r="K26" s="7"/>
      <c r="L26" s="6"/>
      <c r="M26" s="7"/>
      <c r="N26" s="56" t="s">
        <v>336</v>
      </c>
      <c r="O26" s="75"/>
      <c r="P26" s="76">
        <v>3000</v>
      </c>
      <c r="Q26" s="76"/>
      <c r="R26" s="76">
        <v>3000</v>
      </c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5" customHeight="1" x14ac:dyDescent="0.25">
      <c r="A27" s="2">
        <v>3</v>
      </c>
      <c r="B27" s="23"/>
      <c r="C27" s="4"/>
      <c r="D27" s="21" t="s">
        <v>355</v>
      </c>
      <c r="E27" s="41" t="s">
        <v>529</v>
      </c>
      <c r="F27" s="37" t="s">
        <v>527</v>
      </c>
      <c r="G27" s="5" t="s">
        <v>528</v>
      </c>
      <c r="H27" s="6"/>
      <c r="I27" s="7"/>
      <c r="J27" s="4">
        <f t="shared" si="0"/>
        <v>12000</v>
      </c>
      <c r="K27" s="7"/>
      <c r="L27" s="6"/>
      <c r="M27" s="7"/>
      <c r="N27" s="56" t="s">
        <v>337</v>
      </c>
      <c r="O27" s="75"/>
      <c r="P27" s="76"/>
      <c r="Q27" s="76"/>
      <c r="R27" s="76"/>
      <c r="S27" s="76"/>
      <c r="T27" s="77">
        <v>3000</v>
      </c>
      <c r="U27" s="77"/>
      <c r="V27" s="77"/>
      <c r="W27" s="77">
        <v>3000</v>
      </c>
      <c r="X27" s="77"/>
      <c r="Y27" s="77"/>
      <c r="Z27" s="77">
        <v>3000</v>
      </c>
      <c r="AA27" s="77"/>
      <c r="AB27" s="77">
        <v>3000</v>
      </c>
      <c r="AC27" s="78"/>
    </row>
    <row r="28" spans="1:29" x14ac:dyDescent="0.25">
      <c r="A28" s="18"/>
      <c r="B28" s="20" t="s">
        <v>46</v>
      </c>
      <c r="C28" s="10"/>
      <c r="D28" s="10"/>
      <c r="E28" s="10"/>
      <c r="F28" s="10"/>
      <c r="G28" s="1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4.4" x14ac:dyDescent="0.25">
      <c r="A29" s="2">
        <v>1</v>
      </c>
      <c r="B29" s="23"/>
      <c r="C29" s="4"/>
      <c r="D29" s="21" t="s">
        <v>356</v>
      </c>
      <c r="E29" s="5" t="s">
        <v>526</v>
      </c>
      <c r="F29" s="99" t="s">
        <v>517</v>
      </c>
      <c r="G29" s="41" t="s">
        <v>530</v>
      </c>
      <c r="H29" s="24"/>
      <c r="I29" s="24"/>
      <c r="J29" s="4">
        <f t="shared" si="0"/>
        <v>0</v>
      </c>
      <c r="K29" s="24"/>
      <c r="L29" s="24"/>
      <c r="M29" s="24"/>
      <c r="N29" s="22" t="s">
        <v>335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2</v>
      </c>
      <c r="B30" s="23"/>
      <c r="C30" s="4"/>
      <c r="D30" s="21" t="s">
        <v>356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0</v>
      </c>
      <c r="K30" s="24"/>
      <c r="L30" s="24"/>
      <c r="M30" s="24"/>
      <c r="N30" s="56" t="s">
        <v>336</v>
      </c>
      <c r="O30" s="75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>
        <v>3</v>
      </c>
      <c r="B31" s="23"/>
      <c r="C31" s="4"/>
      <c r="D31" s="21" t="s">
        <v>356</v>
      </c>
      <c r="E31" s="41" t="s">
        <v>529</v>
      </c>
      <c r="F31" s="99" t="s">
        <v>531</v>
      </c>
      <c r="G31" s="41" t="s">
        <v>530</v>
      </c>
      <c r="H31" s="24"/>
      <c r="I31" s="24"/>
      <c r="J31" s="4">
        <f t="shared" si="0"/>
        <v>4000</v>
      </c>
      <c r="K31" s="24"/>
      <c r="L31" s="24"/>
      <c r="M31" s="24"/>
      <c r="N31" s="56" t="s">
        <v>337</v>
      </c>
      <c r="O31" s="75"/>
      <c r="P31" s="76"/>
      <c r="Q31" s="76"/>
      <c r="R31" s="76"/>
      <c r="S31" s="76"/>
      <c r="T31" s="77">
        <v>2000</v>
      </c>
      <c r="U31" s="77"/>
      <c r="V31" s="77"/>
      <c r="W31" s="77"/>
      <c r="X31" s="77"/>
      <c r="Y31" s="77"/>
      <c r="Z31" s="77"/>
      <c r="AA31" s="77">
        <v>2000</v>
      </c>
      <c r="AB31" s="77"/>
      <c r="AC31" s="78"/>
    </row>
    <row r="32" spans="1:29" x14ac:dyDescent="0.25">
      <c r="A32" s="18"/>
      <c r="B32" s="20" t="s">
        <v>42</v>
      </c>
      <c r="C32" s="10"/>
      <c r="D32" s="10"/>
      <c r="E32" s="10"/>
      <c r="F32" s="10"/>
      <c r="G32" s="1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x14ac:dyDescent="0.25">
      <c r="A33" s="18"/>
      <c r="B33" s="19" t="s">
        <v>37</v>
      </c>
      <c r="C33" s="10"/>
      <c r="D33" s="10"/>
      <c r="E33" s="10"/>
      <c r="F33" s="10"/>
      <c r="G33" s="1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14.4" x14ac:dyDescent="0.25">
      <c r="A34" s="2"/>
      <c r="B34" s="23"/>
      <c r="C34" s="25" t="s">
        <v>61</v>
      </c>
      <c r="D34" s="25" t="s">
        <v>502</v>
      </c>
      <c r="E34" s="26" t="s">
        <v>532</v>
      </c>
      <c r="F34" s="99" t="s">
        <v>540</v>
      </c>
      <c r="G34" s="41" t="s">
        <v>530</v>
      </c>
      <c r="H34" s="24"/>
      <c r="I34" s="24"/>
      <c r="J34" s="4">
        <f t="shared" si="0"/>
        <v>1200</v>
      </c>
      <c r="K34" s="24"/>
      <c r="L34" s="24"/>
      <c r="M34" s="24"/>
      <c r="N34" s="56" t="s">
        <v>337</v>
      </c>
      <c r="O34" s="75"/>
      <c r="P34" s="76"/>
      <c r="Q34" s="76"/>
      <c r="R34" s="76"/>
      <c r="S34" s="76"/>
      <c r="T34" s="77"/>
      <c r="U34" s="77"/>
      <c r="V34" s="77"/>
      <c r="W34" s="77">
        <v>1200</v>
      </c>
      <c r="X34" s="77"/>
      <c r="Y34" s="77"/>
      <c r="Z34" s="77"/>
      <c r="AA34" s="77"/>
      <c r="AB34" s="77"/>
      <c r="AC34" s="78"/>
    </row>
    <row r="35" spans="1:29" ht="14.4" x14ac:dyDescent="0.25">
      <c r="A35" s="2"/>
      <c r="B35" s="23"/>
      <c r="C35" s="25"/>
      <c r="D35" s="25" t="s">
        <v>262</v>
      </c>
      <c r="E35" s="25" t="s">
        <v>534</v>
      </c>
      <c r="F35" s="99" t="s">
        <v>531</v>
      </c>
      <c r="G35" s="5" t="s">
        <v>528</v>
      </c>
      <c r="H35" s="24"/>
      <c r="I35" s="24"/>
      <c r="J35" s="4">
        <f t="shared" si="0"/>
        <v>150</v>
      </c>
      <c r="K35" s="24"/>
      <c r="L35" s="24"/>
      <c r="M35" s="24"/>
      <c r="N35" s="22" t="s">
        <v>335</v>
      </c>
      <c r="O35" s="75">
        <v>150</v>
      </c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25">
      <c r="A36" s="2"/>
      <c r="B36" s="23"/>
      <c r="C36" s="25"/>
      <c r="D36" s="25" t="s">
        <v>262</v>
      </c>
      <c r="E36" s="26" t="s">
        <v>529</v>
      </c>
      <c r="F36" s="99" t="s">
        <v>531</v>
      </c>
      <c r="G36" s="5" t="s">
        <v>528</v>
      </c>
      <c r="H36" s="24"/>
      <c r="I36" s="24"/>
      <c r="J36" s="4">
        <f t="shared" si="0"/>
        <v>150</v>
      </c>
      <c r="K36" s="24"/>
      <c r="L36" s="24"/>
      <c r="M36" s="24"/>
      <c r="N36" s="56" t="s">
        <v>337</v>
      </c>
      <c r="O36" s="75"/>
      <c r="P36" s="76"/>
      <c r="Q36" s="76"/>
      <c r="R36" s="76"/>
      <c r="S36" s="76"/>
      <c r="T36" s="77"/>
      <c r="U36" s="77"/>
      <c r="V36" s="77"/>
      <c r="W36" s="77">
        <v>150</v>
      </c>
      <c r="X36" s="77"/>
      <c r="Y36" s="77"/>
      <c r="Z36" s="77"/>
      <c r="AA36" s="77"/>
      <c r="AB36" s="77"/>
      <c r="AC36" s="78"/>
    </row>
    <row r="37" spans="1:29" ht="14.4" x14ac:dyDescent="0.3">
      <c r="A37" s="2"/>
      <c r="B37" s="23"/>
      <c r="C37" s="25"/>
      <c r="D37" s="25" t="s">
        <v>727</v>
      </c>
      <c r="E37" s="25" t="s">
        <v>535</v>
      </c>
      <c r="F37" s="99" t="s">
        <v>536</v>
      </c>
      <c r="G37" s="5" t="s">
        <v>528</v>
      </c>
      <c r="H37" s="24"/>
      <c r="I37" s="24"/>
      <c r="J37" s="4">
        <f t="shared" si="0"/>
        <v>80</v>
      </c>
      <c r="K37" s="24"/>
      <c r="L37" s="24"/>
      <c r="M37" s="24"/>
      <c r="N37" s="22" t="s">
        <v>335</v>
      </c>
      <c r="O37" s="75">
        <v>80</v>
      </c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3">
      <c r="A38" s="2"/>
      <c r="B38" s="23"/>
      <c r="C38" s="25"/>
      <c r="D38" s="25" t="s">
        <v>205</v>
      </c>
      <c r="E38" s="26" t="s">
        <v>532</v>
      </c>
      <c r="F38" s="99" t="s">
        <v>536</v>
      </c>
      <c r="G38" s="5" t="s">
        <v>528</v>
      </c>
      <c r="H38" s="24"/>
      <c r="I38" s="24"/>
      <c r="J38" s="4">
        <f t="shared" si="0"/>
        <v>60</v>
      </c>
      <c r="K38" s="24"/>
      <c r="L38" s="24"/>
      <c r="M38" s="24"/>
      <c r="N38" s="56" t="s">
        <v>337</v>
      </c>
      <c r="O38" s="75"/>
      <c r="P38" s="76"/>
      <c r="Q38" s="76"/>
      <c r="R38" s="76"/>
      <c r="S38" s="76"/>
      <c r="T38" s="77"/>
      <c r="U38" s="77"/>
      <c r="V38" s="77"/>
      <c r="W38" s="77">
        <v>60</v>
      </c>
      <c r="X38" s="77"/>
      <c r="Y38" s="77"/>
      <c r="Z38" s="77"/>
      <c r="AA38" s="77"/>
      <c r="AB38" s="77"/>
      <c r="AC38" s="78"/>
    </row>
    <row r="39" spans="1:29" ht="14.4" x14ac:dyDescent="0.3">
      <c r="A39" s="2"/>
      <c r="B39" s="23"/>
      <c r="C39" s="25"/>
      <c r="D39" s="25" t="s">
        <v>207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0</v>
      </c>
      <c r="K39" s="24"/>
      <c r="L39" s="24"/>
      <c r="M39" s="24"/>
      <c r="N39" s="56" t="s">
        <v>336</v>
      </c>
      <c r="O39" s="75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3">
      <c r="A40" s="2"/>
      <c r="B40" s="23"/>
      <c r="C40" s="25"/>
      <c r="D40" s="25" t="s">
        <v>207</v>
      </c>
      <c r="E40" s="41" t="s">
        <v>529</v>
      </c>
      <c r="F40" s="99" t="s">
        <v>531</v>
      </c>
      <c r="G40" s="41" t="s">
        <v>530</v>
      </c>
      <c r="H40" s="24"/>
      <c r="I40" s="24"/>
      <c r="J40" s="4">
        <f t="shared" si="0"/>
        <v>150</v>
      </c>
      <c r="K40" s="24"/>
      <c r="L40" s="24"/>
      <c r="M40" s="24"/>
      <c r="N40" s="56" t="s">
        <v>337</v>
      </c>
      <c r="O40" s="75"/>
      <c r="P40" s="76"/>
      <c r="Q40" s="76"/>
      <c r="R40" s="76"/>
      <c r="S40" s="76"/>
      <c r="T40" s="77"/>
      <c r="U40" s="77"/>
      <c r="V40" s="77"/>
      <c r="W40" s="77"/>
      <c r="X40" s="77">
        <v>150</v>
      </c>
      <c r="Y40" s="77"/>
      <c r="Z40" s="77"/>
      <c r="AA40" s="77"/>
      <c r="AB40" s="77"/>
      <c r="AC40" s="78"/>
    </row>
    <row r="41" spans="1:29" ht="14.4" x14ac:dyDescent="0.25">
      <c r="A41" s="2"/>
      <c r="B41" s="23"/>
      <c r="C41" s="25"/>
      <c r="D41" s="25" t="s">
        <v>199</v>
      </c>
      <c r="E41" s="41" t="s">
        <v>529</v>
      </c>
      <c r="F41" s="100" t="s">
        <v>537</v>
      </c>
      <c r="G41" s="41" t="s">
        <v>530</v>
      </c>
      <c r="H41" s="24"/>
      <c r="I41" s="24"/>
      <c r="J41" s="4">
        <f t="shared" si="0"/>
        <v>300</v>
      </c>
      <c r="K41" s="24"/>
      <c r="L41" s="24"/>
      <c r="M41" s="24"/>
      <c r="N41" s="56" t="s">
        <v>336</v>
      </c>
      <c r="O41" s="75"/>
      <c r="P41" s="76"/>
      <c r="Q41" s="76">
        <v>300</v>
      </c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25">
      <c r="A42" s="2"/>
      <c r="B42" s="23"/>
      <c r="C42" s="25"/>
      <c r="D42" s="25" t="s">
        <v>199</v>
      </c>
      <c r="E42" s="41" t="s">
        <v>529</v>
      </c>
      <c r="F42" s="100" t="s">
        <v>537</v>
      </c>
      <c r="G42" s="41" t="s">
        <v>530</v>
      </c>
      <c r="H42" s="24"/>
      <c r="I42" s="24"/>
      <c r="J42" s="4">
        <f t="shared" si="0"/>
        <v>300</v>
      </c>
      <c r="K42" s="24"/>
      <c r="L42" s="24"/>
      <c r="M42" s="24"/>
      <c r="N42" s="56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>
        <v>300</v>
      </c>
      <c r="Y42" s="77"/>
      <c r="Z42" s="77"/>
      <c r="AA42" s="77"/>
      <c r="AB42" s="77"/>
      <c r="AC42" s="78"/>
    </row>
    <row r="43" spans="1:29" ht="14.4" x14ac:dyDescent="0.25">
      <c r="A43" s="2"/>
      <c r="B43" s="23"/>
      <c r="C43" s="25" t="s">
        <v>62</v>
      </c>
      <c r="D43" s="25" t="s">
        <v>502</v>
      </c>
      <c r="E43" s="26" t="s">
        <v>532</v>
      </c>
      <c r="F43" s="99" t="s">
        <v>540</v>
      </c>
      <c r="G43" s="41" t="s">
        <v>530</v>
      </c>
      <c r="H43" s="24"/>
      <c r="I43" s="24"/>
      <c r="J43" s="4">
        <f t="shared" si="0"/>
        <v>1100</v>
      </c>
      <c r="K43" s="24"/>
      <c r="L43" s="24"/>
      <c r="M43" s="24"/>
      <c r="N43" s="56" t="s">
        <v>337</v>
      </c>
      <c r="O43" s="75"/>
      <c r="P43" s="76"/>
      <c r="Q43" s="76"/>
      <c r="R43" s="76"/>
      <c r="S43" s="76"/>
      <c r="T43" s="77"/>
      <c r="U43" s="77"/>
      <c r="V43" s="77"/>
      <c r="W43" s="77"/>
      <c r="X43" s="77">
        <v>1100</v>
      </c>
      <c r="Y43" s="77"/>
      <c r="Z43" s="77"/>
      <c r="AA43" s="77"/>
      <c r="AB43" s="77"/>
      <c r="AC43" s="78"/>
    </row>
    <row r="44" spans="1:29" ht="14.4" x14ac:dyDescent="0.25">
      <c r="A44" s="2"/>
      <c r="B44" s="23"/>
      <c r="C44" s="25"/>
      <c r="D44" s="25" t="s">
        <v>262</v>
      </c>
      <c r="E44" s="25" t="s">
        <v>534</v>
      </c>
      <c r="F44" s="99" t="s">
        <v>531</v>
      </c>
      <c r="G44" s="5" t="s">
        <v>528</v>
      </c>
      <c r="H44" s="24"/>
      <c r="I44" s="24"/>
      <c r="J44" s="4">
        <f t="shared" si="0"/>
        <v>150</v>
      </c>
      <c r="K44" s="24"/>
      <c r="L44" s="24"/>
      <c r="M44" s="24"/>
      <c r="N44" s="22" t="s">
        <v>335</v>
      </c>
      <c r="O44" s="75">
        <v>150</v>
      </c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25">
      <c r="A45" s="2"/>
      <c r="B45" s="23"/>
      <c r="C45" s="25"/>
      <c r="D45" s="25" t="s">
        <v>262</v>
      </c>
      <c r="E45" s="26" t="s">
        <v>529</v>
      </c>
      <c r="F45" s="99" t="s">
        <v>531</v>
      </c>
      <c r="G45" s="5" t="s">
        <v>528</v>
      </c>
      <c r="H45" s="24"/>
      <c r="I45" s="24"/>
      <c r="J45" s="4">
        <f t="shared" si="0"/>
        <v>150</v>
      </c>
      <c r="K45" s="24"/>
      <c r="L45" s="24"/>
      <c r="M45" s="24"/>
      <c r="N45" s="56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>
        <v>150</v>
      </c>
      <c r="Y45" s="77"/>
      <c r="Z45" s="77"/>
      <c r="AA45" s="77"/>
      <c r="AB45" s="77"/>
      <c r="AC45" s="78"/>
    </row>
    <row r="46" spans="1:29" ht="14.4" x14ac:dyDescent="0.25">
      <c r="A46" s="2"/>
      <c r="B46" s="23"/>
      <c r="C46" s="25"/>
      <c r="D46" s="25" t="s">
        <v>730</v>
      </c>
      <c r="E46" s="25" t="s">
        <v>535</v>
      </c>
      <c r="F46" s="99" t="s">
        <v>536</v>
      </c>
      <c r="G46" s="5" t="s">
        <v>528</v>
      </c>
      <c r="H46" s="24"/>
      <c r="I46" s="24"/>
      <c r="J46" s="4">
        <f t="shared" si="0"/>
        <v>80</v>
      </c>
      <c r="K46" s="24"/>
      <c r="L46" s="24"/>
      <c r="M46" s="24"/>
      <c r="N46" s="22" t="s">
        <v>335</v>
      </c>
      <c r="O46" s="75">
        <v>80</v>
      </c>
      <c r="P46" s="76"/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3">
      <c r="A47" s="2"/>
      <c r="B47" s="23"/>
      <c r="C47" s="25"/>
      <c r="D47" s="25" t="s">
        <v>205</v>
      </c>
      <c r="E47" s="26" t="s">
        <v>532</v>
      </c>
      <c r="F47" s="99" t="s">
        <v>536</v>
      </c>
      <c r="G47" s="5" t="s">
        <v>528</v>
      </c>
      <c r="H47" s="24"/>
      <c r="I47" s="24"/>
      <c r="J47" s="4">
        <f t="shared" si="0"/>
        <v>60</v>
      </c>
      <c r="K47" s="24"/>
      <c r="L47" s="24"/>
      <c r="M47" s="24"/>
      <c r="N47" s="56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>
        <v>60</v>
      </c>
      <c r="Y47" s="77"/>
      <c r="Z47" s="77"/>
      <c r="AA47" s="77"/>
      <c r="AB47" s="77"/>
      <c r="AC47" s="78"/>
    </row>
    <row r="48" spans="1:29" ht="14.4" x14ac:dyDescent="0.3">
      <c r="A48" s="2"/>
      <c r="B48" s="23"/>
      <c r="C48" s="25"/>
      <c r="D48" s="25" t="s">
        <v>207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0</v>
      </c>
      <c r="K48" s="24"/>
      <c r="L48" s="24"/>
      <c r="M48" s="24"/>
      <c r="N48" s="56" t="s">
        <v>336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3">
      <c r="A49" s="2"/>
      <c r="B49" s="23"/>
      <c r="C49" s="25"/>
      <c r="D49" s="25" t="s">
        <v>207</v>
      </c>
      <c r="E49" s="41" t="s">
        <v>529</v>
      </c>
      <c r="F49" s="99" t="s">
        <v>531</v>
      </c>
      <c r="G49" s="41" t="s">
        <v>530</v>
      </c>
      <c r="H49" s="24"/>
      <c r="I49" s="24"/>
      <c r="J49" s="4">
        <f t="shared" si="0"/>
        <v>250</v>
      </c>
      <c r="K49" s="24"/>
      <c r="L49" s="24"/>
      <c r="M49" s="24"/>
      <c r="N49" s="56" t="s">
        <v>337</v>
      </c>
      <c r="O49" s="75"/>
      <c r="P49" s="76"/>
      <c r="Q49" s="76"/>
      <c r="R49" s="76"/>
      <c r="S49" s="76"/>
      <c r="T49" s="77"/>
      <c r="U49" s="77"/>
      <c r="V49" s="77"/>
      <c r="W49" s="77"/>
      <c r="X49" s="77"/>
      <c r="Y49" s="77">
        <v>250</v>
      </c>
      <c r="Z49" s="77"/>
      <c r="AA49" s="77"/>
      <c r="AB49" s="77"/>
      <c r="AC49" s="78"/>
    </row>
    <row r="50" spans="1:29" ht="14.4" x14ac:dyDescent="0.25">
      <c r="A50" s="2"/>
      <c r="B50" s="23"/>
      <c r="C50" s="25"/>
      <c r="D50" s="25" t="s">
        <v>199</v>
      </c>
      <c r="E50" s="41" t="s">
        <v>529</v>
      </c>
      <c r="F50" s="100" t="s">
        <v>537</v>
      </c>
      <c r="G50" s="41" t="s">
        <v>530</v>
      </c>
      <c r="H50" s="24"/>
      <c r="I50" s="24"/>
      <c r="J50" s="4">
        <f t="shared" si="0"/>
        <v>400</v>
      </c>
      <c r="K50" s="24"/>
      <c r="L50" s="24"/>
      <c r="M50" s="24"/>
      <c r="N50" s="56" t="s">
        <v>336</v>
      </c>
      <c r="O50" s="75"/>
      <c r="P50" s="76"/>
      <c r="Q50" s="76">
        <v>400</v>
      </c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25">
      <c r="A51" s="2"/>
      <c r="B51" s="23"/>
      <c r="C51" s="25"/>
      <c r="D51" s="25" t="s">
        <v>199</v>
      </c>
      <c r="E51" s="41" t="s">
        <v>529</v>
      </c>
      <c r="F51" s="100" t="s">
        <v>537</v>
      </c>
      <c r="G51" s="41" t="s">
        <v>530</v>
      </c>
      <c r="H51" s="24"/>
      <c r="I51" s="24"/>
      <c r="J51" s="4">
        <f t="shared" si="0"/>
        <v>400</v>
      </c>
      <c r="K51" s="24"/>
      <c r="L51" s="24"/>
      <c r="M51" s="24"/>
      <c r="N51" s="56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>
        <v>400</v>
      </c>
      <c r="Z51" s="77"/>
      <c r="AA51" s="77"/>
      <c r="AB51" s="77"/>
      <c r="AC51" s="78"/>
    </row>
    <row r="52" spans="1:29" ht="14.4" x14ac:dyDescent="0.25">
      <c r="A52" s="2"/>
      <c r="B52" s="23"/>
      <c r="C52" s="25" t="s">
        <v>63</v>
      </c>
      <c r="D52" s="25" t="s">
        <v>502</v>
      </c>
      <c r="E52" s="26" t="s">
        <v>532</v>
      </c>
      <c r="F52" s="99" t="s">
        <v>540</v>
      </c>
      <c r="G52" s="41" t="s">
        <v>530</v>
      </c>
      <c r="H52" s="24"/>
      <c r="I52" s="24"/>
      <c r="J52" s="4">
        <f t="shared" si="0"/>
        <v>1100</v>
      </c>
      <c r="K52" s="24"/>
      <c r="L52" s="24"/>
      <c r="M52" s="24"/>
      <c r="N52" s="56" t="s">
        <v>337</v>
      </c>
      <c r="O52" s="75"/>
      <c r="P52" s="76"/>
      <c r="Q52" s="76"/>
      <c r="R52" s="76"/>
      <c r="S52" s="76"/>
      <c r="T52" s="77"/>
      <c r="U52" s="77"/>
      <c r="V52" s="77"/>
      <c r="W52" s="77"/>
      <c r="X52" s="77"/>
      <c r="Y52" s="77">
        <v>1100</v>
      </c>
      <c r="Z52" s="77"/>
      <c r="AA52" s="77"/>
      <c r="AB52" s="77"/>
      <c r="AC52" s="78"/>
    </row>
    <row r="53" spans="1:29" ht="14.4" x14ac:dyDescent="0.25">
      <c r="A53" s="2"/>
      <c r="B53" s="23"/>
      <c r="C53" s="25"/>
      <c r="D53" s="25" t="s">
        <v>262</v>
      </c>
      <c r="E53" s="25" t="s">
        <v>534</v>
      </c>
      <c r="F53" s="99" t="s">
        <v>531</v>
      </c>
      <c r="G53" s="5" t="s">
        <v>528</v>
      </c>
      <c r="H53" s="24"/>
      <c r="I53" s="24"/>
      <c r="J53" s="4">
        <f t="shared" si="0"/>
        <v>150</v>
      </c>
      <c r="K53" s="24"/>
      <c r="L53" s="24"/>
      <c r="M53" s="24"/>
      <c r="N53" s="22" t="s">
        <v>335</v>
      </c>
      <c r="O53" s="75">
        <v>150</v>
      </c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25">
      <c r="A54" s="2"/>
      <c r="B54" s="23"/>
      <c r="C54" s="25"/>
      <c r="D54" s="25" t="s">
        <v>262</v>
      </c>
      <c r="E54" s="26" t="s">
        <v>529</v>
      </c>
      <c r="F54" s="99" t="s">
        <v>531</v>
      </c>
      <c r="G54" s="5" t="s">
        <v>528</v>
      </c>
      <c r="H54" s="24"/>
      <c r="I54" s="24"/>
      <c r="J54" s="4">
        <f t="shared" si="0"/>
        <v>150</v>
      </c>
      <c r="K54" s="24"/>
      <c r="L54" s="24"/>
      <c r="M54" s="24"/>
      <c r="N54" s="56" t="s">
        <v>337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>
        <v>150</v>
      </c>
      <c r="Z54" s="77"/>
      <c r="AA54" s="77"/>
      <c r="AB54" s="77"/>
      <c r="AC54" s="78"/>
    </row>
    <row r="55" spans="1:29" ht="14.4" x14ac:dyDescent="0.25">
      <c r="A55" s="2"/>
      <c r="B55" s="23"/>
      <c r="C55" s="25"/>
      <c r="D55" s="25" t="s">
        <v>730</v>
      </c>
      <c r="E55" s="25" t="s">
        <v>535</v>
      </c>
      <c r="F55" s="99" t="s">
        <v>536</v>
      </c>
      <c r="G55" s="5" t="s">
        <v>528</v>
      </c>
      <c r="H55" s="24"/>
      <c r="I55" s="24"/>
      <c r="J55" s="4">
        <f t="shared" si="0"/>
        <v>85</v>
      </c>
      <c r="K55" s="24"/>
      <c r="L55" s="24"/>
      <c r="M55" s="24"/>
      <c r="N55" s="22" t="s">
        <v>335</v>
      </c>
      <c r="O55" s="75">
        <v>85</v>
      </c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3">
      <c r="A56" s="2"/>
      <c r="B56" s="23"/>
      <c r="C56" s="25"/>
      <c r="D56" s="25" t="s">
        <v>205</v>
      </c>
      <c r="E56" s="26" t="s">
        <v>532</v>
      </c>
      <c r="F56" s="99" t="s">
        <v>536</v>
      </c>
      <c r="G56" s="5" t="s">
        <v>528</v>
      </c>
      <c r="H56" s="24"/>
      <c r="I56" s="24"/>
      <c r="J56" s="4">
        <f t="shared" si="0"/>
        <v>60</v>
      </c>
      <c r="K56" s="24"/>
      <c r="L56" s="24"/>
      <c r="M56" s="24"/>
      <c r="N56" s="56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>
        <v>60</v>
      </c>
      <c r="Z56" s="77"/>
      <c r="AA56" s="77"/>
      <c r="AB56" s="77"/>
      <c r="AC56" s="78"/>
    </row>
    <row r="57" spans="1:29" ht="14.4" x14ac:dyDescent="0.3">
      <c r="A57" s="2"/>
      <c r="B57" s="23"/>
      <c r="C57" s="25"/>
      <c r="D57" s="25" t="s">
        <v>207</v>
      </c>
      <c r="E57" s="41" t="s">
        <v>529</v>
      </c>
      <c r="F57" s="99" t="s">
        <v>531</v>
      </c>
      <c r="G57" s="41" t="s">
        <v>530</v>
      </c>
      <c r="H57" s="24"/>
      <c r="I57" s="24"/>
      <c r="J57" s="4">
        <f t="shared" si="0"/>
        <v>0</v>
      </c>
      <c r="K57" s="24"/>
      <c r="L57" s="24"/>
      <c r="M57" s="24"/>
      <c r="N57" s="56" t="s">
        <v>336</v>
      </c>
      <c r="O57" s="75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3">
      <c r="A58" s="2"/>
      <c r="B58" s="23"/>
      <c r="C58" s="25"/>
      <c r="D58" s="25" t="s">
        <v>207</v>
      </c>
      <c r="E58" s="41" t="s">
        <v>529</v>
      </c>
      <c r="F58" s="99" t="s">
        <v>531</v>
      </c>
      <c r="G58" s="41" t="s">
        <v>530</v>
      </c>
      <c r="H58" s="24"/>
      <c r="I58" s="24"/>
      <c r="J58" s="4">
        <f t="shared" si="0"/>
        <v>250</v>
      </c>
      <c r="K58" s="24"/>
      <c r="L58" s="24"/>
      <c r="M58" s="24"/>
      <c r="N58" s="56" t="s">
        <v>337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>
        <v>250</v>
      </c>
      <c r="AA58" s="77"/>
      <c r="AB58" s="77"/>
      <c r="AC58" s="78"/>
    </row>
    <row r="59" spans="1:29" ht="14.4" x14ac:dyDescent="0.25">
      <c r="A59" s="2"/>
      <c r="B59" s="23"/>
      <c r="C59" s="25"/>
      <c r="D59" s="25" t="s">
        <v>199</v>
      </c>
      <c r="E59" s="41" t="s">
        <v>529</v>
      </c>
      <c r="F59" s="100" t="s">
        <v>537</v>
      </c>
      <c r="G59" s="41" t="s">
        <v>530</v>
      </c>
      <c r="H59" s="24"/>
      <c r="I59" s="24"/>
      <c r="J59" s="4">
        <f t="shared" si="0"/>
        <v>400</v>
      </c>
      <c r="K59" s="24"/>
      <c r="L59" s="24"/>
      <c r="M59" s="24"/>
      <c r="N59" s="56" t="s">
        <v>336</v>
      </c>
      <c r="O59" s="75"/>
      <c r="P59" s="76"/>
      <c r="Q59" s="76">
        <v>400</v>
      </c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25">
      <c r="A60" s="2"/>
      <c r="B60" s="23"/>
      <c r="C60" s="25"/>
      <c r="D60" s="25" t="s">
        <v>199</v>
      </c>
      <c r="E60" s="41" t="s">
        <v>529</v>
      </c>
      <c r="F60" s="100" t="s">
        <v>537</v>
      </c>
      <c r="G60" s="41" t="s">
        <v>530</v>
      </c>
      <c r="H60" s="24"/>
      <c r="I60" s="24"/>
      <c r="J60" s="4">
        <f t="shared" si="0"/>
        <v>400</v>
      </c>
      <c r="K60" s="24"/>
      <c r="L60" s="24"/>
      <c r="M60" s="24"/>
      <c r="N60" s="56" t="s">
        <v>337</v>
      </c>
      <c r="O60" s="75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>
        <v>400</v>
      </c>
      <c r="AA60" s="77"/>
      <c r="AB60" s="77"/>
      <c r="AC60" s="78"/>
    </row>
    <row r="61" spans="1:29" ht="14.4" x14ac:dyDescent="0.25">
      <c r="A61" s="2"/>
      <c r="B61" s="23"/>
      <c r="C61" s="25" t="s">
        <v>64</v>
      </c>
      <c r="D61" s="25" t="s">
        <v>502</v>
      </c>
      <c r="E61" s="26" t="s">
        <v>532</v>
      </c>
      <c r="F61" s="99" t="s">
        <v>540</v>
      </c>
      <c r="G61" s="41" t="s">
        <v>530</v>
      </c>
      <c r="H61" s="24"/>
      <c r="I61" s="24"/>
      <c r="J61" s="4">
        <f t="shared" si="0"/>
        <v>1200</v>
      </c>
      <c r="K61" s="24"/>
      <c r="L61" s="24"/>
      <c r="M61" s="24"/>
      <c r="N61" s="56" t="s">
        <v>337</v>
      </c>
      <c r="O61" s="75"/>
      <c r="P61" s="76"/>
      <c r="Q61" s="76"/>
      <c r="R61" s="76"/>
      <c r="S61" s="76"/>
      <c r="T61" s="77"/>
      <c r="U61" s="77"/>
      <c r="V61" s="77"/>
      <c r="W61" s="77"/>
      <c r="X61" s="77"/>
      <c r="Y61" s="77"/>
      <c r="Z61" s="77">
        <v>1200</v>
      </c>
      <c r="AA61" s="77"/>
      <c r="AB61" s="77"/>
      <c r="AC61" s="78"/>
    </row>
    <row r="62" spans="1:29" ht="14.4" x14ac:dyDescent="0.25">
      <c r="A62" s="2"/>
      <c r="B62" s="23"/>
      <c r="C62" s="25"/>
      <c r="D62" s="25" t="s">
        <v>262</v>
      </c>
      <c r="E62" s="25" t="s">
        <v>534</v>
      </c>
      <c r="F62" s="99" t="s">
        <v>531</v>
      </c>
      <c r="G62" s="5" t="s">
        <v>528</v>
      </c>
      <c r="H62" s="24"/>
      <c r="I62" s="24"/>
      <c r="J62" s="4">
        <f t="shared" si="0"/>
        <v>150</v>
      </c>
      <c r="K62" s="24"/>
      <c r="L62" s="24"/>
      <c r="M62" s="24"/>
      <c r="N62" s="22" t="s">
        <v>335</v>
      </c>
      <c r="O62" s="75">
        <v>150</v>
      </c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8"/>
    </row>
    <row r="63" spans="1:29" ht="14.4" x14ac:dyDescent="0.25">
      <c r="A63" s="2"/>
      <c r="B63" s="23"/>
      <c r="C63" s="25"/>
      <c r="D63" s="25" t="s">
        <v>262</v>
      </c>
      <c r="E63" s="26" t="s">
        <v>529</v>
      </c>
      <c r="F63" s="99" t="s">
        <v>531</v>
      </c>
      <c r="G63" s="5" t="s">
        <v>528</v>
      </c>
      <c r="H63" s="24"/>
      <c r="I63" s="24"/>
      <c r="J63" s="4">
        <f t="shared" si="0"/>
        <v>150</v>
      </c>
      <c r="K63" s="24"/>
      <c r="L63" s="24"/>
      <c r="M63" s="24"/>
      <c r="N63" s="56" t="s">
        <v>337</v>
      </c>
      <c r="O63" s="75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>
        <v>150</v>
      </c>
      <c r="AA63" s="77"/>
      <c r="AB63" s="77"/>
      <c r="AC63" s="78"/>
    </row>
    <row r="64" spans="1:29" ht="14.4" x14ac:dyDescent="0.3">
      <c r="A64" s="2"/>
      <c r="B64" s="23"/>
      <c r="C64" s="25"/>
      <c r="D64" s="25" t="s">
        <v>205</v>
      </c>
      <c r="E64" s="25" t="s">
        <v>535</v>
      </c>
      <c r="F64" s="99" t="s">
        <v>536</v>
      </c>
      <c r="G64" s="5" t="s">
        <v>528</v>
      </c>
      <c r="H64" s="24"/>
      <c r="I64" s="24"/>
      <c r="J64" s="4">
        <f t="shared" si="0"/>
        <v>100</v>
      </c>
      <c r="K64" s="24"/>
      <c r="L64" s="24"/>
      <c r="M64" s="24"/>
      <c r="N64" s="22" t="s">
        <v>335</v>
      </c>
      <c r="O64" s="75">
        <v>100</v>
      </c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3">
      <c r="A65" s="2"/>
      <c r="B65" s="23"/>
      <c r="C65" s="25"/>
      <c r="D65" s="25" t="s">
        <v>205</v>
      </c>
      <c r="E65" s="26" t="s">
        <v>532</v>
      </c>
      <c r="F65" s="99" t="s">
        <v>536</v>
      </c>
      <c r="G65" s="5" t="s">
        <v>528</v>
      </c>
      <c r="H65" s="24"/>
      <c r="I65" s="24"/>
      <c r="J65" s="4">
        <f t="shared" si="0"/>
        <v>60</v>
      </c>
      <c r="K65" s="24"/>
      <c r="L65" s="24"/>
      <c r="M65" s="24"/>
      <c r="N65" s="56" t="s">
        <v>337</v>
      </c>
      <c r="O65" s="75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>
        <v>60</v>
      </c>
      <c r="AA65" s="77"/>
      <c r="AB65" s="77"/>
      <c r="AC65" s="78"/>
    </row>
    <row r="66" spans="1:29" ht="14.4" x14ac:dyDescent="0.3">
      <c r="A66" s="2"/>
      <c r="B66" s="23"/>
      <c r="C66" s="25"/>
      <c r="D66" s="25" t="s">
        <v>207</v>
      </c>
      <c r="E66" s="41" t="s">
        <v>529</v>
      </c>
      <c r="F66" s="99" t="s">
        <v>531</v>
      </c>
      <c r="G66" s="41" t="s">
        <v>530</v>
      </c>
      <c r="H66" s="24"/>
      <c r="I66" s="24"/>
      <c r="J66" s="4">
        <f t="shared" si="0"/>
        <v>0</v>
      </c>
      <c r="K66" s="24"/>
      <c r="L66" s="24"/>
      <c r="M66" s="24"/>
      <c r="N66" s="56" t="s">
        <v>336</v>
      </c>
      <c r="O66" s="75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3">
      <c r="A67" s="2"/>
      <c r="B67" s="23"/>
      <c r="C67" s="25"/>
      <c r="D67" s="25" t="s">
        <v>207</v>
      </c>
      <c r="E67" s="41" t="s">
        <v>529</v>
      </c>
      <c r="F67" s="99" t="s">
        <v>531</v>
      </c>
      <c r="G67" s="41" t="s">
        <v>530</v>
      </c>
      <c r="H67" s="24"/>
      <c r="I67" s="24"/>
      <c r="J67" s="4">
        <f t="shared" si="0"/>
        <v>170</v>
      </c>
      <c r="K67" s="24"/>
      <c r="L67" s="24"/>
      <c r="M67" s="24"/>
      <c r="N67" s="56" t="s">
        <v>337</v>
      </c>
      <c r="O67" s="75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>
        <v>170</v>
      </c>
      <c r="AB67" s="77"/>
      <c r="AC67" s="78"/>
    </row>
    <row r="68" spans="1:29" ht="14.4" x14ac:dyDescent="0.25">
      <c r="A68" s="2"/>
      <c r="B68" s="23"/>
      <c r="C68" s="4"/>
      <c r="D68" s="25" t="s">
        <v>199</v>
      </c>
      <c r="E68" s="41" t="s">
        <v>529</v>
      </c>
      <c r="F68" s="100" t="s">
        <v>537</v>
      </c>
      <c r="G68" s="41" t="s">
        <v>530</v>
      </c>
      <c r="H68" s="24"/>
      <c r="I68" s="24"/>
      <c r="J68" s="4">
        <f t="shared" si="0"/>
        <v>300</v>
      </c>
      <c r="K68" s="24"/>
      <c r="L68" s="24"/>
      <c r="M68" s="24"/>
      <c r="N68" s="56" t="s">
        <v>336</v>
      </c>
      <c r="O68" s="75"/>
      <c r="P68" s="76"/>
      <c r="Q68" s="76">
        <v>300</v>
      </c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8"/>
    </row>
    <row r="69" spans="1:29" ht="14.4" x14ac:dyDescent="0.25">
      <c r="A69" s="2"/>
      <c r="B69" s="23"/>
      <c r="C69" s="4"/>
      <c r="D69" s="25" t="s">
        <v>199</v>
      </c>
      <c r="E69" s="41" t="s">
        <v>529</v>
      </c>
      <c r="F69" s="100" t="s">
        <v>537</v>
      </c>
      <c r="G69" s="41" t="s">
        <v>530</v>
      </c>
      <c r="H69" s="24"/>
      <c r="I69" s="24"/>
      <c r="J69" s="4">
        <f t="shared" si="0"/>
        <v>300</v>
      </c>
      <c r="K69" s="24"/>
      <c r="L69" s="24"/>
      <c r="M69" s="24"/>
      <c r="N69" s="56" t="s">
        <v>337</v>
      </c>
      <c r="O69" s="75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>
        <v>300</v>
      </c>
      <c r="AB69" s="77"/>
      <c r="AC69" s="78"/>
    </row>
    <row r="70" spans="1:29" x14ac:dyDescent="0.25">
      <c r="A70" s="18"/>
      <c r="B70" s="19" t="s">
        <v>38</v>
      </c>
      <c r="C70" s="10"/>
      <c r="D70" s="10"/>
      <c r="E70" s="10"/>
      <c r="F70" s="10"/>
      <c r="G70" s="1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ht="14.4" x14ac:dyDescent="0.25">
      <c r="A71" s="2"/>
      <c r="B71" s="11"/>
      <c r="C71" s="25" t="s">
        <v>61</v>
      </c>
      <c r="D71" s="26" t="s">
        <v>197</v>
      </c>
      <c r="E71" s="100" t="s">
        <v>539</v>
      </c>
      <c r="F71" s="100" t="s">
        <v>531</v>
      </c>
      <c r="G71" s="41" t="s">
        <v>528</v>
      </c>
      <c r="H71" s="24"/>
      <c r="I71" s="24"/>
      <c r="J71" s="4">
        <f t="shared" si="0"/>
        <v>0</v>
      </c>
      <c r="K71" s="24"/>
      <c r="L71" s="24"/>
      <c r="M71" s="8"/>
      <c r="N71" s="22" t="s">
        <v>335</v>
      </c>
      <c r="O71" s="75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8"/>
    </row>
    <row r="72" spans="1:29" ht="14.4" x14ac:dyDescent="0.25">
      <c r="A72" s="2"/>
      <c r="B72" s="11"/>
      <c r="C72" s="25"/>
      <c r="D72" s="26" t="s">
        <v>197</v>
      </c>
      <c r="E72" s="100" t="s">
        <v>539</v>
      </c>
      <c r="F72" s="100" t="s">
        <v>531</v>
      </c>
      <c r="G72" s="41" t="s">
        <v>528</v>
      </c>
      <c r="H72" s="24"/>
      <c r="I72" s="24"/>
      <c r="J72" s="4">
        <f t="shared" si="0"/>
        <v>300</v>
      </c>
      <c r="K72" s="24"/>
      <c r="L72" s="24"/>
      <c r="M72" s="8"/>
      <c r="N72" s="56" t="s">
        <v>336</v>
      </c>
      <c r="O72" s="75"/>
      <c r="P72" s="76">
        <v>150</v>
      </c>
      <c r="Q72" s="76"/>
      <c r="R72" s="76">
        <v>150</v>
      </c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25">
      <c r="A73" s="2"/>
      <c r="B73" s="11"/>
      <c r="C73" s="25"/>
      <c r="D73" s="26" t="s">
        <v>197</v>
      </c>
      <c r="E73" s="100" t="s">
        <v>539</v>
      </c>
      <c r="F73" s="100" t="s">
        <v>531</v>
      </c>
      <c r="G73" s="41" t="s">
        <v>528</v>
      </c>
      <c r="H73" s="24"/>
      <c r="I73" s="24"/>
      <c r="J73" s="4">
        <f t="shared" si="0"/>
        <v>1250</v>
      </c>
      <c r="K73" s="24"/>
      <c r="L73" s="24"/>
      <c r="M73" s="8"/>
      <c r="N73" s="56" t="s">
        <v>337</v>
      </c>
      <c r="O73" s="75"/>
      <c r="P73" s="76"/>
      <c r="Q73" s="76"/>
      <c r="R73" s="76"/>
      <c r="S73" s="76"/>
      <c r="T73" s="77">
        <v>250</v>
      </c>
      <c r="U73" s="77"/>
      <c r="V73" s="77">
        <v>250</v>
      </c>
      <c r="W73" s="77"/>
      <c r="X73" s="77">
        <v>250</v>
      </c>
      <c r="Y73" s="77"/>
      <c r="Z73" s="77">
        <v>250</v>
      </c>
      <c r="AA73" s="77"/>
      <c r="AB73" s="77">
        <v>250</v>
      </c>
      <c r="AC73" s="78"/>
    </row>
    <row r="74" spans="1:29" ht="14.4" x14ac:dyDescent="0.25">
      <c r="A74" s="2"/>
      <c r="B74" s="11"/>
      <c r="C74" s="25"/>
      <c r="D74" s="26" t="s">
        <v>198</v>
      </c>
      <c r="E74" s="100" t="s">
        <v>538</v>
      </c>
      <c r="F74" s="100" t="s">
        <v>531</v>
      </c>
      <c r="G74" s="41" t="s">
        <v>530</v>
      </c>
      <c r="H74" s="24"/>
      <c r="I74" s="24"/>
      <c r="J74" s="4">
        <f t="shared" si="0"/>
        <v>1500</v>
      </c>
      <c r="K74" s="24"/>
      <c r="L74" s="24"/>
      <c r="M74" s="24"/>
      <c r="N74" s="56" t="s">
        <v>336</v>
      </c>
      <c r="O74" s="75"/>
      <c r="P74" s="76"/>
      <c r="Q74" s="76">
        <v>1500</v>
      </c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25">
      <c r="A75" s="2"/>
      <c r="B75" s="11"/>
      <c r="C75" s="25"/>
      <c r="D75" s="26" t="s">
        <v>198</v>
      </c>
      <c r="E75" s="100" t="s">
        <v>538</v>
      </c>
      <c r="F75" s="100" t="s">
        <v>531</v>
      </c>
      <c r="G75" s="41" t="s">
        <v>530</v>
      </c>
      <c r="H75" s="24"/>
      <c r="I75" s="24"/>
      <c r="J75" s="4">
        <f t="shared" si="0"/>
        <v>1500</v>
      </c>
      <c r="K75" s="24"/>
      <c r="L75" s="24"/>
      <c r="M75" s="24"/>
      <c r="N75" s="56" t="s">
        <v>337</v>
      </c>
      <c r="O75" s="75"/>
      <c r="P75" s="76"/>
      <c r="Q75" s="76"/>
      <c r="R75" s="76"/>
      <c r="S75" s="76"/>
      <c r="T75" s="77"/>
      <c r="U75" s="77"/>
      <c r="V75" s="77"/>
      <c r="W75" s="77"/>
      <c r="X75" s="77"/>
      <c r="Y75" s="77">
        <v>1500</v>
      </c>
      <c r="Z75" s="77"/>
      <c r="AA75" s="77"/>
      <c r="AB75" s="77"/>
      <c r="AC75" s="78"/>
    </row>
    <row r="76" spans="1:29" ht="14.4" x14ac:dyDescent="0.3">
      <c r="A76" s="2"/>
      <c r="B76" s="11"/>
      <c r="C76" s="25"/>
      <c r="D76" s="26" t="s">
        <v>206</v>
      </c>
      <c r="E76" s="26" t="s">
        <v>532</v>
      </c>
      <c r="F76" s="100" t="s">
        <v>531</v>
      </c>
      <c r="G76" s="41" t="s">
        <v>530</v>
      </c>
      <c r="H76" s="24"/>
      <c r="I76" s="24"/>
      <c r="J76" s="4">
        <f t="shared" si="0"/>
        <v>700</v>
      </c>
      <c r="K76" s="24"/>
      <c r="L76" s="24"/>
      <c r="M76" s="24"/>
      <c r="N76" s="56" t="s">
        <v>337</v>
      </c>
      <c r="O76" s="75"/>
      <c r="P76" s="76"/>
      <c r="Q76" s="76"/>
      <c r="R76" s="76"/>
      <c r="S76" s="76"/>
      <c r="T76" s="77"/>
      <c r="U76" s="77"/>
      <c r="V76" s="77"/>
      <c r="W76" s="77"/>
      <c r="X76" s="77"/>
      <c r="Y76" s="77">
        <v>700</v>
      </c>
      <c r="Z76" s="77"/>
      <c r="AA76" s="77"/>
      <c r="AB76" s="77"/>
      <c r="AC76" s="78"/>
    </row>
    <row r="77" spans="1:29" ht="14.4" x14ac:dyDescent="0.25">
      <c r="A77" s="2"/>
      <c r="B77" s="11"/>
      <c r="C77" s="25" t="s">
        <v>62</v>
      </c>
      <c r="D77" s="26" t="s">
        <v>197</v>
      </c>
      <c r="E77" s="100" t="s">
        <v>539</v>
      </c>
      <c r="F77" s="100" t="s">
        <v>531</v>
      </c>
      <c r="G77" s="41" t="s">
        <v>528</v>
      </c>
      <c r="H77" s="24"/>
      <c r="I77" s="24"/>
      <c r="J77" s="4">
        <f t="shared" ref="J77:J98" si="1">SUM(O77:AC77)</f>
        <v>0</v>
      </c>
      <c r="K77" s="24"/>
      <c r="L77" s="24"/>
      <c r="M77" s="24"/>
      <c r="N77" s="22" t="s">
        <v>335</v>
      </c>
      <c r="O77" s="75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8"/>
    </row>
    <row r="78" spans="1:29" ht="14.4" x14ac:dyDescent="0.25">
      <c r="A78" s="2"/>
      <c r="B78" s="11"/>
      <c r="C78" s="25"/>
      <c r="D78" s="26" t="s">
        <v>197</v>
      </c>
      <c r="E78" s="100" t="s">
        <v>539</v>
      </c>
      <c r="F78" s="100" t="s">
        <v>531</v>
      </c>
      <c r="G78" s="41" t="s">
        <v>528</v>
      </c>
      <c r="H78" s="24"/>
      <c r="I78" s="24"/>
      <c r="J78" s="4">
        <f t="shared" si="1"/>
        <v>400</v>
      </c>
      <c r="K78" s="24"/>
      <c r="L78" s="24"/>
      <c r="M78" s="24"/>
      <c r="N78" s="56" t="s">
        <v>336</v>
      </c>
      <c r="O78" s="75"/>
      <c r="P78" s="76">
        <v>200</v>
      </c>
      <c r="Q78" s="76"/>
      <c r="R78" s="76">
        <v>200</v>
      </c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25">
      <c r="A79" s="2"/>
      <c r="B79" s="11"/>
      <c r="C79" s="25"/>
      <c r="D79" s="26" t="s">
        <v>197</v>
      </c>
      <c r="E79" s="100" t="s">
        <v>539</v>
      </c>
      <c r="F79" s="100" t="s">
        <v>531</v>
      </c>
      <c r="G79" s="41" t="s">
        <v>528</v>
      </c>
      <c r="H79" s="24"/>
      <c r="I79" s="24"/>
      <c r="J79" s="4">
        <f t="shared" si="1"/>
        <v>1500</v>
      </c>
      <c r="K79" s="24"/>
      <c r="L79" s="24"/>
      <c r="M79" s="24"/>
      <c r="N79" s="56" t="s">
        <v>337</v>
      </c>
      <c r="O79" s="75"/>
      <c r="P79" s="76"/>
      <c r="Q79" s="76"/>
      <c r="R79" s="76"/>
      <c r="S79" s="76"/>
      <c r="T79" s="77">
        <v>300</v>
      </c>
      <c r="U79" s="77"/>
      <c r="V79" s="77">
        <v>300</v>
      </c>
      <c r="W79" s="77"/>
      <c r="X79" s="77">
        <v>300</v>
      </c>
      <c r="Y79" s="77"/>
      <c r="Z79" s="77">
        <v>300</v>
      </c>
      <c r="AA79" s="77"/>
      <c r="AB79" s="77">
        <v>300</v>
      </c>
      <c r="AC79" s="78"/>
    </row>
    <row r="80" spans="1:29" ht="14.4" x14ac:dyDescent="0.25">
      <c r="A80" s="2"/>
      <c r="B80" s="11"/>
      <c r="C80" s="25"/>
      <c r="D80" s="26" t="s">
        <v>198</v>
      </c>
      <c r="E80" s="100" t="s">
        <v>538</v>
      </c>
      <c r="F80" s="100" t="s">
        <v>531</v>
      </c>
      <c r="G80" s="41" t="s">
        <v>530</v>
      </c>
      <c r="H80" s="24"/>
      <c r="I80" s="24"/>
      <c r="J80" s="4">
        <f t="shared" si="1"/>
        <v>1500</v>
      </c>
      <c r="K80" s="24"/>
      <c r="L80" s="24"/>
      <c r="M80" s="24"/>
      <c r="N80" s="56" t="s">
        <v>336</v>
      </c>
      <c r="O80" s="75"/>
      <c r="P80" s="76"/>
      <c r="Q80" s="76">
        <v>1500</v>
      </c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8"/>
    </row>
    <row r="81" spans="1:29" ht="14.4" x14ac:dyDescent="0.25">
      <c r="A81" s="2"/>
      <c r="B81" s="11"/>
      <c r="C81" s="25"/>
      <c r="D81" s="26" t="s">
        <v>198</v>
      </c>
      <c r="E81" s="100" t="s">
        <v>538</v>
      </c>
      <c r="F81" s="100" t="s">
        <v>531</v>
      </c>
      <c r="G81" s="41" t="s">
        <v>530</v>
      </c>
      <c r="H81" s="24"/>
      <c r="I81" s="24"/>
      <c r="J81" s="4">
        <f t="shared" si="1"/>
        <v>1500</v>
      </c>
      <c r="K81" s="24"/>
      <c r="L81" s="24"/>
      <c r="M81" s="24"/>
      <c r="N81" s="56" t="s">
        <v>337</v>
      </c>
      <c r="O81" s="75"/>
      <c r="P81" s="76"/>
      <c r="Q81" s="76"/>
      <c r="R81" s="76"/>
      <c r="S81" s="76"/>
      <c r="T81" s="77"/>
      <c r="U81" s="77"/>
      <c r="V81" s="77"/>
      <c r="W81" s="77"/>
      <c r="X81" s="77"/>
      <c r="Y81" s="77">
        <v>1500</v>
      </c>
      <c r="Z81" s="77"/>
      <c r="AA81" s="77"/>
      <c r="AB81" s="77"/>
      <c r="AC81" s="78"/>
    </row>
    <row r="82" spans="1:29" ht="14.4" x14ac:dyDescent="0.3">
      <c r="A82" s="2"/>
      <c r="B82" s="11"/>
      <c r="C82" s="25"/>
      <c r="D82" s="26" t="s">
        <v>206</v>
      </c>
      <c r="E82" s="26" t="s">
        <v>532</v>
      </c>
      <c r="F82" s="100" t="s">
        <v>531</v>
      </c>
      <c r="G82" s="41" t="s">
        <v>530</v>
      </c>
      <c r="H82" s="24"/>
      <c r="I82" s="24"/>
      <c r="J82" s="4">
        <f t="shared" si="1"/>
        <v>600</v>
      </c>
      <c r="K82" s="24"/>
      <c r="L82" s="24"/>
      <c r="M82" s="24"/>
      <c r="N82" s="56" t="s">
        <v>337</v>
      </c>
      <c r="O82" s="75"/>
      <c r="P82" s="76"/>
      <c r="Q82" s="76"/>
      <c r="R82" s="76"/>
      <c r="S82" s="76"/>
      <c r="T82" s="77"/>
      <c r="U82" s="77"/>
      <c r="V82" s="77"/>
      <c r="W82" s="77"/>
      <c r="X82" s="77"/>
      <c r="Y82" s="77">
        <v>600</v>
      </c>
      <c r="Z82" s="77"/>
      <c r="AA82" s="77"/>
      <c r="AB82" s="77"/>
      <c r="AC82" s="78"/>
    </row>
    <row r="83" spans="1:29" ht="14.4" x14ac:dyDescent="0.25">
      <c r="A83" s="2"/>
      <c r="B83" s="11"/>
      <c r="C83" s="25" t="s">
        <v>63</v>
      </c>
      <c r="D83" s="26" t="s">
        <v>197</v>
      </c>
      <c r="E83" s="100" t="s">
        <v>539</v>
      </c>
      <c r="F83" s="100" t="s">
        <v>531</v>
      </c>
      <c r="G83" s="41" t="s">
        <v>528</v>
      </c>
      <c r="H83" s="24"/>
      <c r="I83" s="24"/>
      <c r="J83" s="4">
        <f t="shared" si="1"/>
        <v>0</v>
      </c>
      <c r="K83" s="24"/>
      <c r="L83" s="24"/>
      <c r="M83" s="24"/>
      <c r="N83" s="22" t="s">
        <v>335</v>
      </c>
      <c r="O83" s="75"/>
      <c r="P83" s="76"/>
      <c r="Q83" s="76"/>
      <c r="R83" s="76"/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8"/>
    </row>
    <row r="84" spans="1:29" ht="14.4" x14ac:dyDescent="0.25">
      <c r="A84" s="2"/>
      <c r="B84" s="11"/>
      <c r="C84" s="25"/>
      <c r="D84" s="26" t="s">
        <v>197</v>
      </c>
      <c r="E84" s="100" t="s">
        <v>539</v>
      </c>
      <c r="F84" s="100" t="s">
        <v>531</v>
      </c>
      <c r="G84" s="41" t="s">
        <v>528</v>
      </c>
      <c r="H84" s="24"/>
      <c r="I84" s="24"/>
      <c r="J84" s="4">
        <f t="shared" si="1"/>
        <v>200</v>
      </c>
      <c r="K84" s="24"/>
      <c r="L84" s="24"/>
      <c r="M84" s="24"/>
      <c r="N84" s="56" t="s">
        <v>336</v>
      </c>
      <c r="O84" s="75"/>
      <c r="P84" s="76"/>
      <c r="Q84" s="76">
        <v>200</v>
      </c>
      <c r="R84" s="76"/>
      <c r="S84" s="76"/>
      <c r="T84" s="77"/>
      <c r="U84" s="77"/>
      <c r="V84" s="77"/>
      <c r="W84" s="77"/>
      <c r="X84" s="77"/>
      <c r="Y84" s="77"/>
      <c r="Z84" s="77"/>
      <c r="AA84" s="77"/>
      <c r="AB84" s="77"/>
      <c r="AC84" s="78"/>
    </row>
    <row r="85" spans="1:29" ht="14.4" x14ac:dyDescent="0.25">
      <c r="A85" s="2"/>
      <c r="B85" s="11"/>
      <c r="C85" s="25"/>
      <c r="D85" s="26" t="s">
        <v>197</v>
      </c>
      <c r="E85" s="100" t="s">
        <v>539</v>
      </c>
      <c r="F85" s="100" t="s">
        <v>531</v>
      </c>
      <c r="G85" s="41" t="s">
        <v>528</v>
      </c>
      <c r="H85" s="24"/>
      <c r="I85" s="24"/>
      <c r="J85" s="4">
        <f t="shared" si="1"/>
        <v>1500</v>
      </c>
      <c r="K85" s="24"/>
      <c r="L85" s="24"/>
      <c r="M85" s="24"/>
      <c r="N85" s="56" t="s">
        <v>337</v>
      </c>
      <c r="O85" s="75"/>
      <c r="P85" s="76"/>
      <c r="Q85" s="76"/>
      <c r="R85" s="76"/>
      <c r="S85" s="76">
        <v>300</v>
      </c>
      <c r="T85" s="77"/>
      <c r="U85" s="77">
        <v>300</v>
      </c>
      <c r="V85" s="77"/>
      <c r="W85" s="77">
        <v>300</v>
      </c>
      <c r="X85" s="77"/>
      <c r="Y85" s="77">
        <v>300</v>
      </c>
      <c r="Z85" s="77"/>
      <c r="AA85" s="77">
        <v>300</v>
      </c>
      <c r="AB85" s="77"/>
      <c r="AC85" s="78"/>
    </row>
    <row r="86" spans="1:29" ht="14.4" x14ac:dyDescent="0.25">
      <c r="A86" s="2"/>
      <c r="B86" s="11"/>
      <c r="C86" s="25"/>
      <c r="D86" s="26" t="s">
        <v>198</v>
      </c>
      <c r="E86" s="100" t="s">
        <v>538</v>
      </c>
      <c r="F86" s="100" t="s">
        <v>531</v>
      </c>
      <c r="G86" s="41" t="s">
        <v>530</v>
      </c>
      <c r="H86" s="24"/>
      <c r="I86" s="24"/>
      <c r="J86" s="4">
        <f t="shared" si="1"/>
        <v>1500</v>
      </c>
      <c r="K86" s="24"/>
      <c r="L86" s="24"/>
      <c r="M86" s="24"/>
      <c r="N86" s="56" t="s">
        <v>336</v>
      </c>
      <c r="O86" s="75"/>
      <c r="P86" s="76"/>
      <c r="Q86" s="76"/>
      <c r="R86" s="76">
        <v>1500</v>
      </c>
      <c r="S86" s="76"/>
      <c r="T86" s="77"/>
      <c r="U86" s="77"/>
      <c r="V86" s="77"/>
      <c r="W86" s="77"/>
      <c r="X86" s="77"/>
      <c r="Y86" s="77"/>
      <c r="Z86" s="77"/>
      <c r="AA86" s="77"/>
      <c r="AB86" s="77"/>
      <c r="AC86" s="78"/>
    </row>
    <row r="87" spans="1:29" ht="14.4" x14ac:dyDescent="0.25">
      <c r="A87" s="2"/>
      <c r="B87" s="11"/>
      <c r="C87" s="25"/>
      <c r="D87" s="26" t="s">
        <v>198</v>
      </c>
      <c r="E87" s="100" t="s">
        <v>538</v>
      </c>
      <c r="F87" s="100" t="s">
        <v>531</v>
      </c>
      <c r="G87" s="41" t="s">
        <v>530</v>
      </c>
      <c r="H87" s="24"/>
      <c r="I87" s="24"/>
      <c r="J87" s="4">
        <f t="shared" si="1"/>
        <v>1500</v>
      </c>
      <c r="K87" s="24"/>
      <c r="L87" s="24"/>
      <c r="M87" s="24"/>
      <c r="N87" s="56" t="s">
        <v>337</v>
      </c>
      <c r="O87" s="75"/>
      <c r="P87" s="76"/>
      <c r="Q87" s="76"/>
      <c r="R87" s="76"/>
      <c r="S87" s="76"/>
      <c r="T87" s="77"/>
      <c r="U87" s="77"/>
      <c r="V87" s="77"/>
      <c r="W87" s="77"/>
      <c r="X87" s="77"/>
      <c r="Y87" s="77"/>
      <c r="Z87" s="77">
        <v>1500</v>
      </c>
      <c r="AA87" s="77"/>
      <c r="AB87" s="77"/>
      <c r="AC87" s="78"/>
    </row>
    <row r="88" spans="1:29" ht="14.4" x14ac:dyDescent="0.3">
      <c r="A88" s="2"/>
      <c r="B88" s="11"/>
      <c r="C88" s="25"/>
      <c r="D88" s="26" t="s">
        <v>206</v>
      </c>
      <c r="E88" s="26" t="s">
        <v>532</v>
      </c>
      <c r="F88" s="100" t="s">
        <v>531</v>
      </c>
      <c r="G88" s="41" t="s">
        <v>530</v>
      </c>
      <c r="H88" s="24"/>
      <c r="I88" s="24"/>
      <c r="J88" s="4">
        <f t="shared" si="1"/>
        <v>600</v>
      </c>
      <c r="K88" s="24"/>
      <c r="L88" s="24"/>
      <c r="M88" s="24"/>
      <c r="N88" s="56" t="s">
        <v>337</v>
      </c>
      <c r="O88" s="75"/>
      <c r="P88" s="76"/>
      <c r="Q88" s="76"/>
      <c r="R88" s="76"/>
      <c r="S88" s="76"/>
      <c r="T88" s="77"/>
      <c r="U88" s="77"/>
      <c r="V88" s="77"/>
      <c r="W88" s="77"/>
      <c r="X88" s="77"/>
      <c r="Y88" s="77"/>
      <c r="Z88" s="77">
        <v>600</v>
      </c>
      <c r="AA88" s="77"/>
      <c r="AB88" s="77"/>
      <c r="AC88" s="78"/>
    </row>
    <row r="89" spans="1:29" ht="14.4" x14ac:dyDescent="0.25">
      <c r="A89" s="2"/>
      <c r="B89" s="11"/>
      <c r="C89" s="25" t="s">
        <v>64</v>
      </c>
      <c r="D89" s="26" t="s">
        <v>197</v>
      </c>
      <c r="E89" s="100" t="s">
        <v>539</v>
      </c>
      <c r="F89" s="100" t="s">
        <v>531</v>
      </c>
      <c r="G89" s="41" t="s">
        <v>528</v>
      </c>
      <c r="H89" s="24"/>
      <c r="I89" s="24"/>
      <c r="J89" s="4">
        <f t="shared" si="1"/>
        <v>0</v>
      </c>
      <c r="K89" s="24"/>
      <c r="L89" s="24"/>
      <c r="M89" s="24"/>
      <c r="N89" s="22" t="s">
        <v>335</v>
      </c>
      <c r="O89" s="75"/>
      <c r="P89" s="76"/>
      <c r="Q89" s="76"/>
      <c r="R89" s="76"/>
      <c r="S89" s="76"/>
      <c r="T89" s="77"/>
      <c r="U89" s="77"/>
      <c r="V89" s="77"/>
      <c r="W89" s="77"/>
      <c r="X89" s="77"/>
      <c r="Y89" s="77"/>
      <c r="Z89" s="77"/>
      <c r="AA89" s="77"/>
      <c r="AB89" s="77"/>
      <c r="AC89" s="78"/>
    </row>
    <row r="90" spans="1:29" ht="14.4" x14ac:dyDescent="0.25">
      <c r="A90" s="2"/>
      <c r="B90" s="11"/>
      <c r="C90" s="25"/>
      <c r="D90" s="26" t="s">
        <v>197</v>
      </c>
      <c r="E90" s="100" t="s">
        <v>539</v>
      </c>
      <c r="F90" s="100" t="s">
        <v>531</v>
      </c>
      <c r="G90" s="41" t="s">
        <v>528</v>
      </c>
      <c r="H90" s="24"/>
      <c r="I90" s="24"/>
      <c r="J90" s="4">
        <f t="shared" si="1"/>
        <v>250</v>
      </c>
      <c r="K90" s="24"/>
      <c r="L90" s="24"/>
      <c r="M90" s="24"/>
      <c r="N90" s="56" t="s">
        <v>336</v>
      </c>
      <c r="O90" s="75"/>
      <c r="P90" s="76"/>
      <c r="Q90" s="76">
        <v>250</v>
      </c>
      <c r="R90" s="76"/>
      <c r="S90" s="76"/>
      <c r="T90" s="77"/>
      <c r="U90" s="77"/>
      <c r="V90" s="77"/>
      <c r="W90" s="77"/>
      <c r="X90" s="77"/>
      <c r="Y90" s="77"/>
      <c r="Z90" s="77"/>
      <c r="AA90" s="77"/>
      <c r="AB90" s="77"/>
      <c r="AC90" s="78"/>
    </row>
    <row r="91" spans="1:29" ht="14.4" x14ac:dyDescent="0.25">
      <c r="A91" s="2"/>
      <c r="B91" s="11"/>
      <c r="C91" s="25"/>
      <c r="D91" s="26" t="s">
        <v>197</v>
      </c>
      <c r="E91" s="100" t="s">
        <v>539</v>
      </c>
      <c r="F91" s="100" t="s">
        <v>531</v>
      </c>
      <c r="G91" s="41" t="s">
        <v>528</v>
      </c>
      <c r="H91" s="24"/>
      <c r="I91" s="24"/>
      <c r="J91" s="4">
        <f t="shared" si="1"/>
        <v>1750</v>
      </c>
      <c r="K91" s="24"/>
      <c r="L91" s="24"/>
      <c r="M91" s="24"/>
      <c r="N91" s="56" t="s">
        <v>337</v>
      </c>
      <c r="O91" s="75"/>
      <c r="P91" s="76"/>
      <c r="Q91" s="76"/>
      <c r="R91" s="76"/>
      <c r="S91" s="76">
        <v>350</v>
      </c>
      <c r="T91" s="77"/>
      <c r="U91" s="77">
        <v>350</v>
      </c>
      <c r="V91" s="77"/>
      <c r="W91" s="77">
        <v>350</v>
      </c>
      <c r="X91" s="77"/>
      <c r="Y91" s="77">
        <v>350</v>
      </c>
      <c r="Z91" s="77"/>
      <c r="AA91" s="77">
        <v>350</v>
      </c>
      <c r="AB91" s="77"/>
      <c r="AC91" s="78"/>
    </row>
    <row r="92" spans="1:29" ht="14.4" x14ac:dyDescent="0.25">
      <c r="A92" s="2"/>
      <c r="B92" s="11"/>
      <c r="C92" s="25"/>
      <c r="D92" s="26" t="s">
        <v>198</v>
      </c>
      <c r="E92" s="100" t="s">
        <v>538</v>
      </c>
      <c r="F92" s="100" t="s">
        <v>531</v>
      </c>
      <c r="G92" s="41" t="s">
        <v>530</v>
      </c>
      <c r="H92" s="24"/>
      <c r="I92" s="24"/>
      <c r="J92" s="4">
        <f t="shared" si="1"/>
        <v>1500</v>
      </c>
      <c r="K92" s="24"/>
      <c r="L92" s="24"/>
      <c r="M92" s="24"/>
      <c r="N92" s="56" t="s">
        <v>336</v>
      </c>
      <c r="O92" s="75"/>
      <c r="P92" s="76"/>
      <c r="Q92" s="76"/>
      <c r="R92" s="76">
        <v>1500</v>
      </c>
      <c r="S92" s="76"/>
      <c r="T92" s="77"/>
      <c r="U92" s="77"/>
      <c r="V92" s="77"/>
      <c r="W92" s="77"/>
      <c r="X92" s="77"/>
      <c r="Y92" s="77"/>
      <c r="Z92" s="77"/>
      <c r="AA92" s="77"/>
      <c r="AB92" s="77"/>
      <c r="AC92" s="78"/>
    </row>
    <row r="93" spans="1:29" ht="14.4" x14ac:dyDescent="0.25">
      <c r="A93" s="2"/>
      <c r="B93" s="11"/>
      <c r="C93" s="25"/>
      <c r="D93" s="26" t="s">
        <v>198</v>
      </c>
      <c r="E93" s="100" t="s">
        <v>538</v>
      </c>
      <c r="F93" s="100" t="s">
        <v>531</v>
      </c>
      <c r="G93" s="41" t="s">
        <v>530</v>
      </c>
      <c r="H93" s="24"/>
      <c r="I93" s="24"/>
      <c r="J93" s="4">
        <f t="shared" si="1"/>
        <v>1500</v>
      </c>
      <c r="K93" s="24"/>
      <c r="L93" s="24"/>
      <c r="M93" s="24"/>
      <c r="N93" s="56" t="s">
        <v>337</v>
      </c>
      <c r="O93" s="75"/>
      <c r="P93" s="76"/>
      <c r="Q93" s="76"/>
      <c r="R93" s="76"/>
      <c r="S93" s="76"/>
      <c r="T93" s="77"/>
      <c r="U93" s="77"/>
      <c r="V93" s="77"/>
      <c r="W93" s="77"/>
      <c r="X93" s="77"/>
      <c r="Y93" s="77"/>
      <c r="Z93" s="77">
        <v>1500</v>
      </c>
      <c r="AA93" s="77"/>
      <c r="AB93" s="77"/>
      <c r="AC93" s="78"/>
    </row>
    <row r="94" spans="1:29" ht="14.4" x14ac:dyDescent="0.3">
      <c r="A94" s="2"/>
      <c r="B94" s="11"/>
      <c r="C94" s="25"/>
      <c r="D94" s="26" t="s">
        <v>206</v>
      </c>
      <c r="E94" s="26" t="s">
        <v>532</v>
      </c>
      <c r="F94" s="100" t="s">
        <v>531</v>
      </c>
      <c r="G94" s="41" t="s">
        <v>530</v>
      </c>
      <c r="H94" s="24"/>
      <c r="I94" s="24"/>
      <c r="J94" s="4">
        <f t="shared" si="1"/>
        <v>700</v>
      </c>
      <c r="K94" s="24"/>
      <c r="L94" s="24"/>
      <c r="M94" s="24"/>
      <c r="N94" s="56" t="s">
        <v>337</v>
      </c>
      <c r="O94" s="75"/>
      <c r="P94" s="76"/>
      <c r="Q94" s="76"/>
      <c r="R94" s="76"/>
      <c r="S94" s="76"/>
      <c r="T94" s="77"/>
      <c r="U94" s="77"/>
      <c r="V94" s="77"/>
      <c r="W94" s="77"/>
      <c r="X94" s="77"/>
      <c r="Y94" s="77"/>
      <c r="Z94" s="77">
        <v>700</v>
      </c>
      <c r="AA94" s="77"/>
      <c r="AB94" s="77"/>
      <c r="AC94" s="78"/>
    </row>
    <row r="95" spans="1:29" x14ac:dyDescent="0.25">
      <c r="A95" s="18"/>
      <c r="B95" s="19" t="s">
        <v>39</v>
      </c>
      <c r="C95" s="10"/>
      <c r="D95" s="10"/>
      <c r="E95" s="10"/>
      <c r="F95" s="10"/>
      <c r="G95" s="1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 s="28" customFormat="1" ht="14.4" x14ac:dyDescent="0.25">
      <c r="A96" s="2">
        <v>3</v>
      </c>
      <c r="B96" s="23"/>
      <c r="C96" s="25" t="s">
        <v>61</v>
      </c>
      <c r="D96" s="26" t="s">
        <v>29</v>
      </c>
      <c r="E96" s="41" t="s">
        <v>538</v>
      </c>
      <c r="F96" s="101" t="s">
        <v>517</v>
      </c>
      <c r="G96" s="41" t="s">
        <v>528</v>
      </c>
      <c r="H96" s="24"/>
      <c r="I96" s="24"/>
      <c r="J96" s="4">
        <f t="shared" si="1"/>
        <v>4000</v>
      </c>
      <c r="K96" s="24"/>
      <c r="L96" s="24"/>
      <c r="M96" s="24"/>
      <c r="N96" s="56" t="s">
        <v>337</v>
      </c>
      <c r="O96" s="75"/>
      <c r="P96" s="76"/>
      <c r="Q96" s="76"/>
      <c r="R96" s="76"/>
      <c r="S96" s="76">
        <v>4000</v>
      </c>
      <c r="T96" s="77"/>
      <c r="U96" s="77"/>
      <c r="V96" s="77"/>
      <c r="W96" s="77"/>
      <c r="X96" s="77"/>
      <c r="Y96" s="77"/>
      <c r="Z96" s="77"/>
      <c r="AA96" s="77"/>
      <c r="AB96" s="77"/>
      <c r="AC96" s="78"/>
    </row>
    <row r="97" spans="1:29" s="28" customFormat="1" ht="14.4" x14ac:dyDescent="0.25">
      <c r="A97" s="2">
        <v>3</v>
      </c>
      <c r="B97" s="23"/>
      <c r="C97" s="25" t="s">
        <v>62</v>
      </c>
      <c r="D97" s="26" t="s">
        <v>29</v>
      </c>
      <c r="E97" s="41" t="s">
        <v>538</v>
      </c>
      <c r="F97" s="101" t="s">
        <v>517</v>
      </c>
      <c r="G97" s="41" t="s">
        <v>528</v>
      </c>
      <c r="H97" s="24"/>
      <c r="I97" s="24"/>
      <c r="J97" s="4">
        <f t="shared" si="1"/>
        <v>4000</v>
      </c>
      <c r="K97" s="24"/>
      <c r="L97" s="24"/>
      <c r="M97" s="24"/>
      <c r="N97" s="56" t="s">
        <v>337</v>
      </c>
      <c r="O97" s="75"/>
      <c r="P97" s="76"/>
      <c r="Q97" s="76"/>
      <c r="R97" s="76"/>
      <c r="S97" s="76">
        <v>4000</v>
      </c>
      <c r="T97" s="77"/>
      <c r="U97" s="77"/>
      <c r="V97" s="77"/>
      <c r="W97" s="77"/>
      <c r="X97" s="77"/>
      <c r="Y97" s="77"/>
      <c r="Z97" s="77"/>
      <c r="AA97" s="77"/>
      <c r="AB97" s="77"/>
      <c r="AC97" s="78"/>
    </row>
    <row r="98" spans="1:29" s="28" customFormat="1" ht="14.4" x14ac:dyDescent="0.25">
      <c r="A98" s="2">
        <v>1</v>
      </c>
      <c r="B98" s="23"/>
      <c r="C98" s="25" t="s">
        <v>63</v>
      </c>
      <c r="D98" s="26" t="s">
        <v>29</v>
      </c>
      <c r="E98" s="41" t="s">
        <v>538</v>
      </c>
      <c r="F98" s="101" t="s">
        <v>517</v>
      </c>
      <c r="G98" s="41" t="s">
        <v>528</v>
      </c>
      <c r="H98" s="24"/>
      <c r="I98" s="24"/>
      <c r="J98" s="4">
        <f t="shared" si="1"/>
        <v>0</v>
      </c>
      <c r="K98" s="24"/>
      <c r="L98" s="24"/>
      <c r="M98" s="24"/>
      <c r="N98" s="22" t="s">
        <v>335</v>
      </c>
      <c r="O98" s="75"/>
      <c r="P98" s="76"/>
      <c r="Q98" s="76"/>
      <c r="R98" s="76"/>
      <c r="S98" s="76"/>
      <c r="T98" s="77"/>
      <c r="U98" s="77"/>
      <c r="V98" s="77"/>
      <c r="W98" s="77"/>
      <c r="X98" s="77"/>
      <c r="Y98" s="77"/>
      <c r="Z98" s="77"/>
      <c r="AA98" s="77"/>
      <c r="AB98" s="77"/>
      <c r="AC98" s="78"/>
    </row>
    <row r="99" spans="1:29" ht="15" thickBot="1" x14ac:dyDescent="0.3">
      <c r="A99" s="2">
        <v>3</v>
      </c>
      <c r="B99" s="23"/>
      <c r="C99" s="25" t="s">
        <v>64</v>
      </c>
      <c r="D99" s="26" t="s">
        <v>29</v>
      </c>
      <c r="E99" s="41" t="s">
        <v>538</v>
      </c>
      <c r="F99" s="101" t="s">
        <v>517</v>
      </c>
      <c r="G99" s="41" t="s">
        <v>528</v>
      </c>
      <c r="H99" s="24"/>
      <c r="I99" s="24"/>
      <c r="J99" s="4">
        <f>SUM(O99:AC99)</f>
        <v>4000</v>
      </c>
      <c r="K99" s="24"/>
      <c r="L99" s="24"/>
      <c r="M99" s="24"/>
      <c r="N99" s="56" t="s">
        <v>337</v>
      </c>
      <c r="O99" s="75"/>
      <c r="P99" s="76"/>
      <c r="Q99" s="76"/>
      <c r="R99" s="76"/>
      <c r="S99" s="76">
        <v>4000</v>
      </c>
      <c r="T99" s="77"/>
      <c r="U99" s="77"/>
      <c r="V99" s="77"/>
      <c r="W99" s="77"/>
      <c r="X99" s="77"/>
      <c r="Y99" s="77"/>
      <c r="Z99" s="77"/>
      <c r="AA99" s="77"/>
      <c r="AB99" s="77"/>
      <c r="AC99" s="78"/>
    </row>
    <row r="100" spans="1:29" s="61" customFormat="1" ht="15" thickBot="1" x14ac:dyDescent="0.3">
      <c r="A100" s="79"/>
      <c r="B100" s="80" t="s">
        <v>36</v>
      </c>
      <c r="C100" s="80"/>
      <c r="D100" s="80"/>
      <c r="E100" s="80"/>
      <c r="F100" s="80"/>
      <c r="G100" s="80"/>
      <c r="H100" s="80"/>
      <c r="I100" s="80"/>
      <c r="J100" s="80">
        <f>SUM(J13:J99)</f>
        <v>78922</v>
      </c>
      <c r="K100" s="80">
        <v>1755</v>
      </c>
      <c r="L100" s="80"/>
      <c r="M100" s="80"/>
      <c r="N100" s="81"/>
      <c r="O100" s="82">
        <f t="shared" ref="O100:AC100" si="2">SUM(O12:O99)</f>
        <v>1253.75</v>
      </c>
      <c r="P100" s="83">
        <f t="shared" si="2"/>
        <v>3792</v>
      </c>
      <c r="Q100" s="83">
        <f t="shared" si="2"/>
        <v>7692</v>
      </c>
      <c r="R100" s="83">
        <f t="shared" si="2"/>
        <v>6792</v>
      </c>
      <c r="S100" s="83">
        <f t="shared" si="2"/>
        <v>13092</v>
      </c>
      <c r="T100" s="84">
        <f t="shared" si="2"/>
        <v>5992</v>
      </c>
      <c r="U100" s="84">
        <f t="shared" si="2"/>
        <v>3492</v>
      </c>
      <c r="V100" s="84">
        <f t="shared" si="2"/>
        <v>992</v>
      </c>
      <c r="W100" s="84">
        <f t="shared" si="2"/>
        <v>5502</v>
      </c>
      <c r="X100" s="84">
        <f t="shared" si="2"/>
        <v>2752</v>
      </c>
      <c r="Y100" s="84">
        <f t="shared" si="2"/>
        <v>9752</v>
      </c>
      <c r="Z100" s="84">
        <f t="shared" si="2"/>
        <v>10352</v>
      </c>
      <c r="AA100" s="84">
        <f t="shared" si="2"/>
        <v>3562</v>
      </c>
      <c r="AB100" s="84">
        <f t="shared" si="2"/>
        <v>3992</v>
      </c>
      <c r="AC100" s="85">
        <f t="shared" si="2"/>
        <v>0</v>
      </c>
    </row>
    <row r="101" spans="1:29" ht="15.6" x14ac:dyDescent="0.3">
      <c r="A101" s="29"/>
      <c r="B101" s="30"/>
      <c r="C101" s="30"/>
      <c r="D101" s="30"/>
      <c r="E101" s="30"/>
      <c r="F101" s="30"/>
      <c r="G101" s="30"/>
      <c r="H101" s="30"/>
      <c r="I101" s="31"/>
      <c r="K101" s="53"/>
    </row>
    <row r="102" spans="1:29" s="58" customFormat="1" ht="15.6" x14ac:dyDescent="0.3">
      <c r="K102" s="60"/>
    </row>
    <row r="103" spans="1:29" s="58" customFormat="1" ht="43.2" x14ac:dyDescent="0.3">
      <c r="A103" s="87"/>
      <c r="B103" s="88" t="s">
        <v>518</v>
      </c>
      <c r="C103" s="89" t="s">
        <v>519</v>
      </c>
      <c r="K103" s="60"/>
    </row>
    <row r="104" spans="1:29" s="58" customFormat="1" ht="15.6" x14ac:dyDescent="0.3">
      <c r="A104" s="90" t="s">
        <v>520</v>
      </c>
      <c r="B104" s="91" t="s">
        <v>523</v>
      </c>
      <c r="C104" s="92">
        <f>K100</f>
        <v>1755</v>
      </c>
      <c r="K104" s="60"/>
    </row>
    <row r="105" spans="1:29" s="58" customFormat="1" ht="15.6" x14ac:dyDescent="0.3">
      <c r="A105" s="90" t="s">
        <v>521</v>
      </c>
      <c r="B105" s="91" t="s">
        <v>524</v>
      </c>
      <c r="C105" s="92">
        <f>C104*4</f>
        <v>7020</v>
      </c>
      <c r="K105" s="60"/>
    </row>
    <row r="106" spans="1:29" s="58" customFormat="1" ht="15" thickBot="1" x14ac:dyDescent="0.3">
      <c r="A106" s="93" t="s">
        <v>522</v>
      </c>
      <c r="B106" s="94" t="s">
        <v>525</v>
      </c>
      <c r="C106" s="95">
        <f>C104*10</f>
        <v>17550</v>
      </c>
    </row>
    <row r="107" spans="1:29" s="58" customFormat="1" ht="14.4" x14ac:dyDescent="0.25">
      <c r="A107" s="96"/>
      <c r="B107" s="97"/>
      <c r="C107" s="97"/>
    </row>
    <row r="109" spans="1:29" x14ac:dyDescent="0.25">
      <c r="B109" s="32" t="s">
        <v>191</v>
      </c>
    </row>
    <row r="110" spans="1:29" ht="41.4" x14ac:dyDescent="0.25">
      <c r="B110" s="33" t="s">
        <v>188</v>
      </c>
    </row>
    <row r="111" spans="1:29" ht="27.6" x14ac:dyDescent="0.25">
      <c r="B111" s="33" t="s">
        <v>194</v>
      </c>
    </row>
    <row r="112" spans="1:29" ht="41.4" x14ac:dyDescent="0.25">
      <c r="B112" s="33" t="s">
        <v>192</v>
      </c>
    </row>
    <row r="113" spans="2:2" ht="27.6" x14ac:dyDescent="0.25">
      <c r="B113" s="33" t="s">
        <v>193</v>
      </c>
    </row>
    <row r="115" spans="2:2" ht="14.4" x14ac:dyDescent="0.3">
      <c r="B115" s="34" t="s">
        <v>208</v>
      </c>
    </row>
    <row r="116" spans="2:2" x14ac:dyDescent="0.25">
      <c r="B116" s="9" t="s">
        <v>209</v>
      </c>
    </row>
    <row r="117" spans="2:2" x14ac:dyDescent="0.25">
      <c r="B117" s="9" t="s">
        <v>210</v>
      </c>
    </row>
    <row r="118" spans="2:2" x14ac:dyDescent="0.25">
      <c r="B118" s="9" t="s">
        <v>211</v>
      </c>
    </row>
    <row r="119" spans="2:2" x14ac:dyDescent="0.25">
      <c r="B119" s="9" t="s">
        <v>212</v>
      </c>
    </row>
    <row r="120" spans="2:2" x14ac:dyDescent="0.25">
      <c r="B120" s="9" t="s">
        <v>213</v>
      </c>
    </row>
    <row r="121" spans="2:2" x14ac:dyDescent="0.25">
      <c r="B121" s="9" t="s">
        <v>214</v>
      </c>
    </row>
    <row r="123" spans="2:2" ht="14.4" x14ac:dyDescent="0.3">
      <c r="B123" s="34" t="s">
        <v>215</v>
      </c>
    </row>
    <row r="124" spans="2:2" x14ac:dyDescent="0.25">
      <c r="B124" s="9" t="s">
        <v>200</v>
      </c>
    </row>
    <row r="125" spans="2:2" x14ac:dyDescent="0.25">
      <c r="B125" s="9" t="s">
        <v>201</v>
      </c>
    </row>
    <row r="126" spans="2:2" x14ac:dyDescent="0.25">
      <c r="B126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4"/>
  <sheetViews>
    <sheetView topLeftCell="C25" zoomScale="60" zoomScaleNormal="60" workbookViewId="0">
      <selection activeCell="K68" sqref="K68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6.44140625" style="9" customWidth="1"/>
    <col min="15" max="15" width="12.109375" style="9" bestFit="1" customWidth="1"/>
    <col min="16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323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12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0.05*K67</f>
        <v>74.8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65" si="0">SUM(O15:AC15)</f>
        <v>100</v>
      </c>
      <c r="K15" s="7"/>
      <c r="L15" s="6"/>
      <c r="M15" s="7"/>
      <c r="N15" s="22" t="s">
        <v>335</v>
      </c>
      <c r="O15" s="75">
        <v>100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1452</v>
      </c>
      <c r="K16" s="7"/>
      <c r="L16" s="6"/>
      <c r="M16" s="7"/>
      <c r="N16" s="56" t="s">
        <v>336</v>
      </c>
      <c r="O16" s="75"/>
      <c r="P16" s="76">
        <v>484</v>
      </c>
      <c r="Q16" s="76">
        <v>484</v>
      </c>
      <c r="R16" s="76">
        <v>484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4840</v>
      </c>
      <c r="K17" s="7"/>
      <c r="L17" s="6"/>
      <c r="M17" s="7"/>
      <c r="N17" s="56" t="s">
        <v>337</v>
      </c>
      <c r="O17" s="75"/>
      <c r="P17" s="76"/>
      <c r="Q17" s="76"/>
      <c r="R17" s="76"/>
      <c r="S17" s="76">
        <v>484</v>
      </c>
      <c r="T17" s="77">
        <v>484</v>
      </c>
      <c r="U17" s="77">
        <v>484</v>
      </c>
      <c r="V17" s="77">
        <v>484</v>
      </c>
      <c r="W17" s="77">
        <v>484</v>
      </c>
      <c r="X17" s="77">
        <v>484</v>
      </c>
      <c r="Y17" s="77">
        <v>484</v>
      </c>
      <c r="Z17" s="77">
        <v>484</v>
      </c>
      <c r="AA17" s="77">
        <v>484</v>
      </c>
      <c r="AB17" s="77">
        <v>484</v>
      </c>
      <c r="AC17" s="78"/>
    </row>
    <row r="18" spans="1:29" ht="14.4" x14ac:dyDescent="0.25">
      <c r="A18" s="2">
        <v>1</v>
      </c>
      <c r="B18" s="23"/>
      <c r="C18" s="5"/>
      <c r="D18" s="21" t="s">
        <v>415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415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2300</v>
      </c>
      <c r="K19" s="7"/>
      <c r="L19" s="6"/>
      <c r="M19" s="7"/>
      <c r="N19" s="56" t="s">
        <v>336</v>
      </c>
      <c r="O19" s="75"/>
      <c r="P19" s="76"/>
      <c r="Q19" s="76">
        <v>2300</v>
      </c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415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4600</v>
      </c>
      <c r="K20" s="7"/>
      <c r="L20" s="6"/>
      <c r="M20" s="7"/>
      <c r="N20" s="56" t="s">
        <v>337</v>
      </c>
      <c r="O20" s="75"/>
      <c r="P20" s="76"/>
      <c r="Q20" s="76"/>
      <c r="R20" s="76"/>
      <c r="S20" s="76"/>
      <c r="T20" s="77"/>
      <c r="U20" s="77">
        <v>2300</v>
      </c>
      <c r="V20" s="77"/>
      <c r="W20" s="77"/>
      <c r="X20" s="77"/>
      <c r="Y20" s="77">
        <v>2300</v>
      </c>
      <c r="Z20" s="77"/>
      <c r="AA20" s="77"/>
      <c r="AB20" s="77"/>
      <c r="AC20" s="78"/>
    </row>
    <row r="21" spans="1:29" ht="14.4" x14ac:dyDescent="0.25">
      <c r="A21" s="2">
        <v>1</v>
      </c>
      <c r="B21" s="23"/>
      <c r="C21" s="5"/>
      <c r="D21" s="21" t="s">
        <v>416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416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8000</v>
      </c>
      <c r="K22" s="7"/>
      <c r="L22" s="6"/>
      <c r="M22" s="7"/>
      <c r="N22" s="56" t="s">
        <v>336</v>
      </c>
      <c r="O22" s="75"/>
      <c r="P22" s="76">
        <v>4000</v>
      </c>
      <c r="Q22" s="76"/>
      <c r="R22" s="76">
        <v>4000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416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16000</v>
      </c>
      <c r="K23" s="7"/>
      <c r="L23" s="6"/>
      <c r="M23" s="7"/>
      <c r="N23" s="56" t="s">
        <v>337</v>
      </c>
      <c r="O23" s="75"/>
      <c r="P23" s="76"/>
      <c r="Q23" s="76"/>
      <c r="R23" s="76"/>
      <c r="S23" s="76"/>
      <c r="T23" s="77">
        <v>4000</v>
      </c>
      <c r="U23" s="77"/>
      <c r="V23" s="77"/>
      <c r="W23" s="77">
        <v>4000</v>
      </c>
      <c r="X23" s="77"/>
      <c r="Y23" s="77"/>
      <c r="Z23" s="77">
        <v>4000</v>
      </c>
      <c r="AA23" s="77"/>
      <c r="AB23" s="77">
        <v>4000</v>
      </c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7.25" customHeight="1" x14ac:dyDescent="0.25">
      <c r="A25" s="2">
        <v>1</v>
      </c>
      <c r="B25" s="23"/>
      <c r="C25" s="4"/>
      <c r="D25" s="21" t="s">
        <v>417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7.25" customHeight="1" x14ac:dyDescent="0.25">
      <c r="A26" s="2">
        <v>2</v>
      </c>
      <c r="B26" s="23"/>
      <c r="C26" s="4"/>
      <c r="D26" s="21" t="s">
        <v>417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6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7.25" customHeight="1" x14ac:dyDescent="0.25">
      <c r="A27" s="2">
        <v>3</v>
      </c>
      <c r="B27" s="23"/>
      <c r="C27" s="4"/>
      <c r="D27" s="21" t="s">
        <v>417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1000</v>
      </c>
      <c r="K27" s="24"/>
      <c r="L27" s="24"/>
      <c r="M27" s="24"/>
      <c r="N27" s="56" t="s">
        <v>337</v>
      </c>
      <c r="O27" s="75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>
        <v>1000</v>
      </c>
      <c r="AC27" s="78"/>
    </row>
    <row r="28" spans="1:29" ht="17.25" customHeight="1" x14ac:dyDescent="0.25">
      <c r="A28" s="2">
        <v>1</v>
      </c>
      <c r="B28" s="23"/>
      <c r="C28" s="4"/>
      <c r="D28" s="21" t="s">
        <v>418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7.25" customHeight="1" x14ac:dyDescent="0.25">
      <c r="A29" s="2">
        <v>2</v>
      </c>
      <c r="B29" s="23"/>
      <c r="C29" s="4"/>
      <c r="D29" s="21" t="s">
        <v>418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0</v>
      </c>
      <c r="K29" s="24"/>
      <c r="L29" s="24"/>
      <c r="M29" s="24"/>
      <c r="N29" s="56" t="s">
        <v>336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7.25" customHeight="1" x14ac:dyDescent="0.25">
      <c r="A30" s="2">
        <v>3</v>
      </c>
      <c r="B30" s="23"/>
      <c r="C30" s="4"/>
      <c r="D30" s="21" t="s">
        <v>418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720</v>
      </c>
      <c r="K30" s="24"/>
      <c r="L30" s="24"/>
      <c r="M30" s="24"/>
      <c r="N30" s="56" t="s">
        <v>337</v>
      </c>
      <c r="O30" s="75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>
        <v>720</v>
      </c>
      <c r="AC30" s="78"/>
    </row>
    <row r="31" spans="1:29" x14ac:dyDescent="0.25">
      <c r="A31" s="18"/>
      <c r="B31" s="20" t="s">
        <v>42</v>
      </c>
      <c r="C31" s="10"/>
      <c r="D31" s="10"/>
      <c r="E31" s="10"/>
      <c r="F31" s="10"/>
      <c r="G31" s="10"/>
      <c r="H31" s="20"/>
      <c r="I31" s="20"/>
      <c r="J31" s="4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x14ac:dyDescent="0.25">
      <c r="A32" s="18"/>
      <c r="B32" s="19" t="s">
        <v>37</v>
      </c>
      <c r="C32" s="10"/>
      <c r="D32" s="10"/>
      <c r="E32" s="10"/>
      <c r="F32" s="10"/>
      <c r="G32" s="10"/>
      <c r="H32" s="20"/>
      <c r="I32" s="20"/>
      <c r="J32" s="4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14.4" x14ac:dyDescent="0.25">
      <c r="A33" s="2"/>
      <c r="B33" s="23"/>
      <c r="C33" s="25" t="s">
        <v>107</v>
      </c>
      <c r="D33" s="25" t="s">
        <v>266</v>
      </c>
      <c r="E33" s="26" t="s">
        <v>532</v>
      </c>
      <c r="F33" s="99" t="s">
        <v>540</v>
      </c>
      <c r="G33" s="41" t="s">
        <v>530</v>
      </c>
      <c r="H33" s="24"/>
      <c r="I33" s="24"/>
      <c r="J33" s="4">
        <f t="shared" si="0"/>
        <v>1400</v>
      </c>
      <c r="K33" s="24"/>
      <c r="L33" s="24"/>
      <c r="M33" s="24"/>
      <c r="N33" s="56" t="s">
        <v>337</v>
      </c>
      <c r="O33" s="75"/>
      <c r="P33" s="76"/>
      <c r="Q33" s="76"/>
      <c r="R33" s="76"/>
      <c r="S33" s="76"/>
      <c r="T33" s="77"/>
      <c r="U33" s="77"/>
      <c r="V33" s="77"/>
      <c r="W33" s="77">
        <v>1400</v>
      </c>
      <c r="X33" s="77"/>
      <c r="Y33" s="77"/>
      <c r="Z33" s="77"/>
      <c r="AA33" s="77"/>
      <c r="AB33" s="77"/>
      <c r="AC33" s="78"/>
    </row>
    <row r="34" spans="1:29" ht="14.4" x14ac:dyDescent="0.25">
      <c r="A34" s="2"/>
      <c r="B34" s="23"/>
      <c r="C34" s="25"/>
      <c r="D34" s="25" t="s">
        <v>262</v>
      </c>
      <c r="E34" s="25" t="s">
        <v>534</v>
      </c>
      <c r="F34" s="99" t="s">
        <v>531</v>
      </c>
      <c r="G34" s="5" t="s">
        <v>528</v>
      </c>
      <c r="H34" s="24"/>
      <c r="I34" s="24"/>
      <c r="J34" s="4">
        <f t="shared" si="0"/>
        <v>150</v>
      </c>
      <c r="K34" s="24"/>
      <c r="L34" s="24"/>
      <c r="M34" s="24"/>
      <c r="N34" s="56" t="s">
        <v>335</v>
      </c>
      <c r="O34" s="75">
        <v>150</v>
      </c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2"/>
      <c r="B35" s="23"/>
      <c r="C35" s="25"/>
      <c r="D35" s="25" t="s">
        <v>262</v>
      </c>
      <c r="E35" s="26" t="s">
        <v>529</v>
      </c>
      <c r="F35" s="99" t="s">
        <v>531</v>
      </c>
      <c r="G35" s="5" t="s">
        <v>528</v>
      </c>
      <c r="H35" s="24"/>
      <c r="I35" s="24"/>
      <c r="J35" s="4">
        <f t="shared" si="0"/>
        <v>150</v>
      </c>
      <c r="K35" s="24"/>
      <c r="L35" s="24"/>
      <c r="M35" s="24"/>
      <c r="N35" s="56" t="s">
        <v>337</v>
      </c>
      <c r="O35" s="75"/>
      <c r="P35" s="76"/>
      <c r="Q35" s="76"/>
      <c r="R35" s="76"/>
      <c r="S35" s="76"/>
      <c r="T35" s="77"/>
      <c r="U35" s="77"/>
      <c r="V35" s="77"/>
      <c r="W35" s="77">
        <v>150</v>
      </c>
      <c r="X35" s="77"/>
      <c r="Y35" s="77"/>
      <c r="Z35" s="77"/>
      <c r="AA35" s="77"/>
      <c r="AB35" s="77"/>
      <c r="AC35" s="78"/>
    </row>
    <row r="36" spans="1:29" ht="14.4" x14ac:dyDescent="0.3">
      <c r="A36" s="2"/>
      <c r="B36" s="23"/>
      <c r="C36" s="25"/>
      <c r="D36" s="25" t="s">
        <v>205</v>
      </c>
      <c r="E36" s="25" t="s">
        <v>535</v>
      </c>
      <c r="F36" s="99" t="s">
        <v>536</v>
      </c>
      <c r="G36" s="5" t="s">
        <v>528</v>
      </c>
      <c r="H36" s="24"/>
      <c r="I36" s="24"/>
      <c r="J36" s="4">
        <f t="shared" si="0"/>
        <v>0</v>
      </c>
      <c r="K36" s="24"/>
      <c r="L36" s="24"/>
      <c r="M36" s="24"/>
      <c r="N36" s="22" t="s">
        <v>335</v>
      </c>
      <c r="O36" s="75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3">
      <c r="A37" s="2"/>
      <c r="B37" s="23"/>
      <c r="C37" s="25"/>
      <c r="D37" s="25" t="s">
        <v>205</v>
      </c>
      <c r="E37" s="26" t="s">
        <v>532</v>
      </c>
      <c r="F37" s="99" t="s">
        <v>536</v>
      </c>
      <c r="G37" s="5" t="s">
        <v>528</v>
      </c>
      <c r="H37" s="24"/>
      <c r="I37" s="24"/>
      <c r="J37" s="4">
        <f t="shared" si="0"/>
        <v>60</v>
      </c>
      <c r="K37" s="24"/>
      <c r="L37" s="24"/>
      <c r="M37" s="24"/>
      <c r="N37" s="56" t="s">
        <v>337</v>
      </c>
      <c r="O37" s="75"/>
      <c r="P37" s="76"/>
      <c r="Q37" s="76"/>
      <c r="R37" s="76"/>
      <c r="S37" s="76"/>
      <c r="T37" s="77"/>
      <c r="U37" s="77"/>
      <c r="V37" s="77"/>
      <c r="W37" s="77"/>
      <c r="X37" s="77">
        <v>60</v>
      </c>
      <c r="Y37" s="77"/>
      <c r="Z37" s="77"/>
      <c r="AA37" s="77"/>
      <c r="AB37" s="77"/>
      <c r="AC37" s="78"/>
    </row>
    <row r="38" spans="1:29" ht="14.4" x14ac:dyDescent="0.3">
      <c r="A38" s="2"/>
      <c r="B38" s="23"/>
      <c r="C38" s="25"/>
      <c r="D38" s="25" t="s">
        <v>207</v>
      </c>
      <c r="E38" s="41" t="s">
        <v>529</v>
      </c>
      <c r="F38" s="99" t="s">
        <v>531</v>
      </c>
      <c r="G38" s="41" t="s">
        <v>530</v>
      </c>
      <c r="H38" s="24"/>
      <c r="I38" s="24"/>
      <c r="J38" s="4">
        <f t="shared" si="0"/>
        <v>350</v>
      </c>
      <c r="K38" s="24"/>
      <c r="L38" s="24"/>
      <c r="M38" s="24"/>
      <c r="N38" s="56" t="s">
        <v>336</v>
      </c>
      <c r="O38" s="75"/>
      <c r="P38" s="76"/>
      <c r="Q38" s="76">
        <v>150</v>
      </c>
      <c r="R38" s="76"/>
      <c r="S38" s="76"/>
      <c r="T38" s="77"/>
      <c r="U38" s="77"/>
      <c r="V38" s="77"/>
      <c r="W38" s="77"/>
      <c r="X38" s="77"/>
      <c r="Y38" s="77">
        <v>200</v>
      </c>
      <c r="Z38" s="77"/>
      <c r="AA38" s="77"/>
      <c r="AB38" s="77"/>
      <c r="AC38" s="78"/>
    </row>
    <row r="39" spans="1:29" ht="14.4" x14ac:dyDescent="0.3">
      <c r="A39" s="2"/>
      <c r="B39" s="23"/>
      <c r="C39" s="25"/>
      <c r="D39" s="25" t="s">
        <v>207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0</v>
      </c>
      <c r="K39" s="24"/>
      <c r="L39" s="24"/>
      <c r="M39" s="24"/>
      <c r="N39" s="56" t="s">
        <v>337</v>
      </c>
      <c r="O39" s="75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25">
      <c r="A40" s="2"/>
      <c r="B40" s="23"/>
      <c r="C40" s="25"/>
      <c r="D40" s="25" t="s">
        <v>199</v>
      </c>
      <c r="E40" s="41" t="s">
        <v>529</v>
      </c>
      <c r="F40" s="100" t="s">
        <v>537</v>
      </c>
      <c r="G40" s="41" t="s">
        <v>530</v>
      </c>
      <c r="H40" s="24"/>
      <c r="I40" s="24"/>
      <c r="J40" s="4">
        <f t="shared" si="0"/>
        <v>150</v>
      </c>
      <c r="K40" s="24"/>
      <c r="L40" s="24"/>
      <c r="M40" s="24"/>
      <c r="N40" s="56" t="s">
        <v>336</v>
      </c>
      <c r="O40" s="75"/>
      <c r="P40" s="76"/>
      <c r="Q40" s="76">
        <v>150</v>
      </c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/>
      <c r="B41" s="23"/>
      <c r="C41" s="25"/>
      <c r="D41" s="25" t="s">
        <v>199</v>
      </c>
      <c r="E41" s="41" t="s">
        <v>529</v>
      </c>
      <c r="F41" s="100" t="s">
        <v>537</v>
      </c>
      <c r="G41" s="41" t="s">
        <v>530</v>
      </c>
      <c r="H41" s="24"/>
      <c r="I41" s="24"/>
      <c r="J41" s="4">
        <f t="shared" si="0"/>
        <v>200</v>
      </c>
      <c r="K41" s="24"/>
      <c r="L41" s="24"/>
      <c r="M41" s="24"/>
      <c r="N41" s="56" t="s">
        <v>337</v>
      </c>
      <c r="O41" s="75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>
        <v>200</v>
      </c>
      <c r="AA41" s="77"/>
      <c r="AB41" s="77"/>
      <c r="AC41" s="78"/>
    </row>
    <row r="42" spans="1:29" ht="14.4" x14ac:dyDescent="0.25">
      <c r="A42" s="2"/>
      <c r="B42" s="23"/>
      <c r="C42" s="25" t="s">
        <v>108</v>
      </c>
      <c r="D42" s="25" t="s">
        <v>266</v>
      </c>
      <c r="E42" s="26" t="s">
        <v>532</v>
      </c>
      <c r="F42" s="99" t="s">
        <v>540</v>
      </c>
      <c r="G42" s="41" t="s">
        <v>530</v>
      </c>
      <c r="H42" s="24"/>
      <c r="I42" s="24"/>
      <c r="J42" s="4">
        <f t="shared" si="0"/>
        <v>1100</v>
      </c>
      <c r="K42" s="24"/>
      <c r="L42" s="24"/>
      <c r="M42" s="24"/>
      <c r="N42" s="56" t="s">
        <v>337</v>
      </c>
      <c r="O42" s="75"/>
      <c r="P42" s="76"/>
      <c r="Q42" s="76"/>
      <c r="R42" s="76"/>
      <c r="S42" s="76"/>
      <c r="T42" s="77"/>
      <c r="U42" s="77"/>
      <c r="V42" s="77">
        <v>1100</v>
      </c>
      <c r="W42" s="77"/>
      <c r="X42" s="77"/>
      <c r="Y42" s="77"/>
      <c r="Z42" s="77"/>
      <c r="AA42" s="77"/>
      <c r="AB42" s="77"/>
      <c r="AC42" s="78"/>
    </row>
    <row r="43" spans="1:29" ht="14.4" x14ac:dyDescent="0.25">
      <c r="A43" s="2"/>
      <c r="B43" s="23"/>
      <c r="C43" s="25"/>
      <c r="D43" s="25" t="s">
        <v>262</v>
      </c>
      <c r="E43" s="25" t="s">
        <v>534</v>
      </c>
      <c r="F43" s="99" t="s">
        <v>531</v>
      </c>
      <c r="G43" s="5" t="s">
        <v>528</v>
      </c>
      <c r="H43" s="24"/>
      <c r="I43" s="24"/>
      <c r="J43" s="4">
        <f t="shared" si="0"/>
        <v>0</v>
      </c>
      <c r="K43" s="24"/>
      <c r="L43" s="24"/>
      <c r="M43" s="24"/>
      <c r="N43" s="56" t="s">
        <v>336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/>
      <c r="B44" s="23"/>
      <c r="C44" s="25"/>
      <c r="D44" s="25" t="s">
        <v>262</v>
      </c>
      <c r="E44" s="26" t="s">
        <v>529</v>
      </c>
      <c r="F44" s="99" t="s">
        <v>531</v>
      </c>
      <c r="G44" s="5" t="s">
        <v>528</v>
      </c>
      <c r="H44" s="24"/>
      <c r="I44" s="24"/>
      <c r="J44" s="4">
        <f t="shared" si="0"/>
        <v>150</v>
      </c>
      <c r="K44" s="24"/>
      <c r="L44" s="24"/>
      <c r="M44" s="24"/>
      <c r="N44" s="56" t="s">
        <v>337</v>
      </c>
      <c r="O44" s="75"/>
      <c r="P44" s="76"/>
      <c r="Q44" s="76"/>
      <c r="R44" s="76"/>
      <c r="S44" s="76"/>
      <c r="T44" s="77"/>
      <c r="U44" s="77"/>
      <c r="V44" s="77">
        <v>150</v>
      </c>
      <c r="W44" s="77"/>
      <c r="X44" s="77"/>
      <c r="Y44" s="77"/>
      <c r="Z44" s="77"/>
      <c r="AA44" s="77"/>
      <c r="AB44" s="77"/>
      <c r="AC44" s="78"/>
    </row>
    <row r="45" spans="1:29" ht="14.4" x14ac:dyDescent="0.3">
      <c r="A45" s="2"/>
      <c r="B45" s="23"/>
      <c r="C45" s="25"/>
      <c r="D45" s="25" t="s">
        <v>205</v>
      </c>
      <c r="E45" s="25" t="s">
        <v>535</v>
      </c>
      <c r="F45" s="99" t="s">
        <v>536</v>
      </c>
      <c r="G45" s="5" t="s">
        <v>528</v>
      </c>
      <c r="H45" s="24"/>
      <c r="I45" s="24"/>
      <c r="J45" s="4">
        <f t="shared" si="0"/>
        <v>0</v>
      </c>
      <c r="K45" s="24"/>
      <c r="L45" s="24"/>
      <c r="M45" s="24"/>
      <c r="N45" s="22" t="s">
        <v>335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3">
      <c r="A46" s="2"/>
      <c r="B46" s="23"/>
      <c r="C46" s="25"/>
      <c r="D46" s="25" t="s">
        <v>205</v>
      </c>
      <c r="E46" s="26" t="s">
        <v>532</v>
      </c>
      <c r="F46" s="99" t="s">
        <v>536</v>
      </c>
      <c r="G46" s="5" t="s">
        <v>528</v>
      </c>
      <c r="H46" s="24"/>
      <c r="I46" s="24"/>
      <c r="J46" s="4">
        <f t="shared" si="0"/>
        <v>60</v>
      </c>
      <c r="K46" s="24"/>
      <c r="L46" s="24"/>
      <c r="M46" s="24"/>
      <c r="N46" s="56" t="s">
        <v>337</v>
      </c>
      <c r="O46" s="75"/>
      <c r="P46" s="76"/>
      <c r="Q46" s="76"/>
      <c r="R46" s="76"/>
      <c r="S46" s="76"/>
      <c r="T46" s="77"/>
      <c r="U46" s="77"/>
      <c r="V46" s="77"/>
      <c r="W46" s="77"/>
      <c r="X46" s="77">
        <v>60</v>
      </c>
      <c r="Y46" s="77"/>
      <c r="Z46" s="77"/>
      <c r="AA46" s="77"/>
      <c r="AB46" s="77"/>
      <c r="AC46" s="78"/>
    </row>
    <row r="47" spans="1:29" ht="14.4" x14ac:dyDescent="0.3">
      <c r="A47" s="2"/>
      <c r="B47" s="23"/>
      <c r="C47" s="25"/>
      <c r="D47" s="25" t="s">
        <v>207</v>
      </c>
      <c r="E47" s="41" t="s">
        <v>529</v>
      </c>
      <c r="F47" s="99" t="s">
        <v>531</v>
      </c>
      <c r="G47" s="41" t="s">
        <v>530</v>
      </c>
      <c r="H47" s="24"/>
      <c r="I47" s="24"/>
      <c r="J47" s="4">
        <f t="shared" si="0"/>
        <v>350</v>
      </c>
      <c r="K47" s="24"/>
      <c r="L47" s="24"/>
      <c r="M47" s="24"/>
      <c r="N47" s="56" t="s">
        <v>336</v>
      </c>
      <c r="O47" s="75"/>
      <c r="P47" s="76">
        <v>350</v>
      </c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4.4" x14ac:dyDescent="0.3">
      <c r="A48" s="2"/>
      <c r="B48" s="23"/>
      <c r="C48" s="25"/>
      <c r="D48" s="25" t="s">
        <v>207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400</v>
      </c>
      <c r="K48" s="24"/>
      <c r="L48" s="24"/>
      <c r="M48" s="24"/>
      <c r="N48" s="56" t="s">
        <v>337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>
        <v>400</v>
      </c>
      <c r="Z48" s="77"/>
      <c r="AA48" s="77"/>
      <c r="AB48" s="77"/>
      <c r="AC48" s="78"/>
    </row>
    <row r="49" spans="1:29" ht="14.4" x14ac:dyDescent="0.25">
      <c r="A49" s="2"/>
      <c r="B49" s="23"/>
      <c r="C49" s="4"/>
      <c r="D49" s="25" t="s">
        <v>199</v>
      </c>
      <c r="E49" s="41" t="s">
        <v>529</v>
      </c>
      <c r="F49" s="100" t="s">
        <v>537</v>
      </c>
      <c r="G49" s="41" t="s">
        <v>530</v>
      </c>
      <c r="H49" s="24"/>
      <c r="I49" s="24"/>
      <c r="J49" s="4">
        <f t="shared" si="0"/>
        <v>400</v>
      </c>
      <c r="K49" s="24"/>
      <c r="L49" s="24"/>
      <c r="M49" s="24"/>
      <c r="N49" s="56" t="s">
        <v>336</v>
      </c>
      <c r="O49" s="75"/>
      <c r="P49" s="76"/>
      <c r="Q49" s="76">
        <v>400</v>
      </c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23"/>
      <c r="C50" s="4"/>
      <c r="D50" s="25" t="s">
        <v>199</v>
      </c>
      <c r="E50" s="41" t="s">
        <v>529</v>
      </c>
      <c r="F50" s="100" t="s">
        <v>537</v>
      </c>
      <c r="G50" s="41" t="s">
        <v>530</v>
      </c>
      <c r="H50" s="24"/>
      <c r="I50" s="24"/>
      <c r="J50" s="4">
        <f t="shared" si="0"/>
        <v>700</v>
      </c>
      <c r="K50" s="24"/>
      <c r="L50" s="24"/>
      <c r="M50" s="24"/>
      <c r="N50" s="56" t="s">
        <v>337</v>
      </c>
      <c r="O50" s="75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>
        <v>700</v>
      </c>
      <c r="AA50" s="77"/>
      <c r="AB50" s="77"/>
      <c r="AC50" s="78"/>
    </row>
    <row r="51" spans="1:29" x14ac:dyDescent="0.25">
      <c r="A51" s="18"/>
      <c r="B51" s="19" t="s">
        <v>38</v>
      </c>
      <c r="C51" s="10"/>
      <c r="D51" s="10"/>
      <c r="E51" s="10"/>
      <c r="F51" s="10"/>
      <c r="G51" s="10"/>
      <c r="H51" s="20"/>
      <c r="I51" s="20"/>
      <c r="J51" s="43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4.4" x14ac:dyDescent="0.25">
      <c r="A52" s="2"/>
      <c r="B52" s="11"/>
      <c r="C52" s="25" t="s">
        <v>107</v>
      </c>
      <c r="D52" s="26" t="s">
        <v>197</v>
      </c>
      <c r="E52" s="100" t="s">
        <v>539</v>
      </c>
      <c r="F52" s="100" t="s">
        <v>531</v>
      </c>
      <c r="G52" s="41" t="s">
        <v>528</v>
      </c>
      <c r="H52" s="24"/>
      <c r="I52" s="24"/>
      <c r="J52" s="4">
        <f t="shared" si="0"/>
        <v>0</v>
      </c>
      <c r="K52" s="24"/>
      <c r="L52" s="24"/>
      <c r="M52" s="24"/>
      <c r="N52" s="22" t="s">
        <v>335</v>
      </c>
      <c r="O52" s="75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/>
      <c r="B53" s="11"/>
      <c r="C53" s="25"/>
      <c r="D53" s="26" t="s">
        <v>197</v>
      </c>
      <c r="E53" s="100" t="s">
        <v>539</v>
      </c>
      <c r="F53" s="100" t="s">
        <v>531</v>
      </c>
      <c r="G53" s="41" t="s">
        <v>528</v>
      </c>
      <c r="H53" s="24"/>
      <c r="I53" s="24"/>
      <c r="J53" s="4">
        <f t="shared" si="0"/>
        <v>250</v>
      </c>
      <c r="K53" s="24"/>
      <c r="L53" s="24"/>
      <c r="M53" s="24"/>
      <c r="N53" s="56" t="s">
        <v>336</v>
      </c>
      <c r="O53" s="75"/>
      <c r="P53" s="76"/>
      <c r="Q53" s="76">
        <v>250</v>
      </c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25">
      <c r="A54" s="2"/>
      <c r="B54" s="11"/>
      <c r="C54" s="25"/>
      <c r="D54" s="26" t="s">
        <v>197</v>
      </c>
      <c r="E54" s="100" t="s">
        <v>539</v>
      </c>
      <c r="F54" s="100" t="s">
        <v>531</v>
      </c>
      <c r="G54" s="41" t="s">
        <v>528</v>
      </c>
      <c r="H54" s="24"/>
      <c r="I54" s="24"/>
      <c r="J54" s="4">
        <f t="shared" si="0"/>
        <v>1250</v>
      </c>
      <c r="K54" s="24"/>
      <c r="L54" s="24"/>
      <c r="M54" s="24"/>
      <c r="N54" s="56" t="s">
        <v>337</v>
      </c>
      <c r="O54" s="75"/>
      <c r="P54" s="76"/>
      <c r="Q54" s="76"/>
      <c r="R54" s="76"/>
      <c r="S54" s="76"/>
      <c r="T54" s="77">
        <v>250</v>
      </c>
      <c r="U54" s="77"/>
      <c r="V54" s="77">
        <v>250</v>
      </c>
      <c r="W54" s="77"/>
      <c r="X54" s="77">
        <v>250</v>
      </c>
      <c r="Y54" s="77"/>
      <c r="Z54" s="77">
        <v>250</v>
      </c>
      <c r="AA54" s="77"/>
      <c r="AB54" s="77">
        <v>250</v>
      </c>
      <c r="AC54" s="78"/>
    </row>
    <row r="55" spans="1:29" ht="14.4" x14ac:dyDescent="0.25">
      <c r="A55" s="2"/>
      <c r="B55" s="11"/>
      <c r="C55" s="25"/>
      <c r="D55" s="26" t="s">
        <v>198</v>
      </c>
      <c r="E55" s="100" t="s">
        <v>538</v>
      </c>
      <c r="F55" s="100" t="s">
        <v>531</v>
      </c>
      <c r="G55" s="41" t="s">
        <v>530</v>
      </c>
      <c r="H55" s="24"/>
      <c r="I55" s="24"/>
      <c r="J55" s="4">
        <f t="shared" si="0"/>
        <v>2500</v>
      </c>
      <c r="K55" s="24"/>
      <c r="L55" s="24"/>
      <c r="M55" s="24"/>
      <c r="N55" s="56" t="s">
        <v>336</v>
      </c>
      <c r="O55" s="75"/>
      <c r="P55" s="76"/>
      <c r="Q55" s="76"/>
      <c r="R55" s="76">
        <v>2500</v>
      </c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/>
      <c r="B56" s="11"/>
      <c r="C56" s="25"/>
      <c r="D56" s="26" t="s">
        <v>198</v>
      </c>
      <c r="E56" s="100" t="s">
        <v>538</v>
      </c>
      <c r="F56" s="100" t="s">
        <v>531</v>
      </c>
      <c r="G56" s="41" t="s">
        <v>530</v>
      </c>
      <c r="H56" s="24"/>
      <c r="I56" s="24"/>
      <c r="J56" s="4">
        <f t="shared" si="0"/>
        <v>2500</v>
      </c>
      <c r="K56" s="24"/>
      <c r="L56" s="24"/>
      <c r="M56" s="24"/>
      <c r="N56" s="56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>
        <v>2500</v>
      </c>
      <c r="AC56" s="78"/>
    </row>
    <row r="57" spans="1:29" ht="14.4" x14ac:dyDescent="0.3">
      <c r="A57" s="2"/>
      <c r="B57" s="11"/>
      <c r="C57" s="25"/>
      <c r="D57" s="26" t="s">
        <v>206</v>
      </c>
      <c r="E57" s="26" t="s">
        <v>532</v>
      </c>
      <c r="F57" s="100" t="s">
        <v>531</v>
      </c>
      <c r="G57" s="41" t="s">
        <v>530</v>
      </c>
      <c r="H57" s="24"/>
      <c r="I57" s="24"/>
      <c r="J57" s="4">
        <f t="shared" si="0"/>
        <v>800</v>
      </c>
      <c r="K57" s="24"/>
      <c r="L57" s="24"/>
      <c r="M57" s="24"/>
      <c r="N57" s="56" t="s">
        <v>337</v>
      </c>
      <c r="O57" s="75"/>
      <c r="P57" s="76"/>
      <c r="Q57" s="76"/>
      <c r="R57" s="76"/>
      <c r="S57" s="76"/>
      <c r="T57" s="77"/>
      <c r="U57" s="77"/>
      <c r="V57" s="77"/>
      <c r="W57" s="77">
        <v>800</v>
      </c>
      <c r="X57" s="77"/>
      <c r="Y57" s="77"/>
      <c r="Z57" s="77"/>
      <c r="AA57" s="77"/>
      <c r="AB57" s="77"/>
      <c r="AC57" s="78"/>
    </row>
    <row r="58" spans="1:29" ht="14.4" x14ac:dyDescent="0.25">
      <c r="A58" s="2"/>
      <c r="B58" s="11"/>
      <c r="C58" s="25" t="s">
        <v>108</v>
      </c>
      <c r="D58" s="26" t="s">
        <v>197</v>
      </c>
      <c r="E58" s="100" t="s">
        <v>539</v>
      </c>
      <c r="F58" s="100" t="s">
        <v>531</v>
      </c>
      <c r="G58" s="41" t="s">
        <v>528</v>
      </c>
      <c r="H58" s="24"/>
      <c r="I58" s="24"/>
      <c r="J58" s="4">
        <f t="shared" si="0"/>
        <v>0</v>
      </c>
      <c r="K58" s="24"/>
      <c r="L58" s="24"/>
      <c r="M58" s="24"/>
      <c r="N58" s="22" t="s">
        <v>335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11"/>
      <c r="C59" s="25"/>
      <c r="D59" s="26" t="s">
        <v>197</v>
      </c>
      <c r="E59" s="100" t="s">
        <v>539</v>
      </c>
      <c r="F59" s="100" t="s">
        <v>531</v>
      </c>
      <c r="G59" s="41" t="s">
        <v>528</v>
      </c>
      <c r="H59" s="24"/>
      <c r="I59" s="24"/>
      <c r="J59" s="4">
        <f t="shared" si="0"/>
        <v>150</v>
      </c>
      <c r="K59" s="24"/>
      <c r="L59" s="24"/>
      <c r="M59" s="24"/>
      <c r="N59" s="56" t="s">
        <v>336</v>
      </c>
      <c r="O59" s="75"/>
      <c r="P59" s="76"/>
      <c r="Q59" s="76"/>
      <c r="R59" s="76">
        <v>150</v>
      </c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25">
      <c r="A60" s="2"/>
      <c r="B60" s="11"/>
      <c r="C60" s="25"/>
      <c r="D60" s="26" t="s">
        <v>197</v>
      </c>
      <c r="E60" s="100" t="s">
        <v>539</v>
      </c>
      <c r="F60" s="100" t="s">
        <v>531</v>
      </c>
      <c r="G60" s="41" t="s">
        <v>528</v>
      </c>
      <c r="H60" s="24"/>
      <c r="I60" s="24"/>
      <c r="J60" s="4">
        <f t="shared" si="0"/>
        <v>700</v>
      </c>
      <c r="K60" s="24"/>
      <c r="L60" s="24"/>
      <c r="M60" s="24"/>
      <c r="N60" s="56" t="s">
        <v>337</v>
      </c>
      <c r="O60" s="75"/>
      <c r="P60" s="76"/>
      <c r="Q60" s="76"/>
      <c r="R60" s="76"/>
      <c r="S60" s="76"/>
      <c r="T60" s="77">
        <v>150</v>
      </c>
      <c r="U60" s="77"/>
      <c r="V60" s="77">
        <v>200</v>
      </c>
      <c r="W60" s="77"/>
      <c r="X60" s="77">
        <v>200</v>
      </c>
      <c r="Y60" s="77"/>
      <c r="Z60" s="77"/>
      <c r="AA60" s="77">
        <v>150</v>
      </c>
      <c r="AB60" s="77"/>
      <c r="AC60" s="78"/>
    </row>
    <row r="61" spans="1:29" ht="14.4" x14ac:dyDescent="0.25">
      <c r="A61" s="2"/>
      <c r="B61" s="23"/>
      <c r="C61" s="25"/>
      <c r="D61" s="26" t="s">
        <v>198</v>
      </c>
      <c r="E61" s="100" t="s">
        <v>538</v>
      </c>
      <c r="F61" s="100" t="s">
        <v>531</v>
      </c>
      <c r="G61" s="41" t="s">
        <v>530</v>
      </c>
      <c r="H61" s="24"/>
      <c r="I61" s="24"/>
      <c r="J61" s="4">
        <f t="shared" si="0"/>
        <v>1500</v>
      </c>
      <c r="K61" s="24"/>
      <c r="L61" s="24"/>
      <c r="M61" s="24"/>
      <c r="N61" s="56" t="s">
        <v>336</v>
      </c>
      <c r="O61" s="75"/>
      <c r="P61" s="76"/>
      <c r="Q61" s="76">
        <v>1500</v>
      </c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/>
      <c r="B62" s="23"/>
      <c r="C62" s="25"/>
      <c r="D62" s="26" t="s">
        <v>198</v>
      </c>
      <c r="E62" s="100" t="s">
        <v>538</v>
      </c>
      <c r="F62" s="100" t="s">
        <v>531</v>
      </c>
      <c r="G62" s="41" t="s">
        <v>530</v>
      </c>
      <c r="H62" s="24"/>
      <c r="I62" s="24"/>
      <c r="J62" s="4">
        <f t="shared" si="0"/>
        <v>1500</v>
      </c>
      <c r="K62" s="24"/>
      <c r="L62" s="24"/>
      <c r="M62" s="24"/>
      <c r="N62" s="56" t="s">
        <v>337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>
        <v>1500</v>
      </c>
      <c r="AA62" s="77"/>
      <c r="AB62" s="77"/>
      <c r="AC62" s="78"/>
    </row>
    <row r="63" spans="1:29" ht="14.4" x14ac:dyDescent="0.3">
      <c r="A63" s="2"/>
      <c r="B63" s="23"/>
      <c r="C63" s="25"/>
      <c r="D63" s="26" t="s">
        <v>206</v>
      </c>
      <c r="E63" s="26" t="s">
        <v>532</v>
      </c>
      <c r="F63" s="100" t="s">
        <v>531</v>
      </c>
      <c r="G63" s="41" t="s">
        <v>530</v>
      </c>
      <c r="H63" s="24"/>
      <c r="I63" s="24"/>
      <c r="J63" s="4">
        <f t="shared" si="0"/>
        <v>650</v>
      </c>
      <c r="K63" s="24"/>
      <c r="L63" s="24"/>
      <c r="M63" s="24"/>
      <c r="N63" s="56" t="s">
        <v>337</v>
      </c>
      <c r="O63" s="75"/>
      <c r="P63" s="76"/>
      <c r="Q63" s="76"/>
      <c r="R63" s="76"/>
      <c r="S63" s="76"/>
      <c r="T63" s="77"/>
      <c r="U63" s="77"/>
      <c r="V63" s="77">
        <v>650</v>
      </c>
      <c r="W63" s="77"/>
      <c r="X63" s="77"/>
      <c r="Y63" s="77"/>
      <c r="Z63" s="77"/>
      <c r="AA63" s="77"/>
      <c r="AB63" s="77"/>
      <c r="AC63" s="78"/>
    </row>
    <row r="64" spans="1:29" x14ac:dyDescent="0.25">
      <c r="A64" s="18"/>
      <c r="B64" s="19" t="s">
        <v>39</v>
      </c>
      <c r="C64" s="10"/>
      <c r="D64" s="10"/>
      <c r="E64" s="10"/>
      <c r="F64" s="10"/>
      <c r="G64" s="10"/>
      <c r="H64" s="20"/>
      <c r="I64" s="20"/>
      <c r="J64" s="43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s="28" customFormat="1" ht="14.4" x14ac:dyDescent="0.25">
      <c r="A65" s="2">
        <v>3</v>
      </c>
      <c r="B65" s="23"/>
      <c r="C65" s="25" t="s">
        <v>107</v>
      </c>
      <c r="D65" s="26" t="s">
        <v>29</v>
      </c>
      <c r="E65" s="41" t="s">
        <v>538</v>
      </c>
      <c r="F65" s="101" t="s">
        <v>517</v>
      </c>
      <c r="G65" s="41" t="s">
        <v>528</v>
      </c>
      <c r="H65" s="24"/>
      <c r="I65" s="24"/>
      <c r="J65" s="4">
        <f t="shared" si="0"/>
        <v>4500</v>
      </c>
      <c r="K65" s="24"/>
      <c r="L65" s="24"/>
      <c r="M65" s="24"/>
      <c r="N65" s="56" t="s">
        <v>337</v>
      </c>
      <c r="O65" s="75"/>
      <c r="P65" s="76"/>
      <c r="Q65" s="76"/>
      <c r="R65" s="76"/>
      <c r="S65" s="76">
        <v>4500</v>
      </c>
      <c r="T65" s="77"/>
      <c r="U65" s="77"/>
      <c r="V65" s="77"/>
      <c r="W65" s="77"/>
      <c r="X65" s="77"/>
      <c r="Y65" s="77"/>
      <c r="Z65" s="77"/>
      <c r="AA65" s="77"/>
      <c r="AB65" s="77"/>
      <c r="AC65" s="78"/>
    </row>
    <row r="66" spans="1:29" s="28" customFormat="1" ht="15" thickBot="1" x14ac:dyDescent="0.3">
      <c r="A66" s="2">
        <v>3</v>
      </c>
      <c r="B66" s="23"/>
      <c r="C66" s="25" t="s">
        <v>108</v>
      </c>
      <c r="D66" s="26" t="s">
        <v>29</v>
      </c>
      <c r="E66" s="41" t="s">
        <v>538</v>
      </c>
      <c r="F66" s="101" t="s">
        <v>517</v>
      </c>
      <c r="G66" s="41" t="s">
        <v>528</v>
      </c>
      <c r="H66" s="24"/>
      <c r="I66" s="24"/>
      <c r="J66" s="4">
        <f>SUM(O66:AC66)</f>
        <v>4000</v>
      </c>
      <c r="K66" s="24"/>
      <c r="L66" s="24"/>
      <c r="M66" s="24"/>
      <c r="N66" s="56" t="s">
        <v>337</v>
      </c>
      <c r="O66" s="75"/>
      <c r="P66" s="76"/>
      <c r="Q66" s="76"/>
      <c r="R66" s="76"/>
      <c r="S66" s="76">
        <v>4000</v>
      </c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s="61" customFormat="1" ht="15" thickBot="1" x14ac:dyDescent="0.3">
      <c r="A67" s="79"/>
      <c r="B67" s="80" t="s">
        <v>36</v>
      </c>
      <c r="C67" s="80"/>
      <c r="D67" s="80"/>
      <c r="E67" s="80"/>
      <c r="F67" s="80"/>
      <c r="G67" s="80"/>
      <c r="H67" s="80"/>
      <c r="I67" s="80"/>
      <c r="J67" s="80">
        <f>SUM(J13:J66)</f>
        <v>64932</v>
      </c>
      <c r="K67" s="80">
        <v>1496</v>
      </c>
      <c r="L67" s="80"/>
      <c r="M67" s="80"/>
      <c r="N67" s="81"/>
      <c r="O67" s="82">
        <f t="shared" ref="O67:AC67" si="1">SUM(O12:O66)</f>
        <v>324.8</v>
      </c>
      <c r="P67" s="83">
        <f t="shared" si="1"/>
        <v>4834</v>
      </c>
      <c r="Q67" s="83">
        <f t="shared" si="1"/>
        <v>5234</v>
      </c>
      <c r="R67" s="83">
        <f t="shared" si="1"/>
        <v>7134</v>
      </c>
      <c r="S67" s="83">
        <f t="shared" si="1"/>
        <v>8984</v>
      </c>
      <c r="T67" s="84">
        <f t="shared" si="1"/>
        <v>4884</v>
      </c>
      <c r="U67" s="84">
        <f t="shared" si="1"/>
        <v>2784</v>
      </c>
      <c r="V67" s="84">
        <f t="shared" si="1"/>
        <v>2834</v>
      </c>
      <c r="W67" s="84">
        <f t="shared" si="1"/>
        <v>6834</v>
      </c>
      <c r="X67" s="84">
        <f t="shared" si="1"/>
        <v>1054</v>
      </c>
      <c r="Y67" s="84">
        <f t="shared" si="1"/>
        <v>3384</v>
      </c>
      <c r="Z67" s="84">
        <f t="shared" si="1"/>
        <v>7134</v>
      </c>
      <c r="AA67" s="84">
        <f t="shared" si="1"/>
        <v>634</v>
      </c>
      <c r="AB67" s="84">
        <f t="shared" si="1"/>
        <v>8954</v>
      </c>
      <c r="AC67" s="85">
        <f t="shared" si="1"/>
        <v>0</v>
      </c>
    </row>
    <row r="68" spans="1:29" ht="15.6" x14ac:dyDescent="0.3">
      <c r="A68" s="29"/>
      <c r="B68" s="30"/>
      <c r="C68" s="30"/>
      <c r="D68" s="30"/>
      <c r="E68" s="30"/>
      <c r="F68" s="30"/>
      <c r="G68" s="30"/>
      <c r="H68" s="30"/>
      <c r="I68" s="31"/>
      <c r="K68" s="53"/>
    </row>
    <row r="69" spans="1:29" s="58" customFormat="1" ht="15.6" x14ac:dyDescent="0.3">
      <c r="K69" s="60"/>
    </row>
    <row r="70" spans="1:29" s="58" customFormat="1" ht="43.2" x14ac:dyDescent="0.3">
      <c r="A70" s="87"/>
      <c r="B70" s="88" t="s">
        <v>518</v>
      </c>
      <c r="C70" s="89" t="s">
        <v>519</v>
      </c>
      <c r="K70" s="60"/>
    </row>
    <row r="71" spans="1:29" s="58" customFormat="1" ht="15.6" x14ac:dyDescent="0.3">
      <c r="A71" s="90" t="s">
        <v>520</v>
      </c>
      <c r="B71" s="91" t="s">
        <v>523</v>
      </c>
      <c r="C71" s="92">
        <f>K67</f>
        <v>1496</v>
      </c>
      <c r="K71" s="60"/>
    </row>
    <row r="72" spans="1:29" s="58" customFormat="1" ht="15.6" x14ac:dyDescent="0.3">
      <c r="A72" s="90" t="s">
        <v>521</v>
      </c>
      <c r="B72" s="91" t="s">
        <v>524</v>
      </c>
      <c r="C72" s="92">
        <f>C71*4</f>
        <v>5984</v>
      </c>
      <c r="K72" s="60"/>
    </row>
    <row r="73" spans="1:29" s="58" customFormat="1" ht="15" thickBot="1" x14ac:dyDescent="0.3">
      <c r="A73" s="93" t="s">
        <v>522</v>
      </c>
      <c r="B73" s="94" t="s">
        <v>525</v>
      </c>
      <c r="C73" s="95">
        <f>C71*10</f>
        <v>14960</v>
      </c>
    </row>
    <row r="74" spans="1:29" s="58" customFormat="1" ht="14.4" x14ac:dyDescent="0.25">
      <c r="A74" s="96"/>
      <c r="B74" s="97"/>
      <c r="C74" s="97"/>
    </row>
    <row r="77" spans="1:29" x14ac:dyDescent="0.25">
      <c r="B77" s="32" t="s">
        <v>191</v>
      </c>
    </row>
    <row r="78" spans="1:29" ht="41.4" x14ac:dyDescent="0.25">
      <c r="B78" s="33" t="s">
        <v>188</v>
      </c>
    </row>
    <row r="79" spans="1:29" ht="27.6" x14ac:dyDescent="0.25">
      <c r="B79" s="33" t="s">
        <v>194</v>
      </c>
    </row>
    <row r="80" spans="1:29" ht="41.4" x14ac:dyDescent="0.25">
      <c r="B80" s="33" t="s">
        <v>192</v>
      </c>
    </row>
    <row r="81" spans="2:2" ht="27.6" x14ac:dyDescent="0.25">
      <c r="B81" s="33" t="s">
        <v>193</v>
      </c>
    </row>
    <row r="83" spans="2:2" ht="14.4" x14ac:dyDescent="0.3">
      <c r="B83" s="34" t="s">
        <v>208</v>
      </c>
    </row>
    <row r="84" spans="2:2" x14ac:dyDescent="0.25">
      <c r="B84" s="9" t="s">
        <v>209</v>
      </c>
    </row>
    <row r="85" spans="2:2" x14ac:dyDescent="0.25">
      <c r="B85" s="9" t="s">
        <v>210</v>
      </c>
    </row>
    <row r="86" spans="2:2" x14ac:dyDescent="0.25">
      <c r="B86" s="9" t="s">
        <v>211</v>
      </c>
    </row>
    <row r="87" spans="2:2" x14ac:dyDescent="0.25">
      <c r="B87" s="9" t="s">
        <v>212</v>
      </c>
    </row>
    <row r="88" spans="2:2" x14ac:dyDescent="0.25">
      <c r="B88" s="9" t="s">
        <v>213</v>
      </c>
    </row>
    <row r="89" spans="2:2" x14ac:dyDescent="0.25">
      <c r="B89" s="9" t="s">
        <v>214</v>
      </c>
    </row>
    <row r="91" spans="2:2" ht="14.4" x14ac:dyDescent="0.3">
      <c r="B91" s="34" t="s">
        <v>215</v>
      </c>
    </row>
    <row r="92" spans="2:2" x14ac:dyDescent="0.25">
      <c r="B92" s="9" t="s">
        <v>200</v>
      </c>
    </row>
    <row r="93" spans="2:2" x14ac:dyDescent="0.25">
      <c r="B93" s="9" t="s">
        <v>201</v>
      </c>
    </row>
    <row r="94" spans="2:2" x14ac:dyDescent="0.25">
      <c r="B94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3"/>
  <sheetViews>
    <sheetView topLeftCell="A58" zoomScale="60" zoomScaleNormal="60" workbookViewId="0">
      <selection activeCell="K97" sqref="K97"/>
    </sheetView>
  </sheetViews>
  <sheetFormatPr defaultColWidth="9.109375" defaultRowHeight="13.8" x14ac:dyDescent="0.25"/>
  <cols>
    <col min="1" max="1" width="8.6640625" style="9" customWidth="1"/>
    <col min="2" max="2" width="42.88671875" style="9" customWidth="1"/>
    <col min="3" max="3" width="28.44140625" style="9" customWidth="1"/>
    <col min="4" max="4" width="42.8867187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5.6640625" style="9" customWidth="1"/>
    <col min="15" max="15" width="12.109375" style="9" bestFit="1" customWidth="1"/>
    <col min="16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322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12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0.05*K96</f>
        <v>124.35000000000001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8" si="0">SUM(O15:AC15)</f>
        <v>0</v>
      </c>
      <c r="K15" s="7"/>
      <c r="L15" s="6"/>
      <c r="M15" s="7"/>
      <c r="N15" s="22" t="s">
        <v>335</v>
      </c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1140</v>
      </c>
      <c r="K16" s="7"/>
      <c r="L16" s="6"/>
      <c r="M16" s="7"/>
      <c r="N16" s="56" t="s">
        <v>336</v>
      </c>
      <c r="O16" s="75"/>
      <c r="P16" s="76">
        <v>590</v>
      </c>
      <c r="Q16" s="76">
        <v>275</v>
      </c>
      <c r="R16" s="76">
        <v>275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2750</v>
      </c>
      <c r="K17" s="7"/>
      <c r="L17" s="6"/>
      <c r="M17" s="7"/>
      <c r="N17" s="56" t="s">
        <v>337</v>
      </c>
      <c r="O17" s="75"/>
      <c r="P17" s="76"/>
      <c r="Q17" s="76"/>
      <c r="R17" s="76"/>
      <c r="S17" s="76">
        <v>275</v>
      </c>
      <c r="T17" s="77">
        <v>275</v>
      </c>
      <c r="U17" s="77">
        <v>275</v>
      </c>
      <c r="V17" s="77">
        <v>275</v>
      </c>
      <c r="W17" s="77">
        <v>275</v>
      </c>
      <c r="X17" s="77">
        <v>275</v>
      </c>
      <c r="Y17" s="77">
        <v>275</v>
      </c>
      <c r="Z17" s="77">
        <v>275</v>
      </c>
      <c r="AA17" s="77">
        <v>275</v>
      </c>
      <c r="AB17" s="77">
        <v>275</v>
      </c>
      <c r="AC17" s="78"/>
    </row>
    <row r="18" spans="1:29" ht="14.4" x14ac:dyDescent="0.25">
      <c r="A18" s="2">
        <v>1</v>
      </c>
      <c r="B18" s="23"/>
      <c r="C18" s="5"/>
      <c r="D18" s="21" t="s">
        <v>419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419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2300</v>
      </c>
      <c r="K19" s="7"/>
      <c r="L19" s="6"/>
      <c r="M19" s="7"/>
      <c r="N19" s="56" t="s">
        <v>336</v>
      </c>
      <c r="O19" s="75"/>
      <c r="P19" s="76"/>
      <c r="Q19" s="76">
        <v>2300</v>
      </c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419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4600</v>
      </c>
      <c r="K20" s="7"/>
      <c r="L20" s="6"/>
      <c r="M20" s="7"/>
      <c r="N20" s="56" t="s">
        <v>337</v>
      </c>
      <c r="O20" s="75"/>
      <c r="P20" s="76"/>
      <c r="Q20" s="76"/>
      <c r="R20" s="76"/>
      <c r="S20" s="76"/>
      <c r="T20" s="77"/>
      <c r="U20" s="77">
        <v>2300</v>
      </c>
      <c r="V20" s="77"/>
      <c r="W20" s="77"/>
      <c r="X20" s="77"/>
      <c r="Y20" s="77">
        <v>2300</v>
      </c>
      <c r="Z20" s="77"/>
      <c r="AA20" s="77"/>
      <c r="AB20" s="77"/>
      <c r="AC20" s="78"/>
    </row>
    <row r="21" spans="1:29" ht="14.4" x14ac:dyDescent="0.25">
      <c r="A21" s="2">
        <v>1</v>
      </c>
      <c r="B21" s="23"/>
      <c r="C21" s="5"/>
      <c r="D21" s="21" t="s">
        <v>420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420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4400</v>
      </c>
      <c r="K22" s="7"/>
      <c r="L22" s="6"/>
      <c r="M22" s="7"/>
      <c r="N22" s="56" t="s">
        <v>336</v>
      </c>
      <c r="O22" s="75"/>
      <c r="P22" s="76">
        <v>2200</v>
      </c>
      <c r="Q22" s="76"/>
      <c r="R22" s="76">
        <v>2200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420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8800</v>
      </c>
      <c r="K23" s="7"/>
      <c r="L23" s="6"/>
      <c r="M23" s="7"/>
      <c r="N23" s="56" t="s">
        <v>337</v>
      </c>
      <c r="O23" s="75"/>
      <c r="P23" s="76"/>
      <c r="Q23" s="76"/>
      <c r="R23" s="76"/>
      <c r="S23" s="76"/>
      <c r="T23" s="77">
        <v>2200</v>
      </c>
      <c r="U23" s="77"/>
      <c r="V23" s="77"/>
      <c r="W23" s="77">
        <v>2200</v>
      </c>
      <c r="X23" s="77"/>
      <c r="Y23" s="77">
        <v>2200</v>
      </c>
      <c r="Z23" s="77"/>
      <c r="AA23" s="77">
        <v>2200</v>
      </c>
      <c r="AB23" s="77"/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421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421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6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421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2100</v>
      </c>
      <c r="K27" s="24"/>
      <c r="L27" s="24"/>
      <c r="M27" s="24"/>
      <c r="N27" s="56" t="s">
        <v>337</v>
      </c>
      <c r="O27" s="75"/>
      <c r="P27" s="76"/>
      <c r="Q27" s="76"/>
      <c r="R27" s="76"/>
      <c r="S27" s="76"/>
      <c r="T27" s="77"/>
      <c r="U27" s="77"/>
      <c r="V27" s="77">
        <v>2100</v>
      </c>
      <c r="W27" s="77"/>
      <c r="X27" s="77"/>
      <c r="Y27" s="77"/>
      <c r="Z27" s="77"/>
      <c r="AA27" s="77"/>
      <c r="AB27" s="77"/>
      <c r="AC27" s="78"/>
    </row>
    <row r="28" spans="1:29" x14ac:dyDescent="0.25">
      <c r="A28" s="18"/>
      <c r="B28" s="20" t="s">
        <v>42</v>
      </c>
      <c r="C28" s="10"/>
      <c r="D28" s="10"/>
      <c r="E28" s="10"/>
      <c r="F28" s="10"/>
      <c r="G28" s="10"/>
      <c r="H28" s="20"/>
      <c r="I28" s="20"/>
      <c r="J28" s="4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x14ac:dyDescent="0.25">
      <c r="A29" s="18"/>
      <c r="B29" s="19" t="s">
        <v>37</v>
      </c>
      <c r="C29" s="10"/>
      <c r="D29" s="10"/>
      <c r="E29" s="10"/>
      <c r="F29" s="10"/>
      <c r="G29" s="10"/>
      <c r="H29" s="20"/>
      <c r="I29" s="20"/>
      <c r="J29" s="43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4.4" x14ac:dyDescent="0.25">
      <c r="A30" s="2"/>
      <c r="B30" s="23"/>
      <c r="C30" s="25" t="s">
        <v>103</v>
      </c>
      <c r="D30" s="25" t="s">
        <v>266</v>
      </c>
      <c r="E30" s="26" t="s">
        <v>532</v>
      </c>
      <c r="F30" s="99" t="s">
        <v>540</v>
      </c>
      <c r="G30" s="41" t="s">
        <v>530</v>
      </c>
      <c r="H30" s="24"/>
      <c r="I30" s="24"/>
      <c r="J30" s="4">
        <f t="shared" si="0"/>
        <v>1400</v>
      </c>
      <c r="K30" s="24"/>
      <c r="L30" s="24"/>
      <c r="M30" s="24"/>
      <c r="N30" s="56" t="s">
        <v>337</v>
      </c>
      <c r="O30" s="75"/>
      <c r="P30" s="76"/>
      <c r="Q30" s="76"/>
      <c r="R30" s="76"/>
      <c r="S30" s="76"/>
      <c r="T30" s="77"/>
      <c r="U30" s="77"/>
      <c r="V30" s="77">
        <v>1400</v>
      </c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/>
      <c r="B31" s="23"/>
      <c r="C31" s="25"/>
      <c r="D31" s="25" t="s">
        <v>262</v>
      </c>
      <c r="E31" s="25" t="s">
        <v>534</v>
      </c>
      <c r="F31" s="99" t="s">
        <v>531</v>
      </c>
      <c r="G31" s="5" t="s">
        <v>528</v>
      </c>
      <c r="H31" s="24"/>
      <c r="I31" s="24"/>
      <c r="J31" s="4">
        <f t="shared" si="0"/>
        <v>150</v>
      </c>
      <c r="K31" s="24"/>
      <c r="L31" s="24"/>
      <c r="M31" s="24"/>
      <c r="N31" s="56" t="s">
        <v>335</v>
      </c>
      <c r="O31" s="75">
        <v>150</v>
      </c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/>
      <c r="B32" s="23"/>
      <c r="C32" s="25"/>
      <c r="D32" s="25" t="s">
        <v>262</v>
      </c>
      <c r="E32" s="26" t="s">
        <v>529</v>
      </c>
      <c r="F32" s="99" t="s">
        <v>531</v>
      </c>
      <c r="G32" s="5" t="s">
        <v>528</v>
      </c>
      <c r="H32" s="24"/>
      <c r="I32" s="24"/>
      <c r="J32" s="4">
        <f t="shared" si="0"/>
        <v>150</v>
      </c>
      <c r="K32" s="24"/>
      <c r="L32" s="24"/>
      <c r="M32" s="24"/>
      <c r="N32" s="56" t="s">
        <v>337</v>
      </c>
      <c r="O32" s="75"/>
      <c r="P32" s="76"/>
      <c r="Q32" s="76"/>
      <c r="R32" s="76"/>
      <c r="S32" s="76"/>
      <c r="T32" s="77"/>
      <c r="U32" s="77"/>
      <c r="V32" s="77">
        <v>150</v>
      </c>
      <c r="W32" s="77"/>
      <c r="X32" s="77"/>
      <c r="Y32" s="77"/>
      <c r="Z32" s="77"/>
      <c r="AA32" s="77"/>
      <c r="AB32" s="77"/>
      <c r="AC32" s="78"/>
    </row>
    <row r="33" spans="1:29" ht="14.4" x14ac:dyDescent="0.3">
      <c r="A33" s="2"/>
      <c r="B33" s="23"/>
      <c r="C33" s="25"/>
      <c r="D33" s="25" t="s">
        <v>731</v>
      </c>
      <c r="E33" s="25" t="s">
        <v>724</v>
      </c>
      <c r="F33" s="99" t="s">
        <v>536</v>
      </c>
      <c r="G33" s="5" t="s">
        <v>528</v>
      </c>
      <c r="H33" s="24"/>
      <c r="I33" s="24"/>
      <c r="J33" s="4">
        <f t="shared" si="0"/>
        <v>60</v>
      </c>
      <c r="K33" s="24"/>
      <c r="L33" s="24"/>
      <c r="M33" s="24"/>
      <c r="N33" s="22" t="s">
        <v>335</v>
      </c>
      <c r="O33" s="75">
        <v>60</v>
      </c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3">
      <c r="A34" s="2"/>
      <c r="B34" s="23"/>
      <c r="C34" s="25"/>
      <c r="D34" s="25" t="s">
        <v>205</v>
      </c>
      <c r="E34" s="26" t="s">
        <v>532</v>
      </c>
      <c r="F34" s="99" t="s">
        <v>536</v>
      </c>
      <c r="G34" s="5" t="s">
        <v>528</v>
      </c>
      <c r="H34" s="24"/>
      <c r="I34" s="24"/>
      <c r="J34" s="4">
        <f t="shared" si="0"/>
        <v>60</v>
      </c>
      <c r="K34" s="24"/>
      <c r="L34" s="24"/>
      <c r="M34" s="24"/>
      <c r="N34" s="56" t="s">
        <v>337</v>
      </c>
      <c r="O34" s="75"/>
      <c r="P34" s="76"/>
      <c r="Q34" s="76"/>
      <c r="R34" s="76"/>
      <c r="S34" s="76"/>
      <c r="T34" s="77"/>
      <c r="U34" s="77"/>
      <c r="V34" s="77"/>
      <c r="W34" s="77">
        <v>60</v>
      </c>
      <c r="X34" s="77"/>
      <c r="Y34" s="77"/>
      <c r="Z34" s="77"/>
      <c r="AA34" s="77"/>
      <c r="AB34" s="77"/>
      <c r="AC34" s="78"/>
    </row>
    <row r="35" spans="1:29" ht="14.4" x14ac:dyDescent="0.3">
      <c r="A35" s="2"/>
      <c r="B35" s="23"/>
      <c r="C35" s="25"/>
      <c r="D35" s="25" t="s">
        <v>207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350</v>
      </c>
      <c r="K35" s="24"/>
      <c r="L35" s="24"/>
      <c r="M35" s="24"/>
      <c r="N35" s="56" t="s">
        <v>336</v>
      </c>
      <c r="O35" s="75"/>
      <c r="P35" s="76">
        <v>350</v>
      </c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3">
      <c r="A36" s="2"/>
      <c r="B36" s="23"/>
      <c r="C36" s="25"/>
      <c r="D36" s="25" t="s">
        <v>207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350</v>
      </c>
      <c r="K36" s="24"/>
      <c r="L36" s="24"/>
      <c r="M36" s="24"/>
      <c r="N36" s="56" t="s">
        <v>337</v>
      </c>
      <c r="O36" s="75"/>
      <c r="P36" s="76"/>
      <c r="Q36" s="76"/>
      <c r="R36" s="76"/>
      <c r="S36" s="76"/>
      <c r="T36" s="77"/>
      <c r="U36" s="77"/>
      <c r="V36" s="77"/>
      <c r="W36" s="77"/>
      <c r="X36" s="77"/>
      <c r="Y36" s="77">
        <v>350</v>
      </c>
      <c r="Z36" s="77"/>
      <c r="AA36" s="77"/>
      <c r="AB36" s="77"/>
      <c r="AC36" s="78"/>
    </row>
    <row r="37" spans="1:29" ht="14.4" x14ac:dyDescent="0.25">
      <c r="A37" s="2"/>
      <c r="B37" s="23"/>
      <c r="C37" s="25"/>
      <c r="D37" s="25" t="s">
        <v>199</v>
      </c>
      <c r="E37" s="41" t="s">
        <v>529</v>
      </c>
      <c r="F37" s="100" t="s">
        <v>537</v>
      </c>
      <c r="G37" s="41" t="s">
        <v>530</v>
      </c>
      <c r="H37" s="24"/>
      <c r="I37" s="24"/>
      <c r="J37" s="4">
        <f t="shared" si="0"/>
        <v>250</v>
      </c>
      <c r="K37" s="24"/>
      <c r="L37" s="24"/>
      <c r="M37" s="24"/>
      <c r="N37" s="56" t="s">
        <v>336</v>
      </c>
      <c r="O37" s="75"/>
      <c r="P37" s="76"/>
      <c r="Q37" s="76">
        <v>250</v>
      </c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/>
      <c r="B38" s="23"/>
      <c r="C38" s="25"/>
      <c r="D38" s="25" t="s">
        <v>199</v>
      </c>
      <c r="E38" s="41" t="s">
        <v>529</v>
      </c>
      <c r="F38" s="100" t="s">
        <v>537</v>
      </c>
      <c r="G38" s="41" t="s">
        <v>530</v>
      </c>
      <c r="H38" s="24"/>
      <c r="I38" s="24"/>
      <c r="J38" s="4">
        <f t="shared" si="0"/>
        <v>250</v>
      </c>
      <c r="K38" s="24"/>
      <c r="L38" s="24"/>
      <c r="M38" s="24"/>
      <c r="N38" s="56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>
        <v>250</v>
      </c>
      <c r="AA38" s="77"/>
      <c r="AB38" s="77"/>
      <c r="AC38" s="78"/>
    </row>
    <row r="39" spans="1:29" ht="14.4" x14ac:dyDescent="0.25">
      <c r="A39" s="2"/>
      <c r="B39" s="23"/>
      <c r="C39" s="25" t="s">
        <v>104</v>
      </c>
      <c r="D39" s="25" t="s">
        <v>266</v>
      </c>
      <c r="E39" s="26" t="s">
        <v>532</v>
      </c>
      <c r="F39" s="99" t="s">
        <v>540</v>
      </c>
      <c r="G39" s="41" t="s">
        <v>530</v>
      </c>
      <c r="H39" s="24"/>
      <c r="I39" s="24"/>
      <c r="J39" s="4">
        <f t="shared" si="0"/>
        <v>1100</v>
      </c>
      <c r="K39" s="24"/>
      <c r="L39" s="24"/>
      <c r="M39" s="24"/>
      <c r="N39" s="56" t="s">
        <v>337</v>
      </c>
      <c r="O39" s="75"/>
      <c r="P39" s="76"/>
      <c r="Q39" s="76"/>
      <c r="R39" s="76"/>
      <c r="S39" s="76"/>
      <c r="T39" s="77"/>
      <c r="U39" s="77"/>
      <c r="V39" s="77"/>
      <c r="W39" s="77">
        <v>1100</v>
      </c>
      <c r="X39" s="77"/>
      <c r="Y39" s="77"/>
      <c r="Z39" s="77"/>
      <c r="AA39" s="77"/>
      <c r="AB39" s="77"/>
      <c r="AC39" s="78"/>
    </row>
    <row r="40" spans="1:29" ht="14.4" x14ac:dyDescent="0.25">
      <c r="A40" s="2"/>
      <c r="B40" s="23"/>
      <c r="C40" s="25"/>
      <c r="D40" s="25" t="s">
        <v>262</v>
      </c>
      <c r="E40" s="25" t="s">
        <v>534</v>
      </c>
      <c r="F40" s="99" t="s">
        <v>531</v>
      </c>
      <c r="G40" s="5" t="s">
        <v>528</v>
      </c>
      <c r="H40" s="24"/>
      <c r="I40" s="24"/>
      <c r="J40" s="4">
        <f t="shared" si="0"/>
        <v>0</v>
      </c>
      <c r="K40" s="24"/>
      <c r="L40" s="24"/>
      <c r="M40" s="24"/>
      <c r="N40" s="56" t="s">
        <v>336</v>
      </c>
      <c r="O40" s="75"/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/>
      <c r="B41" s="23"/>
      <c r="C41" s="25"/>
      <c r="D41" s="25" t="s">
        <v>262</v>
      </c>
      <c r="E41" s="26" t="s">
        <v>529</v>
      </c>
      <c r="F41" s="99" t="s">
        <v>531</v>
      </c>
      <c r="G41" s="5" t="s">
        <v>528</v>
      </c>
      <c r="H41" s="24"/>
      <c r="I41" s="24"/>
      <c r="J41" s="4">
        <f t="shared" si="0"/>
        <v>150</v>
      </c>
      <c r="K41" s="24"/>
      <c r="L41" s="24"/>
      <c r="M41" s="24"/>
      <c r="N41" s="56" t="s">
        <v>337</v>
      </c>
      <c r="O41" s="75"/>
      <c r="P41" s="76"/>
      <c r="Q41" s="76"/>
      <c r="R41" s="76"/>
      <c r="S41" s="76"/>
      <c r="T41" s="77"/>
      <c r="U41" s="77"/>
      <c r="V41" s="77"/>
      <c r="W41" s="77">
        <v>150</v>
      </c>
      <c r="X41" s="77"/>
      <c r="Y41" s="77"/>
      <c r="Z41" s="77"/>
      <c r="AA41" s="77"/>
      <c r="AB41" s="77"/>
      <c r="AC41" s="78"/>
    </row>
    <row r="42" spans="1:29" ht="14.4" x14ac:dyDescent="0.3">
      <c r="A42" s="2"/>
      <c r="B42" s="23"/>
      <c r="C42" s="25"/>
      <c r="D42" s="25" t="s">
        <v>205</v>
      </c>
      <c r="E42" s="25" t="s">
        <v>535</v>
      </c>
      <c r="F42" s="99" t="s">
        <v>536</v>
      </c>
      <c r="G42" s="5" t="s">
        <v>528</v>
      </c>
      <c r="H42" s="24"/>
      <c r="I42" s="24"/>
      <c r="J42" s="4">
        <f t="shared" si="0"/>
        <v>0</v>
      </c>
      <c r="K42" s="24"/>
      <c r="L42" s="24"/>
      <c r="M42" s="24"/>
      <c r="N42" s="22" t="s">
        <v>335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8"/>
    </row>
    <row r="43" spans="1:29" ht="14.4" x14ac:dyDescent="0.3">
      <c r="A43" s="2"/>
      <c r="B43" s="23"/>
      <c r="C43" s="25"/>
      <c r="D43" s="25" t="s">
        <v>205</v>
      </c>
      <c r="E43" s="26" t="s">
        <v>532</v>
      </c>
      <c r="F43" s="99" t="s">
        <v>536</v>
      </c>
      <c r="G43" s="5" t="s">
        <v>528</v>
      </c>
      <c r="H43" s="24"/>
      <c r="I43" s="24"/>
      <c r="J43" s="4">
        <f t="shared" si="0"/>
        <v>60</v>
      </c>
      <c r="K43" s="24"/>
      <c r="L43" s="24"/>
      <c r="M43" s="24"/>
      <c r="N43" s="56" t="s">
        <v>337</v>
      </c>
      <c r="O43" s="75"/>
      <c r="P43" s="76"/>
      <c r="Q43" s="76"/>
      <c r="R43" s="76"/>
      <c r="S43" s="76"/>
      <c r="T43" s="77"/>
      <c r="U43" s="77"/>
      <c r="V43" s="77"/>
      <c r="W43" s="77"/>
      <c r="X43" s="77">
        <v>60</v>
      </c>
      <c r="Y43" s="77"/>
      <c r="Z43" s="77"/>
      <c r="AA43" s="77"/>
      <c r="AB43" s="77"/>
      <c r="AC43" s="78"/>
    </row>
    <row r="44" spans="1:29" ht="14.4" x14ac:dyDescent="0.3">
      <c r="A44" s="2"/>
      <c r="B44" s="23"/>
      <c r="C44" s="25"/>
      <c r="D44" s="25" t="s">
        <v>207</v>
      </c>
      <c r="E44" s="41" t="s">
        <v>529</v>
      </c>
      <c r="F44" s="99" t="s">
        <v>531</v>
      </c>
      <c r="G44" s="41" t="s">
        <v>530</v>
      </c>
      <c r="H44" s="24"/>
      <c r="I44" s="24"/>
      <c r="J44" s="4">
        <f t="shared" si="0"/>
        <v>250</v>
      </c>
      <c r="K44" s="24"/>
      <c r="L44" s="24"/>
      <c r="M44" s="24"/>
      <c r="N44" s="56" t="s">
        <v>336</v>
      </c>
      <c r="O44" s="75"/>
      <c r="P44" s="76">
        <v>250</v>
      </c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3">
      <c r="A45" s="2"/>
      <c r="B45" s="23"/>
      <c r="C45" s="25"/>
      <c r="D45" s="25" t="s">
        <v>207</v>
      </c>
      <c r="E45" s="41" t="s">
        <v>529</v>
      </c>
      <c r="F45" s="99" t="s">
        <v>531</v>
      </c>
      <c r="G45" s="41" t="s">
        <v>530</v>
      </c>
      <c r="H45" s="24"/>
      <c r="I45" s="24"/>
      <c r="J45" s="4">
        <f t="shared" si="0"/>
        <v>350</v>
      </c>
      <c r="K45" s="24"/>
      <c r="L45" s="24"/>
      <c r="M45" s="24"/>
      <c r="N45" s="56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>
        <v>350</v>
      </c>
      <c r="Z45" s="77"/>
      <c r="AA45" s="77"/>
      <c r="AB45" s="77"/>
      <c r="AC45" s="78"/>
    </row>
    <row r="46" spans="1:29" ht="14.4" x14ac:dyDescent="0.25">
      <c r="A46" s="2"/>
      <c r="B46" s="23"/>
      <c r="C46" s="25"/>
      <c r="D46" s="25" t="s">
        <v>199</v>
      </c>
      <c r="E46" s="41" t="s">
        <v>529</v>
      </c>
      <c r="F46" s="100" t="s">
        <v>537</v>
      </c>
      <c r="G46" s="41" t="s">
        <v>530</v>
      </c>
      <c r="H46" s="24"/>
      <c r="I46" s="24"/>
      <c r="J46" s="4">
        <f t="shared" si="0"/>
        <v>200</v>
      </c>
      <c r="K46" s="24"/>
      <c r="L46" s="24"/>
      <c r="M46" s="24"/>
      <c r="N46" s="56" t="s">
        <v>336</v>
      </c>
      <c r="O46" s="75"/>
      <c r="P46" s="76"/>
      <c r="Q46" s="76">
        <v>200</v>
      </c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25"/>
      <c r="D47" s="25" t="s">
        <v>199</v>
      </c>
      <c r="E47" s="41" t="s">
        <v>529</v>
      </c>
      <c r="F47" s="100" t="s">
        <v>537</v>
      </c>
      <c r="G47" s="41" t="s">
        <v>530</v>
      </c>
      <c r="H47" s="24"/>
      <c r="I47" s="24"/>
      <c r="J47" s="4">
        <f t="shared" si="0"/>
        <v>250</v>
      </c>
      <c r="K47" s="24"/>
      <c r="L47" s="24"/>
      <c r="M47" s="24"/>
      <c r="N47" s="56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>
        <v>250</v>
      </c>
      <c r="AA47" s="77"/>
      <c r="AB47" s="77"/>
      <c r="AC47" s="78"/>
    </row>
    <row r="48" spans="1:29" ht="14.4" x14ac:dyDescent="0.25">
      <c r="A48" s="2"/>
      <c r="B48" s="23"/>
      <c r="C48" s="25" t="s">
        <v>105</v>
      </c>
      <c r="D48" s="25" t="s">
        <v>266</v>
      </c>
      <c r="E48" s="26" t="s">
        <v>532</v>
      </c>
      <c r="F48" s="99" t="s">
        <v>540</v>
      </c>
      <c r="G48" s="41" t="s">
        <v>530</v>
      </c>
      <c r="H48" s="24"/>
      <c r="I48" s="24"/>
      <c r="J48" s="4">
        <f t="shared" si="0"/>
        <v>1300</v>
      </c>
      <c r="K48" s="24"/>
      <c r="L48" s="24"/>
      <c r="M48" s="24"/>
      <c r="N48" s="56" t="s">
        <v>337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>
        <v>1300</v>
      </c>
      <c r="AA48" s="77"/>
      <c r="AB48" s="77"/>
      <c r="AC48" s="78"/>
    </row>
    <row r="49" spans="1:29" ht="14.4" x14ac:dyDescent="0.25">
      <c r="A49" s="2"/>
      <c r="B49" s="23"/>
      <c r="C49" s="25"/>
      <c r="D49" s="25" t="s">
        <v>262</v>
      </c>
      <c r="E49" s="25" t="s">
        <v>534</v>
      </c>
      <c r="F49" s="99" t="s">
        <v>531</v>
      </c>
      <c r="G49" s="5" t="s">
        <v>528</v>
      </c>
      <c r="H49" s="24"/>
      <c r="I49" s="24"/>
      <c r="J49" s="4">
        <f t="shared" si="0"/>
        <v>1050</v>
      </c>
      <c r="K49" s="24"/>
      <c r="L49" s="24"/>
      <c r="M49" s="24"/>
      <c r="N49" s="56" t="s">
        <v>336</v>
      </c>
      <c r="O49" s="75"/>
      <c r="P49" s="76"/>
      <c r="Q49" s="76"/>
      <c r="R49" s="76">
        <v>1050</v>
      </c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23"/>
      <c r="C50" s="25"/>
      <c r="D50" s="25" t="s">
        <v>262</v>
      </c>
      <c r="E50" s="26" t="s">
        <v>529</v>
      </c>
      <c r="F50" s="99" t="s">
        <v>531</v>
      </c>
      <c r="G50" s="5" t="s">
        <v>528</v>
      </c>
      <c r="H50" s="24"/>
      <c r="I50" s="24"/>
      <c r="J50" s="4">
        <f t="shared" si="0"/>
        <v>150</v>
      </c>
      <c r="K50" s="24"/>
      <c r="L50" s="24"/>
      <c r="M50" s="24"/>
      <c r="N50" s="56" t="s">
        <v>337</v>
      </c>
      <c r="O50" s="75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>
        <v>150</v>
      </c>
      <c r="AA50" s="77"/>
      <c r="AB50" s="77"/>
      <c r="AC50" s="78"/>
    </row>
    <row r="51" spans="1:29" ht="14.4" x14ac:dyDescent="0.3">
      <c r="A51" s="2"/>
      <c r="B51" s="23"/>
      <c r="C51" s="25"/>
      <c r="D51" s="25" t="s">
        <v>205</v>
      </c>
      <c r="E51" s="25" t="s">
        <v>535</v>
      </c>
      <c r="F51" s="99" t="s">
        <v>536</v>
      </c>
      <c r="G51" s="5" t="s">
        <v>528</v>
      </c>
      <c r="H51" s="24"/>
      <c r="I51" s="24"/>
      <c r="J51" s="4">
        <f t="shared" si="0"/>
        <v>0</v>
      </c>
      <c r="K51" s="24"/>
      <c r="L51" s="24"/>
      <c r="M51" s="24"/>
      <c r="N51" s="22" t="s">
        <v>335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3">
      <c r="A52" s="2"/>
      <c r="B52" s="23"/>
      <c r="C52" s="25"/>
      <c r="D52" s="25" t="s">
        <v>205</v>
      </c>
      <c r="E52" s="26" t="s">
        <v>532</v>
      </c>
      <c r="F52" s="99" t="s">
        <v>536</v>
      </c>
      <c r="G52" s="5" t="s">
        <v>528</v>
      </c>
      <c r="H52" s="24"/>
      <c r="I52" s="24"/>
      <c r="J52" s="4">
        <f t="shared" si="0"/>
        <v>60</v>
      </c>
      <c r="K52" s="24"/>
      <c r="L52" s="24"/>
      <c r="M52" s="24"/>
      <c r="N52" s="56" t="s">
        <v>337</v>
      </c>
      <c r="O52" s="75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>
        <v>60</v>
      </c>
      <c r="AB52" s="77"/>
      <c r="AC52" s="78"/>
    </row>
    <row r="53" spans="1:29" ht="14.4" x14ac:dyDescent="0.3">
      <c r="A53" s="2"/>
      <c r="B53" s="23"/>
      <c r="C53" s="25"/>
      <c r="D53" s="25" t="s">
        <v>207</v>
      </c>
      <c r="E53" s="41" t="s">
        <v>529</v>
      </c>
      <c r="F53" s="99" t="s">
        <v>531</v>
      </c>
      <c r="G53" s="41" t="s">
        <v>530</v>
      </c>
      <c r="H53" s="24"/>
      <c r="I53" s="24"/>
      <c r="J53" s="4">
        <f t="shared" si="0"/>
        <v>250</v>
      </c>
      <c r="K53" s="24"/>
      <c r="L53" s="24"/>
      <c r="M53" s="24"/>
      <c r="N53" s="56" t="s">
        <v>336</v>
      </c>
      <c r="O53" s="75"/>
      <c r="P53" s="76">
        <v>250</v>
      </c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3">
      <c r="A54" s="2"/>
      <c r="B54" s="23"/>
      <c r="C54" s="25"/>
      <c r="D54" s="25" t="s">
        <v>207</v>
      </c>
      <c r="E54" s="41" t="s">
        <v>529</v>
      </c>
      <c r="F54" s="99" t="s">
        <v>531</v>
      </c>
      <c r="G54" s="41" t="s">
        <v>530</v>
      </c>
      <c r="H54" s="24"/>
      <c r="I54" s="24"/>
      <c r="J54" s="4">
        <f t="shared" si="0"/>
        <v>300</v>
      </c>
      <c r="K54" s="24"/>
      <c r="L54" s="24"/>
      <c r="M54" s="24"/>
      <c r="N54" s="56" t="s">
        <v>337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>
        <v>300</v>
      </c>
      <c r="AC54" s="78"/>
    </row>
    <row r="55" spans="1:29" ht="14.4" x14ac:dyDescent="0.25">
      <c r="A55" s="2"/>
      <c r="B55" s="23"/>
      <c r="C55" s="25"/>
      <c r="D55" s="25" t="s">
        <v>199</v>
      </c>
      <c r="E55" s="41" t="s">
        <v>529</v>
      </c>
      <c r="F55" s="100" t="s">
        <v>537</v>
      </c>
      <c r="G55" s="41" t="s">
        <v>530</v>
      </c>
      <c r="H55" s="24"/>
      <c r="I55" s="24"/>
      <c r="J55" s="4">
        <f t="shared" si="0"/>
        <v>300</v>
      </c>
      <c r="K55" s="24"/>
      <c r="L55" s="24"/>
      <c r="M55" s="24"/>
      <c r="N55" s="56" t="s">
        <v>336</v>
      </c>
      <c r="O55" s="75"/>
      <c r="P55" s="76"/>
      <c r="Q55" s="76"/>
      <c r="R55" s="76">
        <v>300</v>
      </c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/>
      <c r="B56" s="23"/>
      <c r="C56" s="25"/>
      <c r="D56" s="25" t="s">
        <v>199</v>
      </c>
      <c r="E56" s="41" t="s">
        <v>529</v>
      </c>
      <c r="F56" s="100" t="s">
        <v>537</v>
      </c>
      <c r="G56" s="41" t="s">
        <v>530</v>
      </c>
      <c r="H56" s="24"/>
      <c r="I56" s="24"/>
      <c r="J56" s="4">
        <f t="shared" si="0"/>
        <v>300</v>
      </c>
      <c r="K56" s="24"/>
      <c r="L56" s="24"/>
      <c r="M56" s="24"/>
      <c r="N56" s="56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>
        <v>300</v>
      </c>
      <c r="AB56" s="77"/>
      <c r="AC56" s="78"/>
    </row>
    <row r="57" spans="1:29" ht="14.4" x14ac:dyDescent="0.25">
      <c r="A57" s="2"/>
      <c r="B57" s="23"/>
      <c r="C57" s="25" t="s">
        <v>106</v>
      </c>
      <c r="D57" s="25" t="s">
        <v>266</v>
      </c>
      <c r="E57" s="26" t="s">
        <v>532</v>
      </c>
      <c r="F57" s="99" t="s">
        <v>540</v>
      </c>
      <c r="G57" s="41" t="s">
        <v>530</v>
      </c>
      <c r="H57" s="24"/>
      <c r="I57" s="24"/>
      <c r="J57" s="4">
        <f t="shared" si="0"/>
        <v>1200</v>
      </c>
      <c r="K57" s="24"/>
      <c r="L57" s="24"/>
      <c r="M57" s="24"/>
      <c r="N57" s="56" t="s">
        <v>337</v>
      </c>
      <c r="O57" s="75"/>
      <c r="P57" s="76"/>
      <c r="Q57" s="76"/>
      <c r="R57" s="76"/>
      <c r="S57" s="76">
        <v>1200</v>
      </c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/>
      <c r="B58" s="23"/>
      <c r="C58" s="25"/>
      <c r="D58" s="25" t="s">
        <v>262</v>
      </c>
      <c r="E58" s="25" t="s">
        <v>534</v>
      </c>
      <c r="F58" s="99" t="s">
        <v>531</v>
      </c>
      <c r="G58" s="5" t="s">
        <v>528</v>
      </c>
      <c r="H58" s="24"/>
      <c r="I58" s="24"/>
      <c r="J58" s="4">
        <f t="shared" si="0"/>
        <v>150</v>
      </c>
      <c r="K58" s="24"/>
      <c r="L58" s="24"/>
      <c r="M58" s="24"/>
      <c r="N58" s="56" t="s">
        <v>337</v>
      </c>
      <c r="O58" s="75"/>
      <c r="P58" s="76"/>
      <c r="Q58" s="76"/>
      <c r="R58" s="76"/>
      <c r="S58" s="76">
        <v>150</v>
      </c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23"/>
      <c r="C59" s="25"/>
      <c r="D59" s="25" t="s">
        <v>262</v>
      </c>
      <c r="E59" s="26" t="s">
        <v>529</v>
      </c>
      <c r="F59" s="99" t="s">
        <v>531</v>
      </c>
      <c r="G59" s="5" t="s">
        <v>528</v>
      </c>
      <c r="H59" s="24"/>
      <c r="I59" s="24"/>
      <c r="J59" s="4">
        <f t="shared" si="0"/>
        <v>150</v>
      </c>
      <c r="K59" s="24"/>
      <c r="L59" s="24"/>
      <c r="M59" s="24"/>
      <c r="N59" s="56" t="s">
        <v>337</v>
      </c>
      <c r="O59" s="75"/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>
        <v>150</v>
      </c>
      <c r="AC59" s="78"/>
    </row>
    <row r="60" spans="1:29" ht="14.4" x14ac:dyDescent="0.3">
      <c r="A60" s="2"/>
      <c r="B60" s="23"/>
      <c r="C60" s="25"/>
      <c r="D60" s="25" t="s">
        <v>205</v>
      </c>
      <c r="E60" s="25" t="s">
        <v>535</v>
      </c>
      <c r="F60" s="99" t="s">
        <v>536</v>
      </c>
      <c r="G60" s="5" t="s">
        <v>528</v>
      </c>
      <c r="H60" s="24"/>
      <c r="I60" s="24"/>
      <c r="J60" s="4">
        <f t="shared" si="0"/>
        <v>0</v>
      </c>
      <c r="K60" s="24"/>
      <c r="L60" s="24"/>
      <c r="M60" s="24"/>
      <c r="N60" s="22" t="s">
        <v>335</v>
      </c>
      <c r="O60" s="75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3">
      <c r="A61" s="2"/>
      <c r="B61" s="23"/>
      <c r="C61" s="25"/>
      <c r="D61" s="25" t="s">
        <v>205</v>
      </c>
      <c r="E61" s="26" t="s">
        <v>532</v>
      </c>
      <c r="F61" s="99" t="s">
        <v>536</v>
      </c>
      <c r="G61" s="5" t="s">
        <v>528</v>
      </c>
      <c r="H61" s="24"/>
      <c r="I61" s="24"/>
      <c r="J61" s="4">
        <f t="shared" si="0"/>
        <v>60</v>
      </c>
      <c r="K61" s="24"/>
      <c r="L61" s="24"/>
      <c r="M61" s="24"/>
      <c r="N61" s="56" t="s">
        <v>337</v>
      </c>
      <c r="O61" s="75"/>
      <c r="P61" s="76"/>
      <c r="Q61" s="76"/>
      <c r="R61" s="76"/>
      <c r="S61" s="76"/>
      <c r="T61" s="77"/>
      <c r="U61" s="77"/>
      <c r="V61" s="77"/>
      <c r="W61" s="77"/>
      <c r="X61" s="77"/>
      <c r="Y61" s="77">
        <v>60</v>
      </c>
      <c r="Z61" s="77"/>
      <c r="AA61" s="77"/>
      <c r="AB61" s="77"/>
      <c r="AC61" s="78"/>
    </row>
    <row r="62" spans="1:29" ht="14.4" x14ac:dyDescent="0.3">
      <c r="A62" s="2"/>
      <c r="B62" s="23"/>
      <c r="C62" s="25"/>
      <c r="D62" s="25" t="s">
        <v>207</v>
      </c>
      <c r="E62" s="41" t="s">
        <v>529</v>
      </c>
      <c r="F62" s="99" t="s">
        <v>531</v>
      </c>
      <c r="G62" s="41" t="s">
        <v>530</v>
      </c>
      <c r="H62" s="24"/>
      <c r="I62" s="24"/>
      <c r="J62" s="4">
        <f t="shared" si="0"/>
        <v>300</v>
      </c>
      <c r="K62" s="24"/>
      <c r="L62" s="24"/>
      <c r="M62" s="24"/>
      <c r="N62" s="56" t="s">
        <v>336</v>
      </c>
      <c r="O62" s="75"/>
      <c r="P62" s="76">
        <v>300</v>
      </c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8"/>
    </row>
    <row r="63" spans="1:29" ht="14.4" x14ac:dyDescent="0.3">
      <c r="A63" s="2"/>
      <c r="B63" s="23"/>
      <c r="C63" s="25"/>
      <c r="D63" s="25" t="s">
        <v>207</v>
      </c>
      <c r="E63" s="41" t="s">
        <v>529</v>
      </c>
      <c r="F63" s="99" t="s">
        <v>531</v>
      </c>
      <c r="G63" s="41" t="s">
        <v>530</v>
      </c>
      <c r="H63" s="24"/>
      <c r="I63" s="24"/>
      <c r="J63" s="4">
        <f t="shared" si="0"/>
        <v>300</v>
      </c>
      <c r="K63" s="24"/>
      <c r="L63" s="24"/>
      <c r="M63" s="24"/>
      <c r="N63" s="56" t="s">
        <v>337</v>
      </c>
      <c r="O63" s="75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>
        <v>300</v>
      </c>
      <c r="AB63" s="77"/>
      <c r="AC63" s="78"/>
    </row>
    <row r="64" spans="1:29" ht="14.4" x14ac:dyDescent="0.25">
      <c r="A64" s="2"/>
      <c r="B64" s="23"/>
      <c r="C64" s="4"/>
      <c r="D64" s="25" t="s">
        <v>199</v>
      </c>
      <c r="E64" s="41" t="s">
        <v>529</v>
      </c>
      <c r="F64" s="100" t="s">
        <v>537</v>
      </c>
      <c r="G64" s="41" t="s">
        <v>530</v>
      </c>
      <c r="H64" s="24"/>
      <c r="I64" s="24"/>
      <c r="J64" s="4">
        <f t="shared" si="0"/>
        <v>600</v>
      </c>
      <c r="K64" s="24"/>
      <c r="L64" s="24"/>
      <c r="M64" s="24"/>
      <c r="N64" s="56" t="s">
        <v>336</v>
      </c>
      <c r="O64" s="75"/>
      <c r="P64" s="76"/>
      <c r="Q64" s="76">
        <v>600</v>
      </c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/>
      <c r="B65" s="23"/>
      <c r="C65" s="4"/>
      <c r="D65" s="25" t="s">
        <v>199</v>
      </c>
      <c r="E65" s="41" t="s">
        <v>529</v>
      </c>
      <c r="F65" s="100" t="s">
        <v>537</v>
      </c>
      <c r="G65" s="41" t="s">
        <v>530</v>
      </c>
      <c r="H65" s="24"/>
      <c r="I65" s="24"/>
      <c r="J65" s="4">
        <f t="shared" si="0"/>
        <v>1000</v>
      </c>
      <c r="K65" s="24"/>
      <c r="L65" s="24"/>
      <c r="M65" s="24"/>
      <c r="N65" s="56" t="s">
        <v>337</v>
      </c>
      <c r="O65" s="75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>
        <v>1000</v>
      </c>
      <c r="AC65" s="78"/>
    </row>
    <row r="66" spans="1:29" x14ac:dyDescent="0.25">
      <c r="A66" s="18"/>
      <c r="B66" s="19" t="s">
        <v>38</v>
      </c>
      <c r="C66" s="10"/>
      <c r="D66" s="10"/>
      <c r="E66" s="10"/>
      <c r="F66" s="10"/>
      <c r="G66" s="10"/>
      <c r="H66" s="20"/>
      <c r="I66" s="20"/>
      <c r="J66" s="43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ht="14.4" x14ac:dyDescent="0.25">
      <c r="A67" s="2"/>
      <c r="B67" s="11"/>
      <c r="C67" s="25" t="s">
        <v>103</v>
      </c>
      <c r="D67" s="26" t="s">
        <v>197</v>
      </c>
      <c r="E67" s="100" t="s">
        <v>539</v>
      </c>
      <c r="F67" s="100" t="s">
        <v>531</v>
      </c>
      <c r="G67" s="41" t="s">
        <v>528</v>
      </c>
      <c r="H67" s="24"/>
      <c r="I67" s="24"/>
      <c r="J67" s="4">
        <f t="shared" si="0"/>
        <v>300</v>
      </c>
      <c r="K67" s="24"/>
      <c r="L67" s="24"/>
      <c r="M67" s="24"/>
      <c r="N67" s="22" t="s">
        <v>335</v>
      </c>
      <c r="O67" s="75">
        <v>300</v>
      </c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25">
      <c r="A68" s="2"/>
      <c r="B68" s="11"/>
      <c r="C68" s="25"/>
      <c r="D68" s="26" t="s">
        <v>197</v>
      </c>
      <c r="E68" s="100" t="s">
        <v>539</v>
      </c>
      <c r="F68" s="100" t="s">
        <v>531</v>
      </c>
      <c r="G68" s="41" t="s">
        <v>528</v>
      </c>
      <c r="H68" s="24"/>
      <c r="I68" s="24"/>
      <c r="J68" s="4">
        <f t="shared" si="0"/>
        <v>250</v>
      </c>
      <c r="K68" s="24"/>
      <c r="L68" s="24"/>
      <c r="M68" s="24"/>
      <c r="N68" s="56" t="s">
        <v>336</v>
      </c>
      <c r="O68" s="75"/>
      <c r="P68" s="76"/>
      <c r="Q68" s="76">
        <v>250</v>
      </c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8"/>
    </row>
    <row r="69" spans="1:29" ht="14.4" x14ac:dyDescent="0.25">
      <c r="A69" s="2"/>
      <c r="B69" s="11"/>
      <c r="C69" s="25"/>
      <c r="D69" s="26" t="s">
        <v>197</v>
      </c>
      <c r="E69" s="100" t="s">
        <v>539</v>
      </c>
      <c r="F69" s="100" t="s">
        <v>531</v>
      </c>
      <c r="G69" s="41" t="s">
        <v>528</v>
      </c>
      <c r="H69" s="24"/>
      <c r="I69" s="24"/>
      <c r="J69" s="4">
        <f t="shared" si="0"/>
        <v>1250</v>
      </c>
      <c r="K69" s="24"/>
      <c r="L69" s="24"/>
      <c r="M69" s="24"/>
      <c r="N69" s="56" t="s">
        <v>337</v>
      </c>
      <c r="O69" s="75"/>
      <c r="P69" s="76"/>
      <c r="Q69" s="76"/>
      <c r="R69" s="76"/>
      <c r="S69" s="76">
        <v>250</v>
      </c>
      <c r="T69" s="77"/>
      <c r="U69" s="77">
        <v>250</v>
      </c>
      <c r="V69" s="77"/>
      <c r="W69" s="77">
        <v>250</v>
      </c>
      <c r="X69" s="77"/>
      <c r="Y69" s="77">
        <v>250</v>
      </c>
      <c r="Z69" s="77"/>
      <c r="AA69" s="77">
        <v>250</v>
      </c>
      <c r="AB69" s="77"/>
      <c r="AC69" s="78"/>
    </row>
    <row r="70" spans="1:29" ht="14.4" x14ac:dyDescent="0.25">
      <c r="A70" s="2"/>
      <c r="B70" s="11"/>
      <c r="C70" s="25"/>
      <c r="D70" s="26" t="s">
        <v>198</v>
      </c>
      <c r="E70" s="100" t="s">
        <v>538</v>
      </c>
      <c r="F70" s="100" t="s">
        <v>531</v>
      </c>
      <c r="G70" s="41" t="s">
        <v>530</v>
      </c>
      <c r="H70" s="24"/>
      <c r="I70" s="24"/>
      <c r="J70" s="4">
        <f t="shared" si="0"/>
        <v>3500</v>
      </c>
      <c r="K70" s="24"/>
      <c r="L70" s="24"/>
      <c r="M70" s="24"/>
      <c r="N70" s="56" t="s">
        <v>336</v>
      </c>
      <c r="O70" s="75"/>
      <c r="P70" s="76"/>
      <c r="Q70" s="76"/>
      <c r="R70" s="76">
        <v>3500</v>
      </c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/>
      <c r="B71" s="11"/>
      <c r="C71" s="25"/>
      <c r="D71" s="26" t="s">
        <v>198</v>
      </c>
      <c r="E71" s="100" t="s">
        <v>538</v>
      </c>
      <c r="F71" s="100" t="s">
        <v>531</v>
      </c>
      <c r="G71" s="41" t="s">
        <v>530</v>
      </c>
      <c r="H71" s="24"/>
      <c r="I71" s="24"/>
      <c r="J71" s="4">
        <f t="shared" si="0"/>
        <v>3500</v>
      </c>
      <c r="K71" s="24"/>
      <c r="L71" s="24"/>
      <c r="M71" s="24"/>
      <c r="N71" s="56" t="s">
        <v>337</v>
      </c>
      <c r="O71" s="75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>
        <v>3500</v>
      </c>
      <c r="AC71" s="78"/>
    </row>
    <row r="72" spans="1:29" ht="14.4" x14ac:dyDescent="0.3">
      <c r="A72" s="2"/>
      <c r="B72" s="11"/>
      <c r="C72" s="25"/>
      <c r="D72" s="26" t="s">
        <v>206</v>
      </c>
      <c r="E72" s="26" t="s">
        <v>532</v>
      </c>
      <c r="F72" s="100" t="s">
        <v>531</v>
      </c>
      <c r="G72" s="41" t="s">
        <v>530</v>
      </c>
      <c r="H72" s="24"/>
      <c r="I72" s="24"/>
      <c r="J72" s="4">
        <f t="shared" si="0"/>
        <v>800</v>
      </c>
      <c r="K72" s="24"/>
      <c r="L72" s="24"/>
      <c r="M72" s="24"/>
      <c r="N72" s="56" t="s">
        <v>337</v>
      </c>
      <c r="O72" s="75"/>
      <c r="P72" s="76"/>
      <c r="Q72" s="76"/>
      <c r="R72" s="76"/>
      <c r="S72" s="76"/>
      <c r="T72" s="77"/>
      <c r="U72" s="77"/>
      <c r="V72" s="77">
        <v>800</v>
      </c>
      <c r="W72" s="77"/>
      <c r="X72" s="77"/>
      <c r="Y72" s="77"/>
      <c r="Z72" s="77"/>
      <c r="AA72" s="77"/>
      <c r="AB72" s="77"/>
      <c r="AC72" s="78"/>
    </row>
    <row r="73" spans="1:29" ht="14.4" x14ac:dyDescent="0.25">
      <c r="A73" s="2"/>
      <c r="B73" s="11"/>
      <c r="C73" s="25" t="s">
        <v>104</v>
      </c>
      <c r="D73" s="26" t="s">
        <v>197</v>
      </c>
      <c r="E73" s="100" t="s">
        <v>539</v>
      </c>
      <c r="F73" s="100" t="s">
        <v>531</v>
      </c>
      <c r="G73" s="41" t="s">
        <v>528</v>
      </c>
      <c r="H73" s="24"/>
      <c r="I73" s="24"/>
      <c r="J73" s="4">
        <f t="shared" si="0"/>
        <v>0</v>
      </c>
      <c r="K73" s="24"/>
      <c r="L73" s="24"/>
      <c r="M73" s="24"/>
      <c r="N73" s="22" t="s">
        <v>335</v>
      </c>
      <c r="O73" s="75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4.4" x14ac:dyDescent="0.25">
      <c r="A74" s="2"/>
      <c r="B74" s="11"/>
      <c r="C74" s="25"/>
      <c r="D74" s="26" t="s">
        <v>197</v>
      </c>
      <c r="E74" s="100" t="s">
        <v>539</v>
      </c>
      <c r="F74" s="100" t="s">
        <v>531</v>
      </c>
      <c r="G74" s="41" t="s">
        <v>528</v>
      </c>
      <c r="H74" s="24"/>
      <c r="I74" s="24"/>
      <c r="J74" s="4">
        <f t="shared" si="0"/>
        <v>1050</v>
      </c>
      <c r="K74" s="24"/>
      <c r="L74" s="24"/>
      <c r="M74" s="24"/>
      <c r="N74" s="56" t="s">
        <v>336</v>
      </c>
      <c r="O74" s="75"/>
      <c r="P74" s="76"/>
      <c r="Q74" s="76">
        <v>1050</v>
      </c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25">
      <c r="A75" s="2"/>
      <c r="B75" s="11"/>
      <c r="C75" s="25"/>
      <c r="D75" s="26" t="s">
        <v>197</v>
      </c>
      <c r="E75" s="100" t="s">
        <v>539</v>
      </c>
      <c r="F75" s="100" t="s">
        <v>531</v>
      </c>
      <c r="G75" s="41" t="s">
        <v>528</v>
      </c>
      <c r="H75" s="24"/>
      <c r="I75" s="24"/>
      <c r="J75" s="4">
        <f t="shared" si="0"/>
        <v>750</v>
      </c>
      <c r="K75" s="24"/>
      <c r="L75" s="24"/>
      <c r="M75" s="24"/>
      <c r="N75" s="56" t="s">
        <v>337</v>
      </c>
      <c r="O75" s="75"/>
      <c r="P75" s="76"/>
      <c r="Q75" s="76"/>
      <c r="R75" s="76"/>
      <c r="S75" s="76">
        <v>150</v>
      </c>
      <c r="T75" s="77"/>
      <c r="U75" s="77">
        <v>150</v>
      </c>
      <c r="V75" s="77"/>
      <c r="W75" s="77">
        <v>150</v>
      </c>
      <c r="X75" s="77"/>
      <c r="Y75" s="77">
        <v>150</v>
      </c>
      <c r="Z75" s="77"/>
      <c r="AA75" s="77"/>
      <c r="AB75" s="77">
        <v>150</v>
      </c>
      <c r="AC75" s="78"/>
    </row>
    <row r="76" spans="1:29" ht="14.4" x14ac:dyDescent="0.25">
      <c r="A76" s="2"/>
      <c r="B76" s="11"/>
      <c r="C76" s="25"/>
      <c r="D76" s="26" t="s">
        <v>198</v>
      </c>
      <c r="E76" s="100" t="s">
        <v>538</v>
      </c>
      <c r="F76" s="100" t="s">
        <v>531</v>
      </c>
      <c r="G76" s="41" t="s">
        <v>530</v>
      </c>
      <c r="H76" s="24"/>
      <c r="I76" s="24"/>
      <c r="J76" s="4">
        <f t="shared" si="0"/>
        <v>1500</v>
      </c>
      <c r="K76" s="24"/>
      <c r="L76" s="24"/>
      <c r="M76" s="24"/>
      <c r="N76" s="56" t="s">
        <v>336</v>
      </c>
      <c r="O76" s="75"/>
      <c r="P76" s="76"/>
      <c r="Q76" s="76"/>
      <c r="R76" s="76">
        <v>1500</v>
      </c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8"/>
    </row>
    <row r="77" spans="1:29" ht="14.4" x14ac:dyDescent="0.25">
      <c r="A77" s="2"/>
      <c r="B77" s="11"/>
      <c r="C77" s="25"/>
      <c r="D77" s="26" t="s">
        <v>198</v>
      </c>
      <c r="E77" s="100" t="s">
        <v>538</v>
      </c>
      <c r="F77" s="100" t="s">
        <v>531</v>
      </c>
      <c r="G77" s="41" t="s">
        <v>530</v>
      </c>
      <c r="H77" s="24"/>
      <c r="I77" s="24"/>
      <c r="J77" s="4">
        <f t="shared" si="0"/>
        <v>1500</v>
      </c>
      <c r="K77" s="24"/>
      <c r="L77" s="24"/>
      <c r="M77" s="24"/>
      <c r="N77" s="56" t="s">
        <v>337</v>
      </c>
      <c r="O77" s="75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>
        <v>1500</v>
      </c>
      <c r="AB77" s="77"/>
      <c r="AC77" s="78"/>
    </row>
    <row r="78" spans="1:29" ht="14.4" x14ac:dyDescent="0.3">
      <c r="A78" s="2"/>
      <c r="B78" s="11"/>
      <c r="C78" s="25"/>
      <c r="D78" s="26" t="s">
        <v>206</v>
      </c>
      <c r="E78" s="26" t="s">
        <v>532</v>
      </c>
      <c r="F78" s="100" t="s">
        <v>531</v>
      </c>
      <c r="G78" s="41" t="s">
        <v>530</v>
      </c>
      <c r="H78" s="24"/>
      <c r="I78" s="24"/>
      <c r="J78" s="4">
        <f t="shared" si="0"/>
        <v>650</v>
      </c>
      <c r="K78" s="24"/>
      <c r="L78" s="24"/>
      <c r="M78" s="24"/>
      <c r="N78" s="56" t="s">
        <v>337</v>
      </c>
      <c r="O78" s="75"/>
      <c r="P78" s="76"/>
      <c r="Q78" s="76"/>
      <c r="R78" s="76"/>
      <c r="S78" s="76"/>
      <c r="T78" s="77"/>
      <c r="U78" s="77"/>
      <c r="V78" s="77"/>
      <c r="W78" s="77">
        <v>650</v>
      </c>
      <c r="X78" s="77"/>
      <c r="Y78" s="77"/>
      <c r="Z78" s="77"/>
      <c r="AA78" s="77"/>
      <c r="AB78" s="77"/>
      <c r="AC78" s="78"/>
    </row>
    <row r="79" spans="1:29" ht="14.4" x14ac:dyDescent="0.25">
      <c r="A79" s="2"/>
      <c r="B79" s="11"/>
      <c r="C79" s="25" t="s">
        <v>105</v>
      </c>
      <c r="D79" s="26" t="s">
        <v>197</v>
      </c>
      <c r="E79" s="100" t="s">
        <v>539</v>
      </c>
      <c r="F79" s="100" t="s">
        <v>531</v>
      </c>
      <c r="G79" s="41" t="s">
        <v>528</v>
      </c>
      <c r="H79" s="24"/>
      <c r="I79" s="24"/>
      <c r="J79" s="4">
        <f t="shared" ref="J79:J94" si="1">SUM(O79:AC79)</f>
        <v>0</v>
      </c>
      <c r="K79" s="24"/>
      <c r="L79" s="24"/>
      <c r="M79" s="24"/>
      <c r="N79" s="22" t="s">
        <v>335</v>
      </c>
      <c r="O79" s="75"/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8"/>
    </row>
    <row r="80" spans="1:29" ht="14.4" x14ac:dyDescent="0.25">
      <c r="A80" s="2"/>
      <c r="B80" s="11"/>
      <c r="C80" s="25"/>
      <c r="D80" s="26" t="s">
        <v>197</v>
      </c>
      <c r="E80" s="100" t="s">
        <v>539</v>
      </c>
      <c r="F80" s="100" t="s">
        <v>531</v>
      </c>
      <c r="G80" s="41" t="s">
        <v>528</v>
      </c>
      <c r="H80" s="24"/>
      <c r="I80" s="24"/>
      <c r="J80" s="4">
        <f t="shared" si="1"/>
        <v>150</v>
      </c>
      <c r="K80" s="24"/>
      <c r="L80" s="24"/>
      <c r="M80" s="24"/>
      <c r="N80" s="56" t="s">
        <v>336</v>
      </c>
      <c r="O80" s="75"/>
      <c r="P80" s="76"/>
      <c r="Q80" s="76">
        <v>150</v>
      </c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8"/>
    </row>
    <row r="81" spans="1:29" ht="14.4" x14ac:dyDescent="0.25">
      <c r="A81" s="2"/>
      <c r="B81" s="11"/>
      <c r="C81" s="25"/>
      <c r="D81" s="26" t="s">
        <v>197</v>
      </c>
      <c r="E81" s="100" t="s">
        <v>539</v>
      </c>
      <c r="F81" s="100" t="s">
        <v>531</v>
      </c>
      <c r="G81" s="41" t="s">
        <v>528</v>
      </c>
      <c r="H81" s="24"/>
      <c r="I81" s="24"/>
      <c r="J81" s="4">
        <f t="shared" si="1"/>
        <v>750</v>
      </c>
      <c r="K81" s="24"/>
      <c r="L81" s="24"/>
      <c r="M81" s="24"/>
      <c r="N81" s="56" t="s">
        <v>337</v>
      </c>
      <c r="O81" s="75"/>
      <c r="P81" s="76"/>
      <c r="Q81" s="76"/>
      <c r="R81" s="76"/>
      <c r="S81" s="76"/>
      <c r="T81" s="77">
        <v>150</v>
      </c>
      <c r="U81" s="77"/>
      <c r="V81" s="77">
        <v>150</v>
      </c>
      <c r="W81" s="77"/>
      <c r="X81" s="77">
        <v>150</v>
      </c>
      <c r="Y81" s="77"/>
      <c r="Z81" s="77">
        <v>150</v>
      </c>
      <c r="AA81" s="77"/>
      <c r="AB81" s="77">
        <v>150</v>
      </c>
      <c r="AC81" s="78"/>
    </row>
    <row r="82" spans="1:29" ht="14.4" x14ac:dyDescent="0.25">
      <c r="A82" s="2"/>
      <c r="B82" s="11"/>
      <c r="C82" s="25"/>
      <c r="D82" s="26" t="s">
        <v>198</v>
      </c>
      <c r="E82" s="100" t="s">
        <v>538</v>
      </c>
      <c r="F82" s="100" t="s">
        <v>531</v>
      </c>
      <c r="G82" s="41" t="s">
        <v>530</v>
      </c>
      <c r="H82" s="24"/>
      <c r="I82" s="24"/>
      <c r="J82" s="4">
        <f t="shared" si="1"/>
        <v>1800</v>
      </c>
      <c r="K82" s="24"/>
      <c r="L82" s="24"/>
      <c r="M82" s="24"/>
      <c r="N82" s="56" t="s">
        <v>337</v>
      </c>
      <c r="O82" s="75"/>
      <c r="P82" s="76"/>
      <c r="Q82" s="76"/>
      <c r="R82" s="76"/>
      <c r="S82" s="76">
        <v>1800</v>
      </c>
      <c r="T82" s="77"/>
      <c r="U82" s="77"/>
      <c r="V82" s="77"/>
      <c r="W82" s="77"/>
      <c r="X82" s="77"/>
      <c r="Y82" s="77"/>
      <c r="Z82" s="77"/>
      <c r="AA82" s="77"/>
      <c r="AB82" s="77"/>
      <c r="AC82" s="78"/>
    </row>
    <row r="83" spans="1:29" ht="14.4" x14ac:dyDescent="0.25">
      <c r="A83" s="2"/>
      <c r="B83" s="11"/>
      <c r="C83" s="25"/>
      <c r="D83" s="26" t="s">
        <v>198</v>
      </c>
      <c r="E83" s="100" t="s">
        <v>538</v>
      </c>
      <c r="F83" s="100" t="s">
        <v>531</v>
      </c>
      <c r="G83" s="41" t="s">
        <v>530</v>
      </c>
      <c r="H83" s="24"/>
      <c r="I83" s="24"/>
      <c r="J83" s="4">
        <f t="shared" si="1"/>
        <v>1800</v>
      </c>
      <c r="K83" s="24"/>
      <c r="L83" s="24"/>
      <c r="M83" s="24"/>
      <c r="N83" s="56" t="s">
        <v>337</v>
      </c>
      <c r="O83" s="75"/>
      <c r="P83" s="76"/>
      <c r="Q83" s="76"/>
      <c r="R83" s="76"/>
      <c r="S83" s="76"/>
      <c r="T83" s="77"/>
      <c r="U83" s="77"/>
      <c r="V83" s="77"/>
      <c r="W83" s="77"/>
      <c r="X83" s="77"/>
      <c r="Y83" s="77"/>
      <c r="Z83" s="77"/>
      <c r="AA83" s="77"/>
      <c r="AB83" s="77">
        <v>1800</v>
      </c>
      <c r="AC83" s="78"/>
    </row>
    <row r="84" spans="1:29" ht="14.4" x14ac:dyDescent="0.3">
      <c r="A84" s="2"/>
      <c r="B84" s="11"/>
      <c r="C84" s="25"/>
      <c r="D84" s="26" t="s">
        <v>206</v>
      </c>
      <c r="E84" s="26" t="s">
        <v>532</v>
      </c>
      <c r="F84" s="100" t="s">
        <v>531</v>
      </c>
      <c r="G84" s="41" t="s">
        <v>530</v>
      </c>
      <c r="H84" s="24"/>
      <c r="I84" s="24"/>
      <c r="J84" s="4">
        <f t="shared" si="1"/>
        <v>650</v>
      </c>
      <c r="K84" s="24"/>
      <c r="L84" s="24"/>
      <c r="M84" s="24"/>
      <c r="N84" s="56" t="s">
        <v>337</v>
      </c>
      <c r="O84" s="75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>
        <v>650</v>
      </c>
      <c r="AA84" s="77"/>
      <c r="AB84" s="77"/>
      <c r="AC84" s="78"/>
    </row>
    <row r="85" spans="1:29" ht="14.4" x14ac:dyDescent="0.25">
      <c r="A85" s="2"/>
      <c r="B85" s="11"/>
      <c r="C85" s="25" t="s">
        <v>106</v>
      </c>
      <c r="D85" s="26" t="s">
        <v>197</v>
      </c>
      <c r="E85" s="100" t="s">
        <v>539</v>
      </c>
      <c r="F85" s="100" t="s">
        <v>531</v>
      </c>
      <c r="G85" s="41" t="s">
        <v>528</v>
      </c>
      <c r="H85" s="24"/>
      <c r="I85" s="24"/>
      <c r="J85" s="4">
        <f t="shared" si="1"/>
        <v>1324</v>
      </c>
      <c r="K85" s="24"/>
      <c r="L85" s="24"/>
      <c r="M85" s="24"/>
      <c r="N85" s="22" t="s">
        <v>335</v>
      </c>
      <c r="O85" s="75">
        <v>1324</v>
      </c>
      <c r="P85" s="76"/>
      <c r="Q85" s="76"/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8"/>
    </row>
    <row r="86" spans="1:29" ht="14.4" x14ac:dyDescent="0.25">
      <c r="A86" s="2"/>
      <c r="B86" s="11"/>
      <c r="C86" s="25"/>
      <c r="D86" s="26" t="s">
        <v>197</v>
      </c>
      <c r="E86" s="100" t="s">
        <v>539</v>
      </c>
      <c r="F86" s="100" t="s">
        <v>531</v>
      </c>
      <c r="G86" s="41" t="s">
        <v>528</v>
      </c>
      <c r="H86" s="24"/>
      <c r="I86" s="24"/>
      <c r="J86" s="4">
        <f t="shared" si="1"/>
        <v>150</v>
      </c>
      <c r="K86" s="24"/>
      <c r="L86" s="24"/>
      <c r="M86" s="24"/>
      <c r="N86" s="56" t="s">
        <v>336</v>
      </c>
      <c r="O86" s="75"/>
      <c r="P86" s="76"/>
      <c r="Q86" s="76"/>
      <c r="R86" s="76">
        <v>150</v>
      </c>
      <c r="S86" s="76"/>
      <c r="T86" s="77"/>
      <c r="U86" s="77"/>
      <c r="V86" s="77"/>
      <c r="W86" s="77"/>
      <c r="X86" s="77"/>
      <c r="Y86" s="77"/>
      <c r="Z86" s="77"/>
      <c r="AA86" s="77"/>
      <c r="AB86" s="77"/>
      <c r="AC86" s="78"/>
    </row>
    <row r="87" spans="1:29" ht="14.4" x14ac:dyDescent="0.25">
      <c r="A87" s="2"/>
      <c r="B87" s="11"/>
      <c r="C87" s="25"/>
      <c r="D87" s="26" t="s">
        <v>197</v>
      </c>
      <c r="E87" s="100" t="s">
        <v>539</v>
      </c>
      <c r="F87" s="100" t="s">
        <v>531</v>
      </c>
      <c r="G87" s="41" t="s">
        <v>528</v>
      </c>
      <c r="H87" s="24"/>
      <c r="I87" s="24"/>
      <c r="J87" s="4">
        <f t="shared" si="1"/>
        <v>750</v>
      </c>
      <c r="K87" s="24"/>
      <c r="L87" s="24"/>
      <c r="M87" s="24"/>
      <c r="N87" s="56" t="s">
        <v>337</v>
      </c>
      <c r="O87" s="75"/>
      <c r="P87" s="76"/>
      <c r="Q87" s="76"/>
      <c r="R87" s="76"/>
      <c r="S87" s="76">
        <v>150</v>
      </c>
      <c r="T87" s="77"/>
      <c r="U87" s="77">
        <v>150</v>
      </c>
      <c r="V87" s="77"/>
      <c r="W87" s="77">
        <v>150</v>
      </c>
      <c r="X87" s="77"/>
      <c r="Y87" s="77">
        <v>150</v>
      </c>
      <c r="Z87" s="77"/>
      <c r="AA87" s="77">
        <v>150</v>
      </c>
      <c r="AB87" s="77"/>
      <c r="AC87" s="78"/>
    </row>
    <row r="88" spans="1:29" ht="14.4" x14ac:dyDescent="0.25">
      <c r="A88" s="2"/>
      <c r="B88" s="11"/>
      <c r="C88" s="25"/>
      <c r="D88" s="26" t="s">
        <v>198</v>
      </c>
      <c r="E88" s="100" t="s">
        <v>538</v>
      </c>
      <c r="F88" s="100" t="s">
        <v>531</v>
      </c>
      <c r="G88" s="41" t="s">
        <v>530</v>
      </c>
      <c r="H88" s="24"/>
      <c r="I88" s="24"/>
      <c r="J88" s="4">
        <f t="shared" si="1"/>
        <v>2800</v>
      </c>
      <c r="K88" s="24"/>
      <c r="L88" s="24"/>
      <c r="M88" s="24"/>
      <c r="N88" s="56" t="s">
        <v>336</v>
      </c>
      <c r="O88" s="75"/>
      <c r="P88" s="76"/>
      <c r="Q88" s="76">
        <v>2800</v>
      </c>
      <c r="R88" s="76"/>
      <c r="S88" s="76"/>
      <c r="T88" s="77"/>
      <c r="U88" s="77"/>
      <c r="V88" s="77"/>
      <c r="W88" s="77"/>
      <c r="X88" s="77"/>
      <c r="Y88" s="77"/>
      <c r="Z88" s="77"/>
      <c r="AA88" s="77"/>
      <c r="AB88" s="77"/>
      <c r="AC88" s="78"/>
    </row>
    <row r="89" spans="1:29" ht="14.4" x14ac:dyDescent="0.25">
      <c r="A89" s="2"/>
      <c r="B89" s="11"/>
      <c r="C89" s="25"/>
      <c r="D89" s="26" t="s">
        <v>198</v>
      </c>
      <c r="E89" s="100" t="s">
        <v>538</v>
      </c>
      <c r="F89" s="100" t="s">
        <v>531</v>
      </c>
      <c r="G89" s="41" t="s">
        <v>530</v>
      </c>
      <c r="H89" s="24"/>
      <c r="I89" s="24"/>
      <c r="J89" s="4">
        <f t="shared" si="1"/>
        <v>2800</v>
      </c>
      <c r="K89" s="24"/>
      <c r="L89" s="24"/>
      <c r="M89" s="24"/>
      <c r="N89" s="56" t="s">
        <v>337</v>
      </c>
      <c r="O89" s="75"/>
      <c r="P89" s="76"/>
      <c r="Q89" s="76"/>
      <c r="R89" s="76"/>
      <c r="S89" s="76"/>
      <c r="T89" s="77"/>
      <c r="U89" s="77"/>
      <c r="V89" s="77"/>
      <c r="W89" s="77"/>
      <c r="X89" s="77"/>
      <c r="Y89" s="77"/>
      <c r="Z89" s="77">
        <v>2800</v>
      </c>
      <c r="AA89" s="77"/>
      <c r="AB89" s="77"/>
      <c r="AC89" s="78"/>
    </row>
    <row r="90" spans="1:29" ht="14.4" x14ac:dyDescent="0.3">
      <c r="A90" s="2"/>
      <c r="B90" s="11"/>
      <c r="C90" s="25"/>
      <c r="D90" s="26" t="s">
        <v>206</v>
      </c>
      <c r="E90" s="26" t="s">
        <v>532</v>
      </c>
      <c r="F90" s="100" t="s">
        <v>531</v>
      </c>
      <c r="G90" s="41" t="s">
        <v>530</v>
      </c>
      <c r="H90" s="24"/>
      <c r="I90" s="24"/>
      <c r="J90" s="4">
        <f t="shared" si="1"/>
        <v>600</v>
      </c>
      <c r="K90" s="24"/>
      <c r="L90" s="24"/>
      <c r="M90" s="24"/>
      <c r="N90" s="56" t="s">
        <v>337</v>
      </c>
      <c r="O90" s="75"/>
      <c r="P90" s="76"/>
      <c r="Q90" s="76"/>
      <c r="R90" s="76"/>
      <c r="S90" s="76">
        <v>600</v>
      </c>
      <c r="T90" s="77"/>
      <c r="U90" s="77"/>
      <c r="V90" s="77"/>
      <c r="W90" s="77"/>
      <c r="X90" s="77"/>
      <c r="Y90" s="77"/>
      <c r="Z90" s="77"/>
      <c r="AA90" s="77"/>
      <c r="AB90" s="77"/>
      <c r="AC90" s="78"/>
    </row>
    <row r="91" spans="1:29" x14ac:dyDescent="0.25">
      <c r="A91" s="18"/>
      <c r="B91" s="19" t="s">
        <v>39</v>
      </c>
      <c r="C91" s="10"/>
      <c r="D91" s="10"/>
      <c r="E91" s="10"/>
      <c r="F91" s="10"/>
      <c r="G91" s="10"/>
      <c r="H91" s="20"/>
      <c r="I91" s="20"/>
      <c r="J91" s="43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s="28" customFormat="1" ht="14.4" x14ac:dyDescent="0.25">
      <c r="A92" s="2">
        <v>3</v>
      </c>
      <c r="B92" s="23"/>
      <c r="C92" s="25" t="s">
        <v>103</v>
      </c>
      <c r="D92" s="26" t="s">
        <v>29</v>
      </c>
      <c r="E92" s="41" t="s">
        <v>538</v>
      </c>
      <c r="F92" s="101" t="s">
        <v>517</v>
      </c>
      <c r="G92" s="41" t="s">
        <v>528</v>
      </c>
      <c r="H92" s="24"/>
      <c r="I92" s="24"/>
      <c r="J92" s="4">
        <f t="shared" si="1"/>
        <v>4500</v>
      </c>
      <c r="K92" s="24"/>
      <c r="L92" s="24"/>
      <c r="M92" s="24"/>
      <c r="N92" s="56" t="s">
        <v>337</v>
      </c>
      <c r="O92" s="75"/>
      <c r="P92" s="76"/>
      <c r="Q92" s="76"/>
      <c r="R92" s="76"/>
      <c r="S92" s="76">
        <v>4500</v>
      </c>
      <c r="T92" s="77"/>
      <c r="U92" s="77"/>
      <c r="V92" s="77"/>
      <c r="W92" s="77"/>
      <c r="X92" s="77"/>
      <c r="Y92" s="77"/>
      <c r="Z92" s="77"/>
      <c r="AA92" s="77"/>
      <c r="AB92" s="77"/>
      <c r="AC92" s="78"/>
    </row>
    <row r="93" spans="1:29" s="28" customFormat="1" ht="14.4" x14ac:dyDescent="0.25">
      <c r="A93" s="2">
        <v>3</v>
      </c>
      <c r="B93" s="23"/>
      <c r="C93" s="25" t="s">
        <v>104</v>
      </c>
      <c r="D93" s="26" t="s">
        <v>29</v>
      </c>
      <c r="E93" s="41" t="s">
        <v>538</v>
      </c>
      <c r="F93" s="101" t="s">
        <v>517</v>
      </c>
      <c r="G93" s="41" t="s">
        <v>528</v>
      </c>
      <c r="H93" s="24"/>
      <c r="I93" s="24"/>
      <c r="J93" s="4">
        <f t="shared" si="1"/>
        <v>4000</v>
      </c>
      <c r="K93" s="24"/>
      <c r="L93" s="24"/>
      <c r="M93" s="24"/>
      <c r="N93" s="56" t="s">
        <v>337</v>
      </c>
      <c r="O93" s="75"/>
      <c r="P93" s="76"/>
      <c r="Q93" s="76"/>
      <c r="R93" s="76"/>
      <c r="S93" s="76">
        <v>4000</v>
      </c>
      <c r="T93" s="77"/>
      <c r="U93" s="77"/>
      <c r="V93" s="77"/>
      <c r="W93" s="77"/>
      <c r="X93" s="77"/>
      <c r="Y93" s="77"/>
      <c r="Z93" s="77"/>
      <c r="AA93" s="77"/>
      <c r="AB93" s="77"/>
      <c r="AC93" s="78"/>
    </row>
    <row r="94" spans="1:29" s="28" customFormat="1" ht="14.4" x14ac:dyDescent="0.25">
      <c r="A94" s="2">
        <v>1</v>
      </c>
      <c r="B94" s="23"/>
      <c r="C94" s="25" t="s">
        <v>105</v>
      </c>
      <c r="D94" s="26" t="s">
        <v>29</v>
      </c>
      <c r="E94" s="41" t="s">
        <v>538</v>
      </c>
      <c r="F94" s="101" t="s">
        <v>517</v>
      </c>
      <c r="G94" s="41" t="s">
        <v>528</v>
      </c>
      <c r="H94" s="24"/>
      <c r="I94" s="24"/>
      <c r="J94" s="4">
        <f t="shared" si="1"/>
        <v>0</v>
      </c>
      <c r="K94" s="24"/>
      <c r="L94" s="24"/>
      <c r="M94" s="24"/>
      <c r="N94" s="22" t="s">
        <v>337</v>
      </c>
      <c r="O94" s="75"/>
      <c r="P94" s="76"/>
      <c r="Q94" s="76"/>
      <c r="R94" s="76"/>
      <c r="S94" s="76"/>
      <c r="T94" s="77"/>
      <c r="U94" s="77"/>
      <c r="V94" s="77"/>
      <c r="W94" s="77"/>
      <c r="X94" s="77"/>
      <c r="Y94" s="77"/>
      <c r="Z94" s="77"/>
      <c r="AA94" s="77"/>
      <c r="AB94" s="77"/>
      <c r="AC94" s="78"/>
    </row>
    <row r="95" spans="1:29" ht="15" thickBot="1" x14ac:dyDescent="0.3">
      <c r="A95" s="2">
        <v>1</v>
      </c>
      <c r="B95" s="23"/>
      <c r="C95" s="25" t="s">
        <v>106</v>
      </c>
      <c r="D95" s="26" t="s">
        <v>29</v>
      </c>
      <c r="E95" s="41" t="s">
        <v>538</v>
      </c>
      <c r="F95" s="101" t="s">
        <v>517</v>
      </c>
      <c r="G95" s="41" t="s">
        <v>528</v>
      </c>
      <c r="H95" s="24"/>
      <c r="I95" s="24"/>
      <c r="J95" s="4">
        <f>SUM(O95:AC95)</f>
        <v>4500</v>
      </c>
      <c r="K95" s="24"/>
      <c r="L95" s="24"/>
      <c r="M95" s="24"/>
      <c r="N95" s="22" t="s">
        <v>732</v>
      </c>
      <c r="O95" s="75"/>
      <c r="P95" s="76"/>
      <c r="Q95" s="76">
        <v>4500</v>
      </c>
      <c r="R95" s="76"/>
      <c r="S95" s="76"/>
      <c r="T95" s="77"/>
      <c r="U95" s="77"/>
      <c r="V95" s="77"/>
      <c r="W95" s="77"/>
      <c r="X95" s="77"/>
      <c r="Y95" s="77"/>
      <c r="Z95" s="77"/>
      <c r="AA95" s="77"/>
      <c r="AB95" s="77"/>
      <c r="AC95" s="78"/>
    </row>
    <row r="96" spans="1:29" s="61" customFormat="1" ht="15" thickBot="1" x14ac:dyDescent="0.3">
      <c r="A96" s="79"/>
      <c r="B96" s="80" t="s">
        <v>36</v>
      </c>
      <c r="C96" s="80"/>
      <c r="D96" s="80"/>
      <c r="E96" s="80"/>
      <c r="F96" s="80"/>
      <c r="G96" s="80"/>
      <c r="H96" s="80"/>
      <c r="I96" s="80"/>
      <c r="J96" s="80">
        <f>SUM(J13:J95)</f>
        <v>80564</v>
      </c>
      <c r="K96" s="80">
        <v>2487</v>
      </c>
      <c r="L96" s="80"/>
      <c r="M96" s="80"/>
      <c r="N96" s="81"/>
      <c r="O96" s="82">
        <f t="shared" ref="O96:AC96" si="2">SUM(O12:O95)</f>
        <v>1958.35</v>
      </c>
      <c r="P96" s="83">
        <f t="shared" si="2"/>
        <v>3940</v>
      </c>
      <c r="Q96" s="83">
        <f t="shared" si="2"/>
        <v>12375</v>
      </c>
      <c r="R96" s="83">
        <f t="shared" si="2"/>
        <v>8975</v>
      </c>
      <c r="S96" s="83">
        <f t="shared" si="2"/>
        <v>13075</v>
      </c>
      <c r="T96" s="84">
        <f t="shared" si="2"/>
        <v>2625</v>
      </c>
      <c r="U96" s="84">
        <f t="shared" si="2"/>
        <v>3125</v>
      </c>
      <c r="V96" s="84">
        <f t="shared" si="2"/>
        <v>4875</v>
      </c>
      <c r="W96" s="84">
        <f t="shared" si="2"/>
        <v>4985</v>
      </c>
      <c r="X96" s="84">
        <f t="shared" si="2"/>
        <v>485</v>
      </c>
      <c r="Y96" s="84">
        <f t="shared" si="2"/>
        <v>6085</v>
      </c>
      <c r="Z96" s="84">
        <f t="shared" si="2"/>
        <v>5825</v>
      </c>
      <c r="AA96" s="84">
        <f t="shared" si="2"/>
        <v>5035</v>
      </c>
      <c r="AB96" s="84">
        <f t="shared" si="2"/>
        <v>7325</v>
      </c>
      <c r="AC96" s="85">
        <f t="shared" si="2"/>
        <v>0</v>
      </c>
    </row>
    <row r="97" spans="1:11" ht="15.6" x14ac:dyDescent="0.3">
      <c r="A97" s="29"/>
      <c r="B97" s="30"/>
      <c r="C97" s="30"/>
      <c r="D97" s="30"/>
      <c r="E97" s="30"/>
      <c r="F97" s="30"/>
      <c r="G97" s="30"/>
      <c r="H97" s="30"/>
      <c r="I97" s="31"/>
      <c r="K97" s="53"/>
    </row>
    <row r="98" spans="1:11" s="58" customFormat="1" ht="15.6" x14ac:dyDescent="0.3">
      <c r="K98" s="60"/>
    </row>
    <row r="99" spans="1:11" s="58" customFormat="1" ht="43.2" x14ac:dyDescent="0.3">
      <c r="A99" s="87"/>
      <c r="B99" s="88" t="s">
        <v>518</v>
      </c>
      <c r="C99" s="89" t="s">
        <v>519</v>
      </c>
      <c r="K99" s="60"/>
    </row>
    <row r="100" spans="1:11" s="58" customFormat="1" ht="15.6" x14ac:dyDescent="0.3">
      <c r="A100" s="90" t="s">
        <v>520</v>
      </c>
      <c r="B100" s="91" t="s">
        <v>523</v>
      </c>
      <c r="C100" s="92">
        <f>K96</f>
        <v>2487</v>
      </c>
      <c r="K100" s="60"/>
    </row>
    <row r="101" spans="1:11" s="58" customFormat="1" ht="15.6" x14ac:dyDescent="0.3">
      <c r="A101" s="90" t="s">
        <v>521</v>
      </c>
      <c r="B101" s="91" t="s">
        <v>524</v>
      </c>
      <c r="C101" s="92">
        <f>C100*4</f>
        <v>9948</v>
      </c>
      <c r="K101" s="60"/>
    </row>
    <row r="102" spans="1:11" s="58" customFormat="1" ht="15" thickBot="1" x14ac:dyDescent="0.3">
      <c r="A102" s="93" t="s">
        <v>522</v>
      </c>
      <c r="B102" s="94" t="s">
        <v>525</v>
      </c>
      <c r="C102" s="95">
        <f>C100*10</f>
        <v>24870</v>
      </c>
    </row>
    <row r="103" spans="1:11" s="58" customFormat="1" ht="14.4" x14ac:dyDescent="0.25">
      <c r="A103" s="96"/>
      <c r="B103" s="97"/>
      <c r="C103" s="97"/>
    </row>
    <row r="106" spans="1:11" x14ac:dyDescent="0.25">
      <c r="B106" s="32" t="s">
        <v>191</v>
      </c>
    </row>
    <row r="107" spans="1:11" ht="41.4" x14ac:dyDescent="0.25">
      <c r="B107" s="33" t="s">
        <v>188</v>
      </c>
    </row>
    <row r="108" spans="1:11" ht="27.6" x14ac:dyDescent="0.25">
      <c r="B108" s="33" t="s">
        <v>194</v>
      </c>
    </row>
    <row r="109" spans="1:11" ht="41.4" x14ac:dyDescent="0.25">
      <c r="B109" s="33" t="s">
        <v>192</v>
      </c>
    </row>
    <row r="110" spans="1:11" ht="27.6" x14ac:dyDescent="0.25">
      <c r="B110" s="33" t="s">
        <v>193</v>
      </c>
    </row>
    <row r="112" spans="1:11" ht="14.4" x14ac:dyDescent="0.3">
      <c r="B112" s="34" t="s">
        <v>208</v>
      </c>
    </row>
    <row r="113" spans="2:2" x14ac:dyDescent="0.25">
      <c r="B113" s="9" t="s">
        <v>209</v>
      </c>
    </row>
    <row r="114" spans="2:2" x14ac:dyDescent="0.25">
      <c r="B114" s="9" t="s">
        <v>210</v>
      </c>
    </row>
    <row r="115" spans="2:2" x14ac:dyDescent="0.25">
      <c r="B115" s="9" t="s">
        <v>211</v>
      </c>
    </row>
    <row r="116" spans="2:2" x14ac:dyDescent="0.25">
      <c r="B116" s="9" t="s">
        <v>212</v>
      </c>
    </row>
    <row r="117" spans="2:2" x14ac:dyDescent="0.25">
      <c r="B117" s="9" t="s">
        <v>213</v>
      </c>
    </row>
    <row r="118" spans="2:2" x14ac:dyDescent="0.25">
      <c r="B118" s="9" t="s">
        <v>214</v>
      </c>
    </row>
    <row r="120" spans="2:2" ht="14.4" x14ac:dyDescent="0.3">
      <c r="B120" s="34" t="s">
        <v>215</v>
      </c>
    </row>
    <row r="121" spans="2:2" x14ac:dyDescent="0.25">
      <c r="B121" s="9" t="s">
        <v>200</v>
      </c>
    </row>
    <row r="122" spans="2:2" x14ac:dyDescent="0.25">
      <c r="B122" s="9" t="s">
        <v>201</v>
      </c>
    </row>
    <row r="123" spans="2:2" x14ac:dyDescent="0.25">
      <c r="B123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1"/>
  <sheetViews>
    <sheetView topLeftCell="C1" zoomScale="60" zoomScaleNormal="60" workbookViewId="0">
      <pane ySplit="12" topLeftCell="A109" activePane="bottomLeft" state="frozen"/>
      <selection activeCell="E40" sqref="E39:E40"/>
      <selection pane="bottomLeft" activeCell="K147" sqref="K147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6.88671875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331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10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0.05*K146</f>
        <v>69.350000000000009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8" si="0">SUM(O15:AC15)</f>
        <v>260</v>
      </c>
      <c r="K15" s="7"/>
      <c r="L15" s="6"/>
      <c r="M15" s="7"/>
      <c r="N15" s="8"/>
      <c r="O15" s="75">
        <v>260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1290</v>
      </c>
      <c r="K16" s="7"/>
      <c r="L16" s="6"/>
      <c r="M16" s="7"/>
      <c r="N16" s="8"/>
      <c r="O16" s="75"/>
      <c r="P16" s="76">
        <v>430</v>
      </c>
      <c r="Q16" s="76">
        <v>430</v>
      </c>
      <c r="R16" s="76">
        <v>430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4300</v>
      </c>
      <c r="K17" s="7"/>
      <c r="L17" s="6"/>
      <c r="M17" s="7"/>
      <c r="N17" s="8"/>
      <c r="O17" s="75"/>
      <c r="P17" s="76"/>
      <c r="Q17" s="76"/>
      <c r="R17" s="76"/>
      <c r="S17" s="76">
        <v>430</v>
      </c>
      <c r="T17" s="77">
        <v>430</v>
      </c>
      <c r="U17" s="77">
        <v>430</v>
      </c>
      <c r="V17" s="77">
        <v>430</v>
      </c>
      <c r="W17" s="77">
        <v>430</v>
      </c>
      <c r="X17" s="77">
        <v>430</v>
      </c>
      <c r="Y17" s="77">
        <v>430</v>
      </c>
      <c r="Z17" s="77">
        <v>430</v>
      </c>
      <c r="AA17" s="77">
        <v>430</v>
      </c>
      <c r="AB17" s="77">
        <v>430</v>
      </c>
      <c r="AC17" s="78"/>
    </row>
    <row r="18" spans="1:29" ht="15" customHeight="1" x14ac:dyDescent="0.25">
      <c r="A18" s="2">
        <v>1</v>
      </c>
      <c r="B18" s="23"/>
      <c r="C18" s="4"/>
      <c r="D18" s="21" t="s">
        <v>378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5" customHeight="1" x14ac:dyDescent="0.25">
      <c r="A19" s="2">
        <v>2</v>
      </c>
      <c r="B19" s="23"/>
      <c r="C19" s="4"/>
      <c r="D19" s="21" t="s">
        <v>378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2000</v>
      </c>
      <c r="K19" s="7"/>
      <c r="L19" s="6"/>
      <c r="M19" s="7"/>
      <c r="N19" s="56" t="s">
        <v>336</v>
      </c>
      <c r="O19" s="75"/>
      <c r="P19" s="76">
        <v>2000</v>
      </c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5" customHeight="1" x14ac:dyDescent="0.25">
      <c r="A20" s="2">
        <v>3</v>
      </c>
      <c r="B20" s="23"/>
      <c r="C20" s="4"/>
      <c r="D20" s="21" t="s">
        <v>378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8000</v>
      </c>
      <c r="K20" s="7"/>
      <c r="L20" s="6"/>
      <c r="M20" s="7"/>
      <c r="N20" s="56" t="s">
        <v>337</v>
      </c>
      <c r="O20" s="75"/>
      <c r="P20" s="76"/>
      <c r="Q20" s="76"/>
      <c r="R20" s="76"/>
      <c r="S20" s="76">
        <v>2000</v>
      </c>
      <c r="T20" s="77"/>
      <c r="U20" s="77"/>
      <c r="V20" s="77">
        <v>2000</v>
      </c>
      <c r="W20" s="77"/>
      <c r="X20" s="77"/>
      <c r="Y20" s="77">
        <v>2000</v>
      </c>
      <c r="Z20" s="77"/>
      <c r="AA20" s="77"/>
      <c r="AB20" s="77">
        <v>2000</v>
      </c>
      <c r="AC20" s="78"/>
    </row>
    <row r="21" spans="1:29" ht="15" customHeight="1" x14ac:dyDescent="0.25">
      <c r="A21" s="2">
        <v>1</v>
      </c>
      <c r="B21" s="23"/>
      <c r="C21" s="4"/>
      <c r="D21" s="21" t="s">
        <v>379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5" customHeight="1" x14ac:dyDescent="0.25">
      <c r="A22" s="2">
        <v>2</v>
      </c>
      <c r="B22" s="23"/>
      <c r="C22" s="4"/>
      <c r="D22" s="21" t="s">
        <v>379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7600</v>
      </c>
      <c r="K22" s="7"/>
      <c r="L22" s="6"/>
      <c r="M22" s="7"/>
      <c r="N22" s="56" t="s">
        <v>336</v>
      </c>
      <c r="O22" s="75"/>
      <c r="P22" s="76">
        <v>3800</v>
      </c>
      <c r="Q22" s="76"/>
      <c r="R22" s="76">
        <v>3800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5" customHeight="1" x14ac:dyDescent="0.25">
      <c r="A23" s="2">
        <v>3</v>
      </c>
      <c r="B23" s="23"/>
      <c r="C23" s="4"/>
      <c r="D23" s="21" t="s">
        <v>379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11400</v>
      </c>
      <c r="K23" s="7"/>
      <c r="L23" s="6"/>
      <c r="M23" s="7"/>
      <c r="N23" s="56" t="s">
        <v>337</v>
      </c>
      <c r="O23" s="75"/>
      <c r="P23" s="76"/>
      <c r="Q23" s="76"/>
      <c r="R23" s="76"/>
      <c r="S23" s="76"/>
      <c r="T23" s="77">
        <v>3800</v>
      </c>
      <c r="U23" s="77"/>
      <c r="V23" s="77"/>
      <c r="W23" s="77">
        <v>3800</v>
      </c>
      <c r="X23" s="77"/>
      <c r="Y23" s="77"/>
      <c r="Z23" s="77">
        <v>3800</v>
      </c>
      <c r="AA23" s="77"/>
      <c r="AB23" s="77"/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380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380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6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380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1700</v>
      </c>
      <c r="K27" s="24"/>
      <c r="L27" s="24"/>
      <c r="M27" s="24"/>
      <c r="N27" s="56" t="s">
        <v>337</v>
      </c>
      <c r="O27" s="75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>
        <v>1700</v>
      </c>
      <c r="AC27" s="78"/>
    </row>
    <row r="28" spans="1:29" ht="14.4" x14ac:dyDescent="0.25">
      <c r="A28" s="2">
        <v>1</v>
      </c>
      <c r="B28" s="23"/>
      <c r="C28" s="4"/>
      <c r="D28" s="21" t="s">
        <v>381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381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0</v>
      </c>
      <c r="K29" s="24"/>
      <c r="L29" s="24"/>
      <c r="M29" s="24"/>
      <c r="N29" s="56" t="s">
        <v>336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381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2000</v>
      </c>
      <c r="K30" s="24"/>
      <c r="L30" s="24"/>
      <c r="M30" s="24"/>
      <c r="N30" s="56" t="s">
        <v>337</v>
      </c>
      <c r="O30" s="75"/>
      <c r="P30" s="76"/>
      <c r="Q30" s="76"/>
      <c r="R30" s="76"/>
      <c r="S30" s="76"/>
      <c r="T30" s="77"/>
      <c r="U30" s="77"/>
      <c r="V30" s="77">
        <v>2000</v>
      </c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>
        <v>1</v>
      </c>
      <c r="B31" s="23"/>
      <c r="C31" s="4"/>
      <c r="D31" s="21" t="s">
        <v>382</v>
      </c>
      <c r="E31" s="5" t="s">
        <v>526</v>
      </c>
      <c r="F31" s="99" t="s">
        <v>517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2</v>
      </c>
      <c r="B32" s="23"/>
      <c r="C32" s="4"/>
      <c r="D32" s="21" t="s">
        <v>382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0</v>
      </c>
      <c r="K32" s="24"/>
      <c r="L32" s="24"/>
      <c r="M32" s="24"/>
      <c r="N32" s="56" t="s">
        <v>336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3</v>
      </c>
      <c r="B33" s="23"/>
      <c r="C33" s="4"/>
      <c r="D33" s="21" t="s">
        <v>382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2200</v>
      </c>
      <c r="K33" s="24"/>
      <c r="L33" s="24"/>
      <c r="M33" s="24"/>
      <c r="N33" s="56" t="s">
        <v>337</v>
      </c>
      <c r="O33" s="75"/>
      <c r="P33" s="76"/>
      <c r="Q33" s="76"/>
      <c r="R33" s="76"/>
      <c r="S33" s="76"/>
      <c r="T33" s="77"/>
      <c r="U33" s="77"/>
      <c r="V33" s="77">
        <v>2200</v>
      </c>
      <c r="W33" s="77"/>
      <c r="X33" s="77"/>
      <c r="Y33" s="77"/>
      <c r="Z33" s="77"/>
      <c r="AA33" s="77"/>
      <c r="AB33" s="77"/>
      <c r="AC33" s="78"/>
    </row>
    <row r="34" spans="1:29" ht="14.4" x14ac:dyDescent="0.25">
      <c r="A34" s="2">
        <v>1</v>
      </c>
      <c r="B34" s="23"/>
      <c r="C34" s="4"/>
      <c r="D34" s="21" t="s">
        <v>383</v>
      </c>
      <c r="E34" s="5" t="s">
        <v>526</v>
      </c>
      <c r="F34" s="99" t="s">
        <v>517</v>
      </c>
      <c r="G34" s="41" t="s">
        <v>530</v>
      </c>
      <c r="H34" s="24"/>
      <c r="I34" s="24"/>
      <c r="J34" s="4">
        <f t="shared" si="0"/>
        <v>0</v>
      </c>
      <c r="K34" s="24"/>
      <c r="L34" s="24"/>
      <c r="M34" s="24"/>
      <c r="N34" s="22" t="s">
        <v>335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2">
        <v>2</v>
      </c>
      <c r="B35" s="23"/>
      <c r="C35" s="4"/>
      <c r="D35" s="21" t="s">
        <v>383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2200</v>
      </c>
      <c r="K35" s="24"/>
      <c r="L35" s="24"/>
      <c r="M35" s="24"/>
      <c r="N35" s="56" t="s">
        <v>336</v>
      </c>
      <c r="O35" s="75"/>
      <c r="P35" s="76"/>
      <c r="Q35" s="76">
        <v>2200</v>
      </c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25">
      <c r="A36" s="2">
        <v>3</v>
      </c>
      <c r="B36" s="23"/>
      <c r="C36" s="4"/>
      <c r="D36" s="21" t="s">
        <v>383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4400</v>
      </c>
      <c r="K36" s="24"/>
      <c r="L36" s="24"/>
      <c r="M36" s="24"/>
      <c r="N36" s="56" t="s">
        <v>337</v>
      </c>
      <c r="O36" s="75"/>
      <c r="P36" s="76"/>
      <c r="Q36" s="76"/>
      <c r="R36" s="76"/>
      <c r="S36" s="76"/>
      <c r="T36" s="77"/>
      <c r="U36" s="77">
        <v>2200</v>
      </c>
      <c r="V36" s="77"/>
      <c r="W36" s="77"/>
      <c r="X36" s="77"/>
      <c r="Y36" s="77">
        <v>2200</v>
      </c>
      <c r="Z36" s="77"/>
      <c r="AA36" s="77"/>
      <c r="AB36" s="77"/>
      <c r="AC36" s="78"/>
    </row>
    <row r="37" spans="1:29" x14ac:dyDescent="0.25">
      <c r="A37" s="18"/>
      <c r="B37" s="20" t="s">
        <v>42</v>
      </c>
      <c r="C37" s="10"/>
      <c r="D37" s="10"/>
      <c r="E37" s="10"/>
      <c r="F37" s="10"/>
      <c r="G37" s="10"/>
      <c r="H37" s="20"/>
      <c r="I37" s="20"/>
      <c r="J37" s="43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x14ac:dyDescent="0.25">
      <c r="A38" s="18"/>
      <c r="B38" s="19" t="s">
        <v>37</v>
      </c>
      <c r="C38" s="10"/>
      <c r="D38" s="10"/>
      <c r="E38" s="10"/>
      <c r="F38" s="10"/>
      <c r="G38" s="10"/>
      <c r="H38" s="20"/>
      <c r="I38" s="20"/>
      <c r="J38" s="43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4.4" x14ac:dyDescent="0.25">
      <c r="A39" s="2"/>
      <c r="B39" s="23"/>
      <c r="C39" s="25" t="s">
        <v>76</v>
      </c>
      <c r="D39" s="25" t="s">
        <v>710</v>
      </c>
      <c r="E39" s="26" t="s">
        <v>532</v>
      </c>
      <c r="F39" s="99" t="s">
        <v>540</v>
      </c>
      <c r="G39" s="41" t="s">
        <v>530</v>
      </c>
      <c r="H39" s="24"/>
      <c r="I39" s="24"/>
      <c r="J39" s="4">
        <f t="shared" si="0"/>
        <v>2200</v>
      </c>
      <c r="K39" s="24"/>
      <c r="L39" s="24"/>
      <c r="M39" s="24"/>
      <c r="N39" s="56" t="s">
        <v>336</v>
      </c>
      <c r="O39" s="75"/>
      <c r="P39" s="76">
        <v>1000</v>
      </c>
      <c r="Q39" s="76"/>
      <c r="R39" s="76"/>
      <c r="S39" s="76"/>
      <c r="T39" s="77"/>
      <c r="U39" s="77"/>
      <c r="V39" s="77">
        <v>1200</v>
      </c>
      <c r="W39" s="77"/>
      <c r="X39" s="77"/>
      <c r="Y39" s="77"/>
      <c r="Z39" s="77"/>
      <c r="AA39" s="77"/>
      <c r="AB39" s="77"/>
      <c r="AC39" s="78"/>
    </row>
    <row r="40" spans="1:29" ht="14.4" x14ac:dyDescent="0.25">
      <c r="A40" s="2"/>
      <c r="B40" s="23"/>
      <c r="C40" s="25"/>
      <c r="D40" s="25" t="s">
        <v>262</v>
      </c>
      <c r="E40" s="25" t="s">
        <v>534</v>
      </c>
      <c r="F40" s="99" t="s">
        <v>531</v>
      </c>
      <c r="G40" s="5" t="s">
        <v>528</v>
      </c>
      <c r="H40" s="24"/>
      <c r="I40" s="24"/>
      <c r="J40" s="4">
        <f t="shared" si="0"/>
        <v>150</v>
      </c>
      <c r="K40" s="24"/>
      <c r="L40" s="24"/>
      <c r="M40" s="24"/>
      <c r="N40" s="56" t="s">
        <v>336</v>
      </c>
      <c r="O40" s="75"/>
      <c r="P40" s="76">
        <v>150</v>
      </c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/>
      <c r="B41" s="23"/>
      <c r="C41" s="25"/>
      <c r="D41" s="25" t="s">
        <v>262</v>
      </c>
      <c r="E41" s="26" t="s">
        <v>529</v>
      </c>
      <c r="F41" s="99" t="s">
        <v>531</v>
      </c>
      <c r="G41" s="5" t="s">
        <v>528</v>
      </c>
      <c r="H41" s="24"/>
      <c r="I41" s="24"/>
      <c r="J41" s="4">
        <f t="shared" si="0"/>
        <v>150</v>
      </c>
      <c r="K41" s="24"/>
      <c r="L41" s="24"/>
      <c r="M41" s="24"/>
      <c r="N41" s="56" t="s">
        <v>337</v>
      </c>
      <c r="O41" s="75"/>
      <c r="P41" s="76"/>
      <c r="Q41" s="76"/>
      <c r="R41" s="76"/>
      <c r="S41" s="76"/>
      <c r="T41" s="77"/>
      <c r="U41" s="77"/>
      <c r="V41" s="77">
        <v>150</v>
      </c>
      <c r="W41" s="77"/>
      <c r="X41" s="77"/>
      <c r="Y41" s="77"/>
      <c r="Z41" s="77"/>
      <c r="AA41" s="77"/>
      <c r="AB41" s="77"/>
      <c r="AC41" s="78"/>
    </row>
    <row r="42" spans="1:29" ht="14.4" x14ac:dyDescent="0.3">
      <c r="A42" s="2"/>
      <c r="B42" s="23"/>
      <c r="C42" s="25"/>
      <c r="D42" s="25" t="s">
        <v>733</v>
      </c>
      <c r="E42" s="25" t="s">
        <v>535</v>
      </c>
      <c r="F42" s="99" t="s">
        <v>536</v>
      </c>
      <c r="G42" s="5" t="s">
        <v>528</v>
      </c>
      <c r="H42" s="24"/>
      <c r="I42" s="24"/>
      <c r="J42" s="4">
        <f t="shared" si="0"/>
        <v>250</v>
      </c>
      <c r="K42" s="24"/>
      <c r="L42" s="24"/>
      <c r="M42" s="24"/>
      <c r="N42" s="22" t="s">
        <v>336</v>
      </c>
      <c r="O42" s="75"/>
      <c r="P42" s="76">
        <v>250</v>
      </c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8"/>
    </row>
    <row r="43" spans="1:29" ht="14.4" x14ac:dyDescent="0.3">
      <c r="A43" s="2"/>
      <c r="B43" s="23"/>
      <c r="C43" s="25"/>
      <c r="D43" s="25" t="s">
        <v>205</v>
      </c>
      <c r="E43" s="26" t="s">
        <v>532</v>
      </c>
      <c r="F43" s="99" t="s">
        <v>536</v>
      </c>
      <c r="G43" s="5" t="s">
        <v>528</v>
      </c>
      <c r="H43" s="24"/>
      <c r="I43" s="24"/>
      <c r="J43" s="4">
        <f t="shared" si="0"/>
        <v>60</v>
      </c>
      <c r="K43" s="24"/>
      <c r="L43" s="24"/>
      <c r="M43" s="24"/>
      <c r="N43" s="56" t="s">
        <v>337</v>
      </c>
      <c r="O43" s="75"/>
      <c r="P43" s="76"/>
      <c r="Q43" s="76"/>
      <c r="R43" s="76"/>
      <c r="S43" s="76"/>
      <c r="T43" s="77"/>
      <c r="U43" s="77"/>
      <c r="V43" s="77"/>
      <c r="W43" s="77">
        <v>60</v>
      </c>
      <c r="X43" s="77"/>
      <c r="Y43" s="77"/>
      <c r="Z43" s="77"/>
      <c r="AA43" s="77"/>
      <c r="AB43" s="77"/>
      <c r="AC43" s="78"/>
    </row>
    <row r="44" spans="1:29" ht="14.4" x14ac:dyDescent="0.3">
      <c r="A44" s="2"/>
      <c r="B44" s="23"/>
      <c r="C44" s="25"/>
      <c r="D44" s="25" t="s">
        <v>207</v>
      </c>
      <c r="E44" s="41" t="s">
        <v>529</v>
      </c>
      <c r="F44" s="99" t="s">
        <v>531</v>
      </c>
      <c r="G44" s="41" t="s">
        <v>530</v>
      </c>
      <c r="H44" s="24"/>
      <c r="I44" s="24"/>
      <c r="J44" s="4">
        <f t="shared" si="0"/>
        <v>300</v>
      </c>
      <c r="K44" s="24"/>
      <c r="L44" s="24"/>
      <c r="M44" s="24"/>
      <c r="N44" s="56" t="s">
        <v>336</v>
      </c>
      <c r="O44" s="75"/>
      <c r="P44" s="76">
        <v>300</v>
      </c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3">
      <c r="A45" s="2"/>
      <c r="B45" s="23"/>
      <c r="C45" s="25"/>
      <c r="D45" s="25" t="s">
        <v>207</v>
      </c>
      <c r="E45" s="41" t="s">
        <v>529</v>
      </c>
      <c r="F45" s="99" t="s">
        <v>531</v>
      </c>
      <c r="G45" s="41" t="s">
        <v>530</v>
      </c>
      <c r="H45" s="24"/>
      <c r="I45" s="24"/>
      <c r="J45" s="4">
        <f t="shared" si="0"/>
        <v>350</v>
      </c>
      <c r="K45" s="24"/>
      <c r="L45" s="24"/>
      <c r="M45" s="24"/>
      <c r="N45" s="56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>
        <v>350</v>
      </c>
      <c r="Y45" s="77"/>
      <c r="Z45" s="77"/>
      <c r="AA45" s="77"/>
      <c r="AB45" s="77"/>
      <c r="AC45" s="78"/>
    </row>
    <row r="46" spans="1:29" ht="14.4" x14ac:dyDescent="0.25">
      <c r="A46" s="2"/>
      <c r="B46" s="23"/>
      <c r="C46" s="25"/>
      <c r="D46" s="25" t="s">
        <v>199</v>
      </c>
      <c r="E46" s="41" t="s">
        <v>529</v>
      </c>
      <c r="F46" s="100" t="s">
        <v>537</v>
      </c>
      <c r="G46" s="41" t="s">
        <v>530</v>
      </c>
      <c r="H46" s="24"/>
      <c r="I46" s="24"/>
      <c r="J46" s="4">
        <f t="shared" si="0"/>
        <v>400</v>
      </c>
      <c r="K46" s="24"/>
      <c r="L46" s="24"/>
      <c r="M46" s="24"/>
      <c r="N46" s="56" t="s">
        <v>336</v>
      </c>
      <c r="O46" s="75"/>
      <c r="P46" s="76"/>
      <c r="Q46" s="76">
        <v>400</v>
      </c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25"/>
      <c r="D47" s="25" t="s">
        <v>199</v>
      </c>
      <c r="E47" s="41" t="s">
        <v>529</v>
      </c>
      <c r="F47" s="100" t="s">
        <v>537</v>
      </c>
      <c r="G47" s="41" t="s">
        <v>530</v>
      </c>
      <c r="H47" s="24"/>
      <c r="I47" s="24"/>
      <c r="J47" s="4">
        <f t="shared" si="0"/>
        <v>400</v>
      </c>
      <c r="K47" s="24"/>
      <c r="L47" s="24"/>
      <c r="M47" s="24"/>
      <c r="N47" s="56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>
        <v>400</v>
      </c>
      <c r="Y47" s="77"/>
      <c r="Z47" s="77"/>
      <c r="AA47" s="77"/>
      <c r="AB47" s="77"/>
      <c r="AC47" s="78"/>
    </row>
    <row r="48" spans="1:29" ht="14.4" x14ac:dyDescent="0.25">
      <c r="A48" s="2"/>
      <c r="B48" s="23"/>
      <c r="C48" s="25" t="s">
        <v>77</v>
      </c>
      <c r="D48" s="25" t="s">
        <v>710</v>
      </c>
      <c r="E48" s="26" t="s">
        <v>532</v>
      </c>
      <c r="F48" s="99" t="s">
        <v>540</v>
      </c>
      <c r="G48" s="41" t="s">
        <v>530</v>
      </c>
      <c r="H48" s="24"/>
      <c r="I48" s="24"/>
      <c r="J48" s="4">
        <f t="shared" si="0"/>
        <v>1200</v>
      </c>
      <c r="K48" s="24"/>
      <c r="L48" s="24"/>
      <c r="M48" s="24"/>
      <c r="N48" s="56" t="s">
        <v>336</v>
      </c>
      <c r="O48" s="75"/>
      <c r="P48" s="76"/>
      <c r="Q48" s="76">
        <v>1200</v>
      </c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25">
      <c r="A49" s="2"/>
      <c r="B49" s="23"/>
      <c r="C49" s="25"/>
      <c r="D49" s="25" t="s">
        <v>262</v>
      </c>
      <c r="E49" s="25" t="s">
        <v>534</v>
      </c>
      <c r="F49" s="99" t="s">
        <v>531</v>
      </c>
      <c r="G49" s="5" t="s">
        <v>528</v>
      </c>
      <c r="H49" s="24"/>
      <c r="I49" s="24"/>
      <c r="J49" s="4">
        <f t="shared" si="0"/>
        <v>150</v>
      </c>
      <c r="K49" s="24"/>
      <c r="L49" s="24"/>
      <c r="M49" s="24"/>
      <c r="N49" s="56" t="s">
        <v>336</v>
      </c>
      <c r="O49" s="75"/>
      <c r="P49" s="76"/>
      <c r="Q49" s="76">
        <v>150</v>
      </c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23"/>
      <c r="C50" s="25"/>
      <c r="D50" s="25" t="s">
        <v>262</v>
      </c>
      <c r="E50" s="26" t="s">
        <v>529</v>
      </c>
      <c r="F50" s="99" t="s">
        <v>531</v>
      </c>
      <c r="G50" s="5" t="s">
        <v>528</v>
      </c>
      <c r="H50" s="24"/>
      <c r="I50" s="24"/>
      <c r="J50" s="4">
        <f t="shared" si="0"/>
        <v>150</v>
      </c>
      <c r="K50" s="24"/>
      <c r="L50" s="24"/>
      <c r="M50" s="24"/>
      <c r="N50" s="56" t="s">
        <v>337</v>
      </c>
      <c r="O50" s="75"/>
      <c r="P50" s="76"/>
      <c r="Q50" s="76"/>
      <c r="R50" s="76"/>
      <c r="S50" s="76"/>
      <c r="T50" s="77"/>
      <c r="U50" s="77"/>
      <c r="V50" s="77"/>
      <c r="W50" s="77">
        <v>150</v>
      </c>
      <c r="X50" s="77"/>
      <c r="Y50" s="77"/>
      <c r="Z50" s="77"/>
      <c r="AA50" s="77"/>
      <c r="AB50" s="77"/>
      <c r="AC50" s="78"/>
    </row>
    <row r="51" spans="1:29" ht="14.4" x14ac:dyDescent="0.3">
      <c r="A51" s="2"/>
      <c r="B51" s="23"/>
      <c r="C51" s="25"/>
      <c r="D51" s="25" t="s">
        <v>726</v>
      </c>
      <c r="E51" s="25" t="s">
        <v>535</v>
      </c>
      <c r="F51" s="99" t="s">
        <v>536</v>
      </c>
      <c r="G51" s="5" t="s">
        <v>528</v>
      </c>
      <c r="H51" s="24"/>
      <c r="I51" s="24"/>
      <c r="J51" s="4">
        <f t="shared" si="0"/>
        <v>75</v>
      </c>
      <c r="K51" s="24"/>
      <c r="L51" s="24"/>
      <c r="M51" s="24"/>
      <c r="N51" s="22" t="s">
        <v>336</v>
      </c>
      <c r="O51" s="75"/>
      <c r="P51" s="76"/>
      <c r="Q51" s="76">
        <v>75</v>
      </c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3">
      <c r="A52" s="2"/>
      <c r="B52" s="23"/>
      <c r="C52" s="25"/>
      <c r="D52" s="25" t="s">
        <v>205</v>
      </c>
      <c r="E52" s="26" t="s">
        <v>532</v>
      </c>
      <c r="F52" s="99" t="s">
        <v>536</v>
      </c>
      <c r="G52" s="5" t="s">
        <v>528</v>
      </c>
      <c r="H52" s="24"/>
      <c r="I52" s="24"/>
      <c r="J52" s="4">
        <f t="shared" si="0"/>
        <v>60</v>
      </c>
      <c r="K52" s="24"/>
      <c r="L52" s="24"/>
      <c r="M52" s="24"/>
      <c r="N52" s="56" t="s">
        <v>337</v>
      </c>
      <c r="O52" s="75"/>
      <c r="P52" s="76"/>
      <c r="Q52" s="76"/>
      <c r="R52" s="76"/>
      <c r="S52" s="76"/>
      <c r="T52" s="77"/>
      <c r="U52" s="77"/>
      <c r="V52" s="77"/>
      <c r="W52" s="77"/>
      <c r="X52" s="77">
        <v>60</v>
      </c>
      <c r="Y52" s="77"/>
      <c r="Z52" s="77"/>
      <c r="AA52" s="77"/>
      <c r="AB52" s="77"/>
      <c r="AC52" s="78"/>
    </row>
    <row r="53" spans="1:29" ht="14.4" x14ac:dyDescent="0.3">
      <c r="A53" s="2"/>
      <c r="B53" s="23"/>
      <c r="C53" s="25"/>
      <c r="D53" s="25" t="s">
        <v>207</v>
      </c>
      <c r="E53" s="41" t="s">
        <v>529</v>
      </c>
      <c r="F53" s="99" t="s">
        <v>531</v>
      </c>
      <c r="G53" s="41" t="s">
        <v>530</v>
      </c>
      <c r="H53" s="24"/>
      <c r="I53" s="24"/>
      <c r="J53" s="4">
        <f t="shared" si="0"/>
        <v>300</v>
      </c>
      <c r="K53" s="24"/>
      <c r="L53" s="24"/>
      <c r="M53" s="24"/>
      <c r="N53" s="56" t="s">
        <v>336</v>
      </c>
      <c r="O53" s="75"/>
      <c r="P53" s="76">
        <v>300</v>
      </c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3">
      <c r="A54" s="2"/>
      <c r="B54" s="23"/>
      <c r="C54" s="25"/>
      <c r="D54" s="25" t="s">
        <v>207</v>
      </c>
      <c r="E54" s="41" t="s">
        <v>529</v>
      </c>
      <c r="F54" s="99" t="s">
        <v>531</v>
      </c>
      <c r="G54" s="41" t="s">
        <v>530</v>
      </c>
      <c r="H54" s="24"/>
      <c r="I54" s="24"/>
      <c r="J54" s="4">
        <f t="shared" si="0"/>
        <v>350</v>
      </c>
      <c r="K54" s="24"/>
      <c r="L54" s="24"/>
      <c r="M54" s="24"/>
      <c r="N54" s="56" t="s">
        <v>337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>
        <v>350</v>
      </c>
      <c r="Z54" s="77"/>
      <c r="AA54" s="77"/>
      <c r="AB54" s="77"/>
      <c r="AC54" s="78"/>
    </row>
    <row r="55" spans="1:29" ht="14.4" x14ac:dyDescent="0.25">
      <c r="A55" s="2"/>
      <c r="B55" s="23"/>
      <c r="C55" s="25"/>
      <c r="D55" s="25" t="s">
        <v>199</v>
      </c>
      <c r="E55" s="41" t="s">
        <v>529</v>
      </c>
      <c r="F55" s="100" t="s">
        <v>537</v>
      </c>
      <c r="G55" s="41" t="s">
        <v>530</v>
      </c>
      <c r="H55" s="24"/>
      <c r="I55" s="24"/>
      <c r="J55" s="4">
        <f t="shared" si="0"/>
        <v>400</v>
      </c>
      <c r="K55" s="24"/>
      <c r="L55" s="24"/>
      <c r="M55" s="24"/>
      <c r="N55" s="56" t="s">
        <v>336</v>
      </c>
      <c r="O55" s="75"/>
      <c r="P55" s="76"/>
      <c r="Q55" s="76">
        <v>400</v>
      </c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/>
      <c r="B56" s="23"/>
      <c r="C56" s="25"/>
      <c r="D56" s="25" t="s">
        <v>199</v>
      </c>
      <c r="E56" s="41" t="s">
        <v>529</v>
      </c>
      <c r="F56" s="100" t="s">
        <v>537</v>
      </c>
      <c r="G56" s="41" t="s">
        <v>530</v>
      </c>
      <c r="H56" s="24"/>
      <c r="I56" s="24"/>
      <c r="J56" s="4">
        <f t="shared" si="0"/>
        <v>400</v>
      </c>
      <c r="K56" s="24"/>
      <c r="L56" s="24"/>
      <c r="M56" s="24"/>
      <c r="N56" s="56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>
        <v>400</v>
      </c>
      <c r="Z56" s="77"/>
      <c r="AA56" s="77"/>
      <c r="AB56" s="77"/>
      <c r="AC56" s="78"/>
    </row>
    <row r="57" spans="1:29" ht="14.4" x14ac:dyDescent="0.25">
      <c r="A57" s="2"/>
      <c r="B57" s="23"/>
      <c r="C57" s="25" t="s">
        <v>78</v>
      </c>
      <c r="D57" s="25" t="s">
        <v>710</v>
      </c>
      <c r="E57" s="26" t="s">
        <v>532</v>
      </c>
      <c r="F57" s="99" t="s">
        <v>540</v>
      </c>
      <c r="G57" s="41" t="s">
        <v>530</v>
      </c>
      <c r="H57" s="24"/>
      <c r="I57" s="24"/>
      <c r="J57" s="4">
        <f t="shared" si="0"/>
        <v>2300</v>
      </c>
      <c r="K57" s="24"/>
      <c r="L57" s="24"/>
      <c r="M57" s="24"/>
      <c r="N57" s="56" t="s">
        <v>336</v>
      </c>
      <c r="O57" s="75"/>
      <c r="P57" s="76"/>
      <c r="Q57" s="76"/>
      <c r="R57" s="76">
        <v>1100</v>
      </c>
      <c r="S57" s="76"/>
      <c r="T57" s="77"/>
      <c r="U57" s="77"/>
      <c r="V57" s="77"/>
      <c r="W57" s="77"/>
      <c r="X57" s="77">
        <v>1200</v>
      </c>
      <c r="Y57" s="77"/>
      <c r="Z57" s="77"/>
      <c r="AA57" s="77"/>
      <c r="AB57" s="77"/>
      <c r="AC57" s="78"/>
    </row>
    <row r="58" spans="1:29" ht="14.4" x14ac:dyDescent="0.25">
      <c r="A58" s="2"/>
      <c r="B58" s="23"/>
      <c r="C58" s="25"/>
      <c r="D58" s="25" t="s">
        <v>262</v>
      </c>
      <c r="E58" s="25" t="s">
        <v>534</v>
      </c>
      <c r="F58" s="99" t="s">
        <v>531</v>
      </c>
      <c r="G58" s="5" t="s">
        <v>528</v>
      </c>
      <c r="H58" s="24"/>
      <c r="I58" s="24"/>
      <c r="J58" s="4">
        <f t="shared" si="0"/>
        <v>150</v>
      </c>
      <c r="K58" s="24"/>
      <c r="L58" s="24"/>
      <c r="M58" s="24"/>
      <c r="N58" s="56" t="s">
        <v>336</v>
      </c>
      <c r="O58" s="75"/>
      <c r="P58" s="76"/>
      <c r="Q58" s="76"/>
      <c r="R58" s="76">
        <v>150</v>
      </c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23"/>
      <c r="C59" s="25"/>
      <c r="D59" s="25" t="s">
        <v>262</v>
      </c>
      <c r="E59" s="26" t="s">
        <v>529</v>
      </c>
      <c r="F59" s="99" t="s">
        <v>531</v>
      </c>
      <c r="G59" s="5" t="s">
        <v>528</v>
      </c>
      <c r="H59" s="24"/>
      <c r="I59" s="24"/>
      <c r="J59" s="4">
        <f t="shared" si="0"/>
        <v>150</v>
      </c>
      <c r="K59" s="24"/>
      <c r="L59" s="24"/>
      <c r="M59" s="24"/>
      <c r="N59" s="56" t="s">
        <v>337</v>
      </c>
      <c r="O59" s="75"/>
      <c r="P59" s="76"/>
      <c r="Q59" s="76"/>
      <c r="R59" s="76"/>
      <c r="S59" s="76"/>
      <c r="T59" s="77"/>
      <c r="U59" s="77"/>
      <c r="V59" s="77"/>
      <c r="W59" s="77"/>
      <c r="X59" s="77">
        <v>150</v>
      </c>
      <c r="Y59" s="77"/>
      <c r="Z59" s="77"/>
      <c r="AA59" s="77"/>
      <c r="AB59" s="77"/>
      <c r="AC59" s="78"/>
    </row>
    <row r="60" spans="1:29" ht="14.4" x14ac:dyDescent="0.25">
      <c r="A60" s="2"/>
      <c r="B60" s="23"/>
      <c r="C60" s="25"/>
      <c r="D60" s="25" t="s">
        <v>734</v>
      </c>
      <c r="E60" s="25" t="s">
        <v>535</v>
      </c>
      <c r="F60" s="99" t="s">
        <v>536</v>
      </c>
      <c r="G60" s="5" t="s">
        <v>528</v>
      </c>
      <c r="H60" s="24"/>
      <c r="I60" s="24"/>
      <c r="J60" s="4">
        <f t="shared" si="0"/>
        <v>60</v>
      </c>
      <c r="K60" s="24"/>
      <c r="L60" s="24"/>
      <c r="M60" s="24"/>
      <c r="N60" s="22" t="s">
        <v>336</v>
      </c>
      <c r="O60" s="75"/>
      <c r="P60" s="76"/>
      <c r="Q60" s="76"/>
      <c r="R60" s="76">
        <v>60</v>
      </c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3">
      <c r="A61" s="2"/>
      <c r="B61" s="23"/>
      <c r="C61" s="25"/>
      <c r="D61" s="25" t="s">
        <v>205</v>
      </c>
      <c r="E61" s="26" t="s">
        <v>532</v>
      </c>
      <c r="F61" s="99" t="s">
        <v>536</v>
      </c>
      <c r="G61" s="5" t="s">
        <v>528</v>
      </c>
      <c r="H61" s="24"/>
      <c r="I61" s="24"/>
      <c r="J61" s="4">
        <f t="shared" si="0"/>
        <v>60</v>
      </c>
      <c r="K61" s="24"/>
      <c r="L61" s="24"/>
      <c r="M61" s="24"/>
      <c r="N61" s="56" t="s">
        <v>337</v>
      </c>
      <c r="O61" s="75"/>
      <c r="P61" s="76"/>
      <c r="Q61" s="76"/>
      <c r="R61" s="76"/>
      <c r="S61" s="76"/>
      <c r="T61" s="77"/>
      <c r="U61" s="77"/>
      <c r="V61" s="77"/>
      <c r="W61" s="77"/>
      <c r="X61" s="77"/>
      <c r="Y61" s="77">
        <v>60</v>
      </c>
      <c r="Z61" s="77"/>
      <c r="AA61" s="77"/>
      <c r="AB61" s="77"/>
      <c r="AC61" s="78"/>
    </row>
    <row r="62" spans="1:29" ht="14.4" x14ac:dyDescent="0.3">
      <c r="A62" s="2"/>
      <c r="B62" s="23"/>
      <c r="C62" s="25"/>
      <c r="D62" s="25" t="s">
        <v>207</v>
      </c>
      <c r="E62" s="41" t="s">
        <v>529</v>
      </c>
      <c r="F62" s="99" t="s">
        <v>531</v>
      </c>
      <c r="G62" s="41" t="s">
        <v>530</v>
      </c>
      <c r="H62" s="24"/>
      <c r="I62" s="24"/>
      <c r="J62" s="4">
        <f t="shared" si="0"/>
        <v>300</v>
      </c>
      <c r="K62" s="24"/>
      <c r="L62" s="24"/>
      <c r="M62" s="24"/>
      <c r="N62" s="56" t="s">
        <v>336</v>
      </c>
      <c r="O62" s="75"/>
      <c r="P62" s="76">
        <v>300</v>
      </c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8"/>
    </row>
    <row r="63" spans="1:29" ht="14.4" x14ac:dyDescent="0.3">
      <c r="A63" s="2"/>
      <c r="B63" s="23"/>
      <c r="C63" s="25"/>
      <c r="D63" s="25" t="s">
        <v>207</v>
      </c>
      <c r="E63" s="41" t="s">
        <v>529</v>
      </c>
      <c r="F63" s="99" t="s">
        <v>531</v>
      </c>
      <c r="G63" s="41" t="s">
        <v>530</v>
      </c>
      <c r="H63" s="24"/>
      <c r="I63" s="24"/>
      <c r="J63" s="4">
        <f t="shared" si="0"/>
        <v>350</v>
      </c>
      <c r="K63" s="24"/>
      <c r="L63" s="24"/>
      <c r="M63" s="24"/>
      <c r="N63" s="56" t="s">
        <v>337</v>
      </c>
      <c r="O63" s="75"/>
      <c r="P63" s="76"/>
      <c r="Q63" s="76"/>
      <c r="R63" s="76"/>
      <c r="S63" s="76"/>
      <c r="T63" s="77"/>
      <c r="U63" s="77"/>
      <c r="V63" s="77"/>
      <c r="W63" s="77"/>
      <c r="X63" s="77"/>
      <c r="Y63" s="77">
        <v>350</v>
      </c>
      <c r="Z63" s="77"/>
      <c r="AA63" s="77"/>
      <c r="AB63" s="77"/>
      <c r="AC63" s="78"/>
    </row>
    <row r="64" spans="1:29" ht="14.4" x14ac:dyDescent="0.25">
      <c r="A64" s="2"/>
      <c r="B64" s="23"/>
      <c r="C64" s="25"/>
      <c r="D64" s="25" t="s">
        <v>199</v>
      </c>
      <c r="E64" s="41" t="s">
        <v>529</v>
      </c>
      <c r="F64" s="100" t="s">
        <v>537</v>
      </c>
      <c r="G64" s="41" t="s">
        <v>530</v>
      </c>
      <c r="H64" s="24"/>
      <c r="I64" s="24"/>
      <c r="J64" s="4">
        <f t="shared" si="0"/>
        <v>400</v>
      </c>
      <c r="K64" s="24"/>
      <c r="L64" s="24"/>
      <c r="M64" s="24"/>
      <c r="N64" s="56" t="s">
        <v>336</v>
      </c>
      <c r="O64" s="75"/>
      <c r="P64" s="76"/>
      <c r="Q64" s="76">
        <v>400</v>
      </c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/>
      <c r="B65" s="23"/>
      <c r="C65" s="25"/>
      <c r="D65" s="25" t="s">
        <v>199</v>
      </c>
      <c r="E65" s="41" t="s">
        <v>529</v>
      </c>
      <c r="F65" s="100" t="s">
        <v>537</v>
      </c>
      <c r="G65" s="41" t="s">
        <v>530</v>
      </c>
      <c r="H65" s="24"/>
      <c r="I65" s="24"/>
      <c r="J65" s="4">
        <f t="shared" si="0"/>
        <v>400</v>
      </c>
      <c r="K65" s="24"/>
      <c r="L65" s="24"/>
      <c r="M65" s="24"/>
      <c r="N65" s="56" t="s">
        <v>337</v>
      </c>
      <c r="O65" s="75"/>
      <c r="P65" s="76"/>
      <c r="Q65" s="76"/>
      <c r="R65" s="76"/>
      <c r="S65" s="76"/>
      <c r="T65" s="77"/>
      <c r="U65" s="77"/>
      <c r="V65" s="77"/>
      <c r="W65" s="77"/>
      <c r="X65" s="77"/>
      <c r="Y65" s="77">
        <v>400</v>
      </c>
      <c r="Z65" s="77"/>
      <c r="AA65" s="77"/>
      <c r="AB65" s="77"/>
      <c r="AC65" s="78"/>
    </row>
    <row r="66" spans="1:29" ht="14.4" x14ac:dyDescent="0.25">
      <c r="A66" s="2"/>
      <c r="B66" s="23"/>
      <c r="C66" s="25" t="s">
        <v>79</v>
      </c>
      <c r="D66" s="25" t="s">
        <v>504</v>
      </c>
      <c r="E66" s="26" t="s">
        <v>532</v>
      </c>
      <c r="F66" s="99" t="s">
        <v>540</v>
      </c>
      <c r="G66" s="41" t="s">
        <v>530</v>
      </c>
      <c r="H66" s="24"/>
      <c r="I66" s="24"/>
      <c r="J66" s="4">
        <f t="shared" si="0"/>
        <v>150</v>
      </c>
      <c r="K66" s="24"/>
      <c r="L66" s="24"/>
      <c r="M66" s="24"/>
      <c r="N66" s="56" t="s">
        <v>337</v>
      </c>
      <c r="O66" s="75"/>
      <c r="P66" s="76"/>
      <c r="Q66" s="76"/>
      <c r="R66" s="76"/>
      <c r="S66" s="76">
        <v>150</v>
      </c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/>
      <c r="B67" s="23"/>
      <c r="C67" s="25"/>
      <c r="D67" s="25" t="s">
        <v>734</v>
      </c>
      <c r="E67" s="25" t="s">
        <v>535</v>
      </c>
      <c r="F67" s="99" t="s">
        <v>536</v>
      </c>
      <c r="G67" s="5" t="s">
        <v>528</v>
      </c>
      <c r="H67" s="24"/>
      <c r="I67" s="24"/>
      <c r="J67" s="4">
        <f t="shared" si="0"/>
        <v>60</v>
      </c>
      <c r="K67" s="24"/>
      <c r="L67" s="24"/>
      <c r="M67" s="24"/>
      <c r="N67" s="22" t="s">
        <v>336</v>
      </c>
      <c r="O67" s="75"/>
      <c r="P67" s="76"/>
      <c r="Q67" s="76"/>
      <c r="R67" s="76"/>
      <c r="S67" s="76">
        <v>60</v>
      </c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3">
      <c r="A68" s="2"/>
      <c r="B68" s="23"/>
      <c r="C68" s="25"/>
      <c r="D68" s="25" t="s">
        <v>205</v>
      </c>
      <c r="E68" s="26" t="s">
        <v>532</v>
      </c>
      <c r="F68" s="99" t="s">
        <v>536</v>
      </c>
      <c r="G68" s="5" t="s">
        <v>528</v>
      </c>
      <c r="H68" s="24"/>
      <c r="I68" s="24"/>
      <c r="J68" s="4">
        <f t="shared" si="0"/>
        <v>150</v>
      </c>
      <c r="K68" s="24"/>
      <c r="L68" s="24"/>
      <c r="M68" s="24"/>
      <c r="N68" s="56" t="s">
        <v>337</v>
      </c>
      <c r="O68" s="75"/>
      <c r="P68" s="76"/>
      <c r="Q68" s="76"/>
      <c r="R68" s="76"/>
      <c r="S68" s="76"/>
      <c r="T68" s="77"/>
      <c r="U68" s="77"/>
      <c r="V68" s="77"/>
      <c r="W68" s="77"/>
      <c r="X68" s="77">
        <v>150</v>
      </c>
      <c r="Y68" s="77"/>
      <c r="Z68" s="77"/>
      <c r="AA68" s="77"/>
      <c r="AB68" s="77"/>
      <c r="AC68" s="78"/>
    </row>
    <row r="69" spans="1:29" ht="14.4" x14ac:dyDescent="0.3">
      <c r="A69" s="2"/>
      <c r="B69" s="23"/>
      <c r="C69" s="25"/>
      <c r="D69" s="25" t="s">
        <v>207</v>
      </c>
      <c r="E69" s="41" t="s">
        <v>529</v>
      </c>
      <c r="F69" s="99" t="s">
        <v>531</v>
      </c>
      <c r="G69" s="41" t="s">
        <v>530</v>
      </c>
      <c r="H69" s="24"/>
      <c r="I69" s="24"/>
      <c r="J69" s="4">
        <f t="shared" si="0"/>
        <v>300</v>
      </c>
      <c r="K69" s="24"/>
      <c r="L69" s="24"/>
      <c r="M69" s="24"/>
      <c r="N69" s="56" t="s">
        <v>336</v>
      </c>
      <c r="O69" s="75"/>
      <c r="P69" s="76"/>
      <c r="Q69" s="76">
        <v>300</v>
      </c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3">
      <c r="A70" s="2"/>
      <c r="B70" s="23"/>
      <c r="C70" s="25"/>
      <c r="D70" s="25" t="s">
        <v>207</v>
      </c>
      <c r="E70" s="41" t="s">
        <v>529</v>
      </c>
      <c r="F70" s="99" t="s">
        <v>531</v>
      </c>
      <c r="G70" s="41" t="s">
        <v>530</v>
      </c>
      <c r="H70" s="24"/>
      <c r="I70" s="24"/>
      <c r="J70" s="4">
        <f t="shared" si="0"/>
        <v>300</v>
      </c>
      <c r="K70" s="24"/>
      <c r="L70" s="24"/>
      <c r="M70" s="24"/>
      <c r="N70" s="56" t="s">
        <v>337</v>
      </c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>
        <v>300</v>
      </c>
      <c r="Z70" s="77"/>
      <c r="AA70" s="77"/>
      <c r="AB70" s="77"/>
      <c r="AC70" s="78"/>
    </row>
    <row r="71" spans="1:29" ht="14.4" x14ac:dyDescent="0.25">
      <c r="A71" s="2"/>
      <c r="B71" s="23"/>
      <c r="C71" s="25"/>
      <c r="D71" s="25" t="s">
        <v>199</v>
      </c>
      <c r="E71" s="41" t="s">
        <v>529</v>
      </c>
      <c r="F71" s="100" t="s">
        <v>537</v>
      </c>
      <c r="G71" s="41" t="s">
        <v>530</v>
      </c>
      <c r="H71" s="24"/>
      <c r="I71" s="24"/>
      <c r="J71" s="4">
        <f t="shared" si="0"/>
        <v>250</v>
      </c>
      <c r="K71" s="24"/>
      <c r="L71" s="24"/>
      <c r="M71" s="24"/>
      <c r="N71" s="56" t="s">
        <v>336</v>
      </c>
      <c r="O71" s="75"/>
      <c r="P71" s="76"/>
      <c r="Q71" s="76"/>
      <c r="R71" s="76">
        <v>250</v>
      </c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8"/>
    </row>
    <row r="72" spans="1:29" ht="14.4" x14ac:dyDescent="0.25">
      <c r="A72" s="2"/>
      <c r="B72" s="23"/>
      <c r="C72" s="25"/>
      <c r="D72" s="25" t="s">
        <v>199</v>
      </c>
      <c r="E72" s="41" t="s">
        <v>529</v>
      </c>
      <c r="F72" s="100" t="s">
        <v>537</v>
      </c>
      <c r="G72" s="41" t="s">
        <v>530</v>
      </c>
      <c r="H72" s="24"/>
      <c r="I72" s="24"/>
      <c r="J72" s="4">
        <f t="shared" si="0"/>
        <v>250</v>
      </c>
      <c r="K72" s="24"/>
      <c r="L72" s="24"/>
      <c r="M72" s="24"/>
      <c r="N72" s="56" t="s">
        <v>337</v>
      </c>
      <c r="O72" s="75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>
        <v>250</v>
      </c>
      <c r="AA72" s="77"/>
      <c r="AB72" s="77"/>
      <c r="AC72" s="78"/>
    </row>
    <row r="73" spans="1:29" ht="14.4" x14ac:dyDescent="0.25">
      <c r="A73" s="2"/>
      <c r="B73" s="23"/>
      <c r="C73" s="35" t="s">
        <v>82</v>
      </c>
      <c r="D73" s="35"/>
      <c r="E73" s="35"/>
      <c r="F73" s="35"/>
      <c r="G73" s="35"/>
      <c r="H73" s="24"/>
      <c r="I73" s="24"/>
      <c r="J73" s="4">
        <f t="shared" si="0"/>
        <v>0</v>
      </c>
      <c r="K73" s="24"/>
      <c r="L73" s="24"/>
      <c r="M73" s="24"/>
      <c r="N73" s="56" t="s">
        <v>337</v>
      </c>
      <c r="O73" s="75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4.4" x14ac:dyDescent="0.25">
      <c r="A74" s="2"/>
      <c r="B74" s="23"/>
      <c r="C74" s="25" t="s">
        <v>80</v>
      </c>
      <c r="D74" s="25" t="s">
        <v>504</v>
      </c>
      <c r="E74" s="26" t="s">
        <v>532</v>
      </c>
      <c r="F74" s="99" t="s">
        <v>540</v>
      </c>
      <c r="G74" s="41" t="s">
        <v>530</v>
      </c>
      <c r="H74" s="24"/>
      <c r="I74" s="24"/>
      <c r="J74" s="4">
        <f t="shared" si="0"/>
        <v>150</v>
      </c>
      <c r="K74" s="24"/>
      <c r="L74" s="24"/>
      <c r="M74" s="24"/>
      <c r="N74" s="56" t="s">
        <v>337</v>
      </c>
      <c r="O74" s="75"/>
      <c r="P74" s="76"/>
      <c r="Q74" s="76"/>
      <c r="R74" s="76"/>
      <c r="S74" s="76">
        <v>150</v>
      </c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25">
      <c r="A75" s="2"/>
      <c r="B75" s="23"/>
      <c r="C75" s="25"/>
      <c r="D75" s="25" t="s">
        <v>734</v>
      </c>
      <c r="E75" s="25" t="s">
        <v>535</v>
      </c>
      <c r="F75" s="99" t="s">
        <v>536</v>
      </c>
      <c r="G75" s="5" t="s">
        <v>528</v>
      </c>
      <c r="H75" s="24"/>
      <c r="I75" s="24"/>
      <c r="J75" s="4">
        <f t="shared" si="0"/>
        <v>60</v>
      </c>
      <c r="K75" s="24"/>
      <c r="L75" s="24"/>
      <c r="M75" s="24"/>
      <c r="N75" s="22" t="s">
        <v>336</v>
      </c>
      <c r="O75" s="75"/>
      <c r="P75" s="76"/>
      <c r="Q75" s="76"/>
      <c r="R75" s="76"/>
      <c r="S75" s="76">
        <v>60</v>
      </c>
      <c r="T75" s="77"/>
      <c r="U75" s="77"/>
      <c r="V75" s="77"/>
      <c r="W75" s="77"/>
      <c r="X75" s="77"/>
      <c r="Y75" s="77"/>
      <c r="Z75" s="77"/>
      <c r="AA75" s="77"/>
      <c r="AB75" s="77"/>
      <c r="AC75" s="78"/>
    </row>
    <row r="76" spans="1:29" ht="14.4" x14ac:dyDescent="0.3">
      <c r="A76" s="2"/>
      <c r="B76" s="23"/>
      <c r="C76" s="25"/>
      <c r="D76" s="25" t="s">
        <v>205</v>
      </c>
      <c r="E76" s="26" t="s">
        <v>532</v>
      </c>
      <c r="F76" s="99" t="s">
        <v>536</v>
      </c>
      <c r="G76" s="5" t="s">
        <v>528</v>
      </c>
      <c r="H76" s="24"/>
      <c r="I76" s="24"/>
      <c r="J76" s="4">
        <f t="shared" si="0"/>
        <v>60</v>
      </c>
      <c r="K76" s="24"/>
      <c r="L76" s="24"/>
      <c r="M76" s="24"/>
      <c r="N76" s="56" t="s">
        <v>337</v>
      </c>
      <c r="O76" s="75"/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>
        <v>60</v>
      </c>
      <c r="AA76" s="77"/>
      <c r="AB76" s="77"/>
      <c r="AC76" s="78"/>
    </row>
    <row r="77" spans="1:29" ht="14.4" x14ac:dyDescent="0.3">
      <c r="A77" s="2"/>
      <c r="B77" s="23"/>
      <c r="C77" s="25"/>
      <c r="D77" s="25" t="s">
        <v>207</v>
      </c>
      <c r="E77" s="41" t="s">
        <v>529</v>
      </c>
      <c r="F77" s="99" t="s">
        <v>531</v>
      </c>
      <c r="G77" s="41" t="s">
        <v>530</v>
      </c>
      <c r="H77" s="24"/>
      <c r="I77" s="24"/>
      <c r="J77" s="4">
        <f t="shared" si="0"/>
        <v>300</v>
      </c>
      <c r="K77" s="24"/>
      <c r="L77" s="24"/>
      <c r="M77" s="24"/>
      <c r="N77" s="56" t="s">
        <v>336</v>
      </c>
      <c r="O77" s="75"/>
      <c r="P77" s="76">
        <v>300</v>
      </c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8"/>
    </row>
    <row r="78" spans="1:29" ht="14.4" x14ac:dyDescent="0.3">
      <c r="A78" s="2"/>
      <c r="B78" s="23"/>
      <c r="C78" s="25"/>
      <c r="D78" s="25" t="s">
        <v>207</v>
      </c>
      <c r="E78" s="41" t="s">
        <v>529</v>
      </c>
      <c r="F78" s="99" t="s">
        <v>531</v>
      </c>
      <c r="G78" s="41" t="s">
        <v>530</v>
      </c>
      <c r="H78" s="24"/>
      <c r="I78" s="24"/>
      <c r="J78" s="4">
        <f t="shared" si="0"/>
        <v>300</v>
      </c>
      <c r="K78" s="24"/>
      <c r="L78" s="24"/>
      <c r="M78" s="24"/>
      <c r="N78" s="56" t="s">
        <v>337</v>
      </c>
      <c r="O78" s="75"/>
      <c r="P78" s="76"/>
      <c r="Q78" s="76"/>
      <c r="R78" s="76"/>
      <c r="S78" s="76"/>
      <c r="T78" s="77"/>
      <c r="U78" s="77"/>
      <c r="V78" s="77"/>
      <c r="W78" s="77"/>
      <c r="X78" s="77"/>
      <c r="Y78" s="77"/>
      <c r="Z78" s="77">
        <v>300</v>
      </c>
      <c r="AA78" s="77"/>
      <c r="AB78" s="77"/>
      <c r="AC78" s="78"/>
    </row>
    <row r="79" spans="1:29" ht="14.4" x14ac:dyDescent="0.25">
      <c r="A79" s="2"/>
      <c r="B79" s="23"/>
      <c r="C79" s="25"/>
      <c r="D79" s="25" t="s">
        <v>199</v>
      </c>
      <c r="E79" s="41" t="s">
        <v>529</v>
      </c>
      <c r="F79" s="100" t="s">
        <v>537</v>
      </c>
      <c r="G79" s="41" t="s">
        <v>530</v>
      </c>
      <c r="H79" s="24"/>
      <c r="I79" s="24"/>
      <c r="J79" s="4">
        <f t="shared" ref="J79:J140" si="1">SUM(O79:AC79)</f>
        <v>300</v>
      </c>
      <c r="K79" s="24"/>
      <c r="L79" s="24"/>
      <c r="M79" s="24"/>
      <c r="N79" s="56" t="s">
        <v>336</v>
      </c>
      <c r="O79" s="75"/>
      <c r="P79" s="76"/>
      <c r="Q79" s="76">
        <v>300</v>
      </c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8"/>
    </row>
    <row r="80" spans="1:29" ht="14.4" x14ac:dyDescent="0.25">
      <c r="A80" s="2"/>
      <c r="B80" s="23"/>
      <c r="C80" s="25"/>
      <c r="D80" s="25" t="s">
        <v>199</v>
      </c>
      <c r="E80" s="41" t="s">
        <v>529</v>
      </c>
      <c r="F80" s="100" t="s">
        <v>537</v>
      </c>
      <c r="G80" s="41" t="s">
        <v>530</v>
      </c>
      <c r="H80" s="24"/>
      <c r="I80" s="24"/>
      <c r="J80" s="4">
        <f t="shared" si="1"/>
        <v>300</v>
      </c>
      <c r="K80" s="24"/>
      <c r="L80" s="24"/>
      <c r="M80" s="24"/>
      <c r="N80" s="56" t="s">
        <v>337</v>
      </c>
      <c r="O80" s="75"/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>
        <v>300</v>
      </c>
      <c r="AB80" s="77"/>
      <c r="AC80" s="78"/>
    </row>
    <row r="81" spans="1:29" ht="14.4" x14ac:dyDescent="0.25">
      <c r="A81" s="2"/>
      <c r="B81" s="23"/>
      <c r="C81" s="25" t="s">
        <v>81</v>
      </c>
      <c r="D81" s="25" t="s">
        <v>504</v>
      </c>
      <c r="E81" s="26" t="s">
        <v>532</v>
      </c>
      <c r="F81" s="99" t="s">
        <v>540</v>
      </c>
      <c r="G81" s="41" t="s">
        <v>530</v>
      </c>
      <c r="H81" s="24"/>
      <c r="I81" s="24"/>
      <c r="J81" s="4">
        <f t="shared" si="1"/>
        <v>150</v>
      </c>
      <c r="K81" s="24"/>
      <c r="L81" s="24"/>
      <c r="M81" s="24"/>
      <c r="N81" s="56" t="s">
        <v>337</v>
      </c>
      <c r="O81" s="75"/>
      <c r="P81" s="76"/>
      <c r="Q81" s="76"/>
      <c r="R81" s="76"/>
      <c r="S81" s="76">
        <v>150</v>
      </c>
      <c r="T81" s="77"/>
      <c r="U81" s="77"/>
      <c r="V81" s="77"/>
      <c r="W81" s="77"/>
      <c r="X81" s="77"/>
      <c r="Y81" s="77"/>
      <c r="Z81" s="77"/>
      <c r="AA81" s="77"/>
      <c r="AB81" s="77"/>
      <c r="AC81" s="78"/>
    </row>
    <row r="82" spans="1:29" ht="14.4" x14ac:dyDescent="0.25">
      <c r="A82" s="2"/>
      <c r="B82" s="23"/>
      <c r="C82" s="25"/>
      <c r="D82" s="25" t="s">
        <v>734</v>
      </c>
      <c r="E82" s="25" t="s">
        <v>535</v>
      </c>
      <c r="F82" s="99" t="s">
        <v>536</v>
      </c>
      <c r="G82" s="5" t="s">
        <v>528</v>
      </c>
      <c r="H82" s="24"/>
      <c r="I82" s="24"/>
      <c r="J82" s="4">
        <f t="shared" si="1"/>
        <v>60</v>
      </c>
      <c r="K82" s="24"/>
      <c r="L82" s="24"/>
      <c r="M82" s="24"/>
      <c r="N82" s="22" t="s">
        <v>336</v>
      </c>
      <c r="O82" s="75"/>
      <c r="P82" s="76"/>
      <c r="Q82" s="76"/>
      <c r="R82" s="76"/>
      <c r="S82" s="76">
        <v>60</v>
      </c>
      <c r="T82" s="77"/>
      <c r="U82" s="77"/>
      <c r="V82" s="77"/>
      <c r="W82" s="77"/>
      <c r="X82" s="77"/>
      <c r="Y82" s="77"/>
      <c r="Z82" s="77"/>
      <c r="AA82" s="77"/>
      <c r="AB82" s="77"/>
      <c r="AC82" s="78"/>
    </row>
    <row r="83" spans="1:29" ht="14.4" x14ac:dyDescent="0.3">
      <c r="A83" s="2"/>
      <c r="B83" s="23"/>
      <c r="C83" s="25"/>
      <c r="D83" s="25" t="s">
        <v>205</v>
      </c>
      <c r="E83" s="26" t="s">
        <v>532</v>
      </c>
      <c r="F83" s="99" t="s">
        <v>536</v>
      </c>
      <c r="G83" s="5" t="s">
        <v>528</v>
      </c>
      <c r="H83" s="24"/>
      <c r="I83" s="24"/>
      <c r="J83" s="4">
        <f t="shared" si="1"/>
        <v>60</v>
      </c>
      <c r="K83" s="24"/>
      <c r="L83" s="24"/>
      <c r="M83" s="24"/>
      <c r="N83" s="56" t="s">
        <v>337</v>
      </c>
      <c r="O83" s="75"/>
      <c r="P83" s="76"/>
      <c r="Q83" s="76"/>
      <c r="R83" s="76"/>
      <c r="S83" s="76"/>
      <c r="T83" s="77"/>
      <c r="U83" s="77"/>
      <c r="V83" s="77"/>
      <c r="W83" s="77"/>
      <c r="X83" s="77"/>
      <c r="Y83" s="77">
        <v>60</v>
      </c>
      <c r="Z83" s="77"/>
      <c r="AA83" s="77"/>
      <c r="AB83" s="77"/>
      <c r="AC83" s="78"/>
    </row>
    <row r="84" spans="1:29" ht="14.4" x14ac:dyDescent="0.3">
      <c r="A84" s="2"/>
      <c r="B84" s="23"/>
      <c r="C84" s="25"/>
      <c r="D84" s="25" t="s">
        <v>269</v>
      </c>
      <c r="E84" s="41" t="s">
        <v>529</v>
      </c>
      <c r="F84" s="99" t="s">
        <v>531</v>
      </c>
      <c r="G84" s="41" t="s">
        <v>530</v>
      </c>
      <c r="H84" s="24"/>
      <c r="I84" s="24"/>
      <c r="J84" s="4">
        <f t="shared" si="1"/>
        <v>300</v>
      </c>
      <c r="K84" s="24"/>
      <c r="L84" s="24"/>
      <c r="M84" s="24"/>
      <c r="N84" s="56" t="s">
        <v>336</v>
      </c>
      <c r="O84" s="75"/>
      <c r="P84" s="76"/>
      <c r="Q84" s="76"/>
      <c r="R84" s="76">
        <v>300</v>
      </c>
      <c r="S84" s="76"/>
      <c r="T84" s="77"/>
      <c r="U84" s="77"/>
      <c r="V84" s="77"/>
      <c r="W84" s="77"/>
      <c r="X84" s="77"/>
      <c r="Y84" s="77"/>
      <c r="Z84" s="77"/>
      <c r="AA84" s="77"/>
      <c r="AB84" s="77"/>
      <c r="AC84" s="78"/>
    </row>
    <row r="85" spans="1:29" ht="14.4" x14ac:dyDescent="0.3">
      <c r="A85" s="2"/>
      <c r="B85" s="23"/>
      <c r="C85" s="25"/>
      <c r="D85" s="25" t="s">
        <v>207</v>
      </c>
      <c r="E85" s="41" t="s">
        <v>529</v>
      </c>
      <c r="F85" s="99" t="s">
        <v>531</v>
      </c>
      <c r="G85" s="41" t="s">
        <v>530</v>
      </c>
      <c r="H85" s="24"/>
      <c r="I85" s="24"/>
      <c r="J85" s="4">
        <f t="shared" si="1"/>
        <v>300</v>
      </c>
      <c r="K85" s="24"/>
      <c r="L85" s="24"/>
      <c r="M85" s="24"/>
      <c r="N85" s="56" t="s">
        <v>337</v>
      </c>
      <c r="O85" s="75"/>
      <c r="P85" s="76"/>
      <c r="Q85" s="76"/>
      <c r="R85" s="76"/>
      <c r="S85" s="76"/>
      <c r="T85" s="77"/>
      <c r="U85" s="77"/>
      <c r="V85" s="77"/>
      <c r="W85" s="77"/>
      <c r="X85" s="77"/>
      <c r="Y85" s="77"/>
      <c r="Z85" s="77"/>
      <c r="AA85" s="77">
        <v>300</v>
      </c>
      <c r="AB85" s="77"/>
      <c r="AC85" s="78"/>
    </row>
    <row r="86" spans="1:29" ht="14.4" x14ac:dyDescent="0.25">
      <c r="A86" s="2"/>
      <c r="B86" s="23"/>
      <c r="C86" s="25"/>
      <c r="D86" s="25" t="s">
        <v>199</v>
      </c>
      <c r="E86" s="41" t="s">
        <v>529</v>
      </c>
      <c r="F86" s="100" t="s">
        <v>537</v>
      </c>
      <c r="G86" s="41" t="s">
        <v>530</v>
      </c>
      <c r="H86" s="24"/>
      <c r="I86" s="24"/>
      <c r="J86" s="4">
        <f t="shared" si="1"/>
        <v>250</v>
      </c>
      <c r="K86" s="24"/>
      <c r="L86" s="24"/>
      <c r="M86" s="24"/>
      <c r="N86" s="56" t="s">
        <v>336</v>
      </c>
      <c r="O86" s="75"/>
      <c r="P86" s="76">
        <v>250</v>
      </c>
      <c r="Q86" s="76"/>
      <c r="R86" s="76"/>
      <c r="S86" s="76"/>
      <c r="T86" s="77"/>
      <c r="U86" s="77"/>
      <c r="V86" s="77"/>
      <c r="W86" s="77"/>
      <c r="X86" s="77"/>
      <c r="Y86" s="77"/>
      <c r="Z86" s="77"/>
      <c r="AA86" s="77"/>
      <c r="AB86" s="77"/>
      <c r="AC86" s="78"/>
    </row>
    <row r="87" spans="1:29" ht="14.4" x14ac:dyDescent="0.25">
      <c r="A87" s="2"/>
      <c r="B87" s="23"/>
      <c r="C87" s="25"/>
      <c r="D87" s="25" t="s">
        <v>199</v>
      </c>
      <c r="E87" s="41" t="s">
        <v>529</v>
      </c>
      <c r="F87" s="100" t="s">
        <v>537</v>
      </c>
      <c r="G87" s="41" t="s">
        <v>530</v>
      </c>
      <c r="H87" s="24"/>
      <c r="I87" s="24"/>
      <c r="J87" s="4">
        <f t="shared" si="1"/>
        <v>250</v>
      </c>
      <c r="K87" s="24"/>
      <c r="L87" s="24"/>
      <c r="M87" s="24"/>
      <c r="N87" s="56" t="s">
        <v>337</v>
      </c>
      <c r="O87" s="75"/>
      <c r="P87" s="76"/>
      <c r="Q87" s="76"/>
      <c r="R87" s="76"/>
      <c r="S87" s="76"/>
      <c r="T87" s="77"/>
      <c r="U87" s="77"/>
      <c r="V87" s="77"/>
      <c r="W87" s="77"/>
      <c r="X87" s="77">
        <v>250</v>
      </c>
      <c r="Y87" s="77"/>
      <c r="Z87" s="77"/>
      <c r="AA87" s="77"/>
      <c r="AB87" s="77"/>
      <c r="AC87" s="78"/>
    </row>
    <row r="88" spans="1:29" ht="14.4" x14ac:dyDescent="0.25">
      <c r="A88" s="2"/>
      <c r="B88" s="23"/>
      <c r="C88" s="4" t="s">
        <v>47</v>
      </c>
      <c r="D88" s="25" t="s">
        <v>203</v>
      </c>
      <c r="E88" s="41" t="s">
        <v>529</v>
      </c>
      <c r="F88" s="99" t="s">
        <v>531</v>
      </c>
      <c r="G88" s="41" t="s">
        <v>530</v>
      </c>
      <c r="H88" s="24"/>
      <c r="I88" s="24"/>
      <c r="J88" s="4">
        <f t="shared" si="1"/>
        <v>0</v>
      </c>
      <c r="K88" s="24"/>
      <c r="L88" s="24"/>
      <c r="M88" s="24"/>
      <c r="N88" s="56" t="s">
        <v>336</v>
      </c>
      <c r="O88" s="75"/>
      <c r="P88" s="76"/>
      <c r="Q88" s="76"/>
      <c r="R88" s="76"/>
      <c r="S88" s="76"/>
      <c r="T88" s="77"/>
      <c r="U88" s="77"/>
      <c r="V88" s="77"/>
      <c r="W88" s="77"/>
      <c r="X88" s="77"/>
      <c r="Y88" s="77"/>
      <c r="Z88" s="77"/>
      <c r="AA88" s="77"/>
      <c r="AB88" s="77"/>
      <c r="AC88" s="78"/>
    </row>
    <row r="89" spans="1:29" ht="14.4" x14ac:dyDescent="0.25">
      <c r="A89" s="2"/>
      <c r="B89" s="23"/>
      <c r="C89" s="4"/>
      <c r="D89" s="25" t="s">
        <v>203</v>
      </c>
      <c r="E89" s="41" t="s">
        <v>529</v>
      </c>
      <c r="F89" s="99" t="s">
        <v>531</v>
      </c>
      <c r="G89" s="41" t="s">
        <v>530</v>
      </c>
      <c r="H89" s="24"/>
      <c r="I89" s="24"/>
      <c r="J89" s="4">
        <f t="shared" si="1"/>
        <v>200</v>
      </c>
      <c r="K89" s="24"/>
      <c r="L89" s="24"/>
      <c r="M89" s="24"/>
      <c r="N89" s="56" t="s">
        <v>337</v>
      </c>
      <c r="O89" s="75"/>
      <c r="P89" s="76"/>
      <c r="Q89" s="76"/>
      <c r="R89" s="76"/>
      <c r="S89" s="76"/>
      <c r="T89" s="77"/>
      <c r="U89" s="77"/>
      <c r="V89" s="77">
        <v>100</v>
      </c>
      <c r="W89" s="77"/>
      <c r="X89" s="77"/>
      <c r="Y89" s="77"/>
      <c r="Z89" s="77">
        <v>100</v>
      </c>
      <c r="AA89" s="77"/>
      <c r="AB89" s="77"/>
      <c r="AC89" s="78"/>
    </row>
    <row r="90" spans="1:29" x14ac:dyDescent="0.25">
      <c r="A90" s="18"/>
      <c r="B90" s="19" t="s">
        <v>38</v>
      </c>
      <c r="C90" s="10"/>
      <c r="D90" s="10"/>
      <c r="E90" s="10"/>
      <c r="F90" s="10"/>
      <c r="G90" s="10"/>
      <c r="H90" s="20"/>
      <c r="I90" s="20"/>
      <c r="J90" s="43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ht="14.4" x14ac:dyDescent="0.25">
      <c r="A91" s="2"/>
      <c r="B91" s="11"/>
      <c r="C91" s="25" t="s">
        <v>76</v>
      </c>
      <c r="D91" s="26" t="s">
        <v>197</v>
      </c>
      <c r="E91" s="100" t="s">
        <v>539</v>
      </c>
      <c r="F91" s="100" t="s">
        <v>531</v>
      </c>
      <c r="G91" s="41" t="s">
        <v>528</v>
      </c>
      <c r="H91" s="24"/>
      <c r="I91" s="24"/>
      <c r="J91" s="4">
        <f t="shared" si="1"/>
        <v>250</v>
      </c>
      <c r="K91" s="24"/>
      <c r="L91" s="24"/>
      <c r="M91" s="24"/>
      <c r="N91" s="22" t="s">
        <v>336</v>
      </c>
      <c r="O91" s="75">
        <v>250</v>
      </c>
      <c r="P91" s="76"/>
      <c r="Q91" s="76"/>
      <c r="R91" s="76"/>
      <c r="S91" s="76"/>
      <c r="T91" s="77"/>
      <c r="U91" s="77"/>
      <c r="V91" s="77"/>
      <c r="W91" s="77"/>
      <c r="X91" s="77"/>
      <c r="Y91" s="77"/>
      <c r="Z91" s="77"/>
      <c r="AA91" s="77"/>
      <c r="AB91" s="77"/>
      <c r="AC91" s="78"/>
    </row>
    <row r="92" spans="1:29" ht="14.4" x14ac:dyDescent="0.25">
      <c r="A92" s="2"/>
      <c r="B92" s="11"/>
      <c r="C92" s="25"/>
      <c r="D92" s="26" t="s">
        <v>197</v>
      </c>
      <c r="E92" s="100" t="s">
        <v>539</v>
      </c>
      <c r="F92" s="100" t="s">
        <v>531</v>
      </c>
      <c r="G92" s="41" t="s">
        <v>528</v>
      </c>
      <c r="H92" s="24"/>
      <c r="I92" s="24"/>
      <c r="J92" s="4">
        <f t="shared" si="1"/>
        <v>250</v>
      </c>
      <c r="K92" s="24"/>
      <c r="L92" s="24"/>
      <c r="M92" s="24"/>
      <c r="N92" s="56" t="s">
        <v>336</v>
      </c>
      <c r="O92" s="75"/>
      <c r="P92" s="76"/>
      <c r="Q92" s="76">
        <v>250</v>
      </c>
      <c r="R92" s="76"/>
      <c r="S92" s="76"/>
      <c r="T92" s="77"/>
      <c r="U92" s="77"/>
      <c r="V92" s="77"/>
      <c r="W92" s="77"/>
      <c r="X92" s="77"/>
      <c r="Y92" s="77"/>
      <c r="Z92" s="77"/>
      <c r="AA92" s="77"/>
      <c r="AB92" s="77"/>
      <c r="AC92" s="78"/>
    </row>
    <row r="93" spans="1:29" ht="14.4" x14ac:dyDescent="0.25">
      <c r="A93" s="2"/>
      <c r="B93" s="11"/>
      <c r="C93" s="25"/>
      <c r="D93" s="26" t="s">
        <v>197</v>
      </c>
      <c r="E93" s="100" t="s">
        <v>539</v>
      </c>
      <c r="F93" s="100" t="s">
        <v>531</v>
      </c>
      <c r="G93" s="41" t="s">
        <v>528</v>
      </c>
      <c r="H93" s="24"/>
      <c r="I93" s="24"/>
      <c r="J93" s="4">
        <f t="shared" si="1"/>
        <v>1500</v>
      </c>
      <c r="K93" s="24"/>
      <c r="L93" s="24"/>
      <c r="M93" s="24"/>
      <c r="N93" s="56" t="s">
        <v>337</v>
      </c>
      <c r="O93" s="75"/>
      <c r="P93" s="76"/>
      <c r="Q93" s="76"/>
      <c r="R93" s="76"/>
      <c r="S93" s="76">
        <v>300</v>
      </c>
      <c r="T93" s="77"/>
      <c r="U93" s="77">
        <v>300</v>
      </c>
      <c r="V93" s="77"/>
      <c r="W93" s="77">
        <v>300</v>
      </c>
      <c r="X93" s="77"/>
      <c r="Y93" s="77">
        <v>300</v>
      </c>
      <c r="Z93" s="77"/>
      <c r="AA93" s="77">
        <v>300</v>
      </c>
      <c r="AB93" s="77"/>
      <c r="AC93" s="78"/>
    </row>
    <row r="94" spans="1:29" ht="14.4" x14ac:dyDescent="0.25">
      <c r="A94" s="2"/>
      <c r="B94" s="11"/>
      <c r="C94" s="25"/>
      <c r="D94" s="26" t="s">
        <v>198</v>
      </c>
      <c r="E94" s="100" t="s">
        <v>538</v>
      </c>
      <c r="F94" s="100" t="s">
        <v>531</v>
      </c>
      <c r="G94" s="41" t="s">
        <v>530</v>
      </c>
      <c r="H94" s="24"/>
      <c r="I94" s="24"/>
      <c r="J94" s="4">
        <f t="shared" si="1"/>
        <v>3600</v>
      </c>
      <c r="K94" s="24"/>
      <c r="L94" s="24"/>
      <c r="M94" s="24"/>
      <c r="N94" s="56" t="s">
        <v>336</v>
      </c>
      <c r="O94" s="75"/>
      <c r="P94" s="76"/>
      <c r="Q94" s="76"/>
      <c r="R94" s="76">
        <v>3600</v>
      </c>
      <c r="S94" s="76"/>
      <c r="T94" s="77"/>
      <c r="U94" s="77"/>
      <c r="V94" s="77"/>
      <c r="W94" s="77"/>
      <c r="X94" s="77"/>
      <c r="Y94" s="77"/>
      <c r="Z94" s="77"/>
      <c r="AA94" s="77"/>
      <c r="AB94" s="77"/>
      <c r="AC94" s="78"/>
    </row>
    <row r="95" spans="1:29" ht="14.4" x14ac:dyDescent="0.25">
      <c r="A95" s="2"/>
      <c r="B95" s="11"/>
      <c r="C95" s="25"/>
      <c r="D95" s="26" t="s">
        <v>198</v>
      </c>
      <c r="E95" s="100" t="s">
        <v>538</v>
      </c>
      <c r="F95" s="100" t="s">
        <v>531</v>
      </c>
      <c r="G95" s="41" t="s">
        <v>530</v>
      </c>
      <c r="H95" s="24"/>
      <c r="I95" s="24"/>
      <c r="J95" s="4">
        <f t="shared" si="1"/>
        <v>3600</v>
      </c>
      <c r="K95" s="24"/>
      <c r="L95" s="24"/>
      <c r="M95" s="24"/>
      <c r="N95" s="56" t="s">
        <v>337</v>
      </c>
      <c r="O95" s="75"/>
      <c r="P95" s="76"/>
      <c r="Q95" s="76"/>
      <c r="R95" s="76"/>
      <c r="S95" s="76"/>
      <c r="T95" s="77"/>
      <c r="U95" s="77"/>
      <c r="V95" s="77"/>
      <c r="W95" s="77"/>
      <c r="X95" s="77"/>
      <c r="Y95" s="77"/>
      <c r="Z95" s="77"/>
      <c r="AA95" s="77"/>
      <c r="AB95" s="77">
        <v>3600</v>
      </c>
      <c r="AC95" s="78"/>
    </row>
    <row r="96" spans="1:29" ht="14.4" x14ac:dyDescent="0.3">
      <c r="A96" s="2"/>
      <c r="B96" s="11"/>
      <c r="C96" s="25"/>
      <c r="D96" s="26" t="s">
        <v>206</v>
      </c>
      <c r="E96" s="26" t="s">
        <v>532</v>
      </c>
      <c r="F96" s="100" t="s">
        <v>531</v>
      </c>
      <c r="G96" s="41" t="s">
        <v>530</v>
      </c>
      <c r="H96" s="24"/>
      <c r="I96" s="24"/>
      <c r="J96" s="4">
        <f t="shared" si="1"/>
        <v>750</v>
      </c>
      <c r="K96" s="24"/>
      <c r="L96" s="24"/>
      <c r="M96" s="24"/>
      <c r="N96" s="56" t="s">
        <v>337</v>
      </c>
      <c r="O96" s="75"/>
      <c r="P96" s="76"/>
      <c r="Q96" s="76"/>
      <c r="R96" s="76"/>
      <c r="S96" s="76"/>
      <c r="T96" s="77"/>
      <c r="U96" s="77"/>
      <c r="V96" s="77">
        <v>750</v>
      </c>
      <c r="W96" s="77"/>
      <c r="X96" s="77"/>
      <c r="Y96" s="77"/>
      <c r="Z96" s="77"/>
      <c r="AA96" s="77"/>
      <c r="AB96" s="77"/>
      <c r="AC96" s="78"/>
    </row>
    <row r="97" spans="1:29" ht="14.4" x14ac:dyDescent="0.25">
      <c r="A97" s="2"/>
      <c r="B97" s="11"/>
      <c r="C97" s="25" t="s">
        <v>77</v>
      </c>
      <c r="D97" s="26" t="s">
        <v>197</v>
      </c>
      <c r="E97" s="100" t="s">
        <v>539</v>
      </c>
      <c r="F97" s="100" t="s">
        <v>531</v>
      </c>
      <c r="G97" s="41" t="s">
        <v>528</v>
      </c>
      <c r="H97" s="24"/>
      <c r="I97" s="24"/>
      <c r="J97" s="4">
        <f t="shared" si="1"/>
        <v>0</v>
      </c>
      <c r="K97" s="24"/>
      <c r="L97" s="24"/>
      <c r="M97" s="24"/>
      <c r="N97" s="22" t="s">
        <v>335</v>
      </c>
      <c r="O97" s="75"/>
      <c r="P97" s="76"/>
      <c r="Q97" s="76"/>
      <c r="R97" s="76"/>
      <c r="S97" s="76"/>
      <c r="T97" s="77"/>
      <c r="U97" s="77"/>
      <c r="V97" s="77"/>
      <c r="W97" s="77"/>
      <c r="X97" s="77"/>
      <c r="Y97" s="77"/>
      <c r="Z97" s="77"/>
      <c r="AA97" s="77"/>
      <c r="AB97" s="77"/>
      <c r="AC97" s="78"/>
    </row>
    <row r="98" spans="1:29" ht="14.4" x14ac:dyDescent="0.25">
      <c r="A98" s="2"/>
      <c r="B98" s="11"/>
      <c r="C98" s="25"/>
      <c r="D98" s="26" t="s">
        <v>197</v>
      </c>
      <c r="E98" s="100" t="s">
        <v>539</v>
      </c>
      <c r="F98" s="100" t="s">
        <v>531</v>
      </c>
      <c r="G98" s="41" t="s">
        <v>528</v>
      </c>
      <c r="H98" s="24"/>
      <c r="I98" s="24"/>
      <c r="J98" s="4">
        <f t="shared" si="1"/>
        <v>200</v>
      </c>
      <c r="K98" s="24"/>
      <c r="L98" s="24"/>
      <c r="M98" s="24"/>
      <c r="N98" s="56" t="s">
        <v>336</v>
      </c>
      <c r="O98" s="75"/>
      <c r="P98" s="76"/>
      <c r="Q98" s="76">
        <v>200</v>
      </c>
      <c r="R98" s="76"/>
      <c r="S98" s="76"/>
      <c r="T98" s="77"/>
      <c r="U98" s="77"/>
      <c r="V98" s="77"/>
      <c r="W98" s="77"/>
      <c r="X98" s="77"/>
      <c r="Y98" s="77"/>
      <c r="Z98" s="77"/>
      <c r="AA98" s="77"/>
      <c r="AB98" s="77"/>
      <c r="AC98" s="78"/>
    </row>
    <row r="99" spans="1:29" ht="14.4" x14ac:dyDescent="0.25">
      <c r="A99" s="2"/>
      <c r="B99" s="11"/>
      <c r="C99" s="25"/>
      <c r="D99" s="26" t="s">
        <v>197</v>
      </c>
      <c r="E99" s="100" t="s">
        <v>539</v>
      </c>
      <c r="F99" s="100" t="s">
        <v>531</v>
      </c>
      <c r="G99" s="41" t="s">
        <v>528</v>
      </c>
      <c r="H99" s="24"/>
      <c r="I99" s="24"/>
      <c r="J99" s="4">
        <f t="shared" si="1"/>
        <v>1050</v>
      </c>
      <c r="K99" s="24"/>
      <c r="L99" s="24"/>
      <c r="M99" s="24"/>
      <c r="N99" s="56" t="s">
        <v>337</v>
      </c>
      <c r="O99" s="75"/>
      <c r="P99" s="76"/>
      <c r="Q99" s="76"/>
      <c r="R99" s="76"/>
      <c r="S99" s="76"/>
      <c r="T99" s="77">
        <v>250</v>
      </c>
      <c r="U99" s="77"/>
      <c r="V99" s="77">
        <v>200</v>
      </c>
      <c r="W99" s="77"/>
      <c r="X99" s="77">
        <v>200</v>
      </c>
      <c r="Y99" s="77"/>
      <c r="Z99" s="77">
        <v>200</v>
      </c>
      <c r="AA99" s="77"/>
      <c r="AB99" s="77">
        <v>200</v>
      </c>
      <c r="AC99" s="78"/>
    </row>
    <row r="100" spans="1:29" ht="14.4" x14ac:dyDescent="0.25">
      <c r="A100" s="2"/>
      <c r="B100" s="11"/>
      <c r="C100" s="25"/>
      <c r="D100" s="26" t="s">
        <v>198</v>
      </c>
      <c r="E100" s="100" t="s">
        <v>538</v>
      </c>
      <c r="F100" s="100" t="s">
        <v>531</v>
      </c>
      <c r="G100" s="41" t="s">
        <v>530</v>
      </c>
      <c r="H100" s="24"/>
      <c r="I100" s="24"/>
      <c r="J100" s="4">
        <f t="shared" si="1"/>
        <v>1800</v>
      </c>
      <c r="K100" s="24"/>
      <c r="L100" s="24"/>
      <c r="M100" s="24"/>
      <c r="N100" s="56" t="s">
        <v>337</v>
      </c>
      <c r="O100" s="75"/>
      <c r="P100" s="76"/>
      <c r="Q100" s="76"/>
      <c r="R100" s="76"/>
      <c r="S100" s="76">
        <v>1800</v>
      </c>
      <c r="T100" s="77"/>
      <c r="U100" s="77"/>
      <c r="V100" s="77"/>
      <c r="W100" s="77"/>
      <c r="X100" s="77"/>
      <c r="Y100" s="77"/>
      <c r="Z100" s="77"/>
      <c r="AA100" s="77"/>
      <c r="AB100" s="77"/>
      <c r="AC100" s="78"/>
    </row>
    <row r="101" spans="1:29" ht="14.4" x14ac:dyDescent="0.25">
      <c r="A101" s="2"/>
      <c r="B101" s="11"/>
      <c r="C101" s="25"/>
      <c r="D101" s="26" t="s">
        <v>198</v>
      </c>
      <c r="E101" s="100" t="s">
        <v>538</v>
      </c>
      <c r="F101" s="100" t="s">
        <v>531</v>
      </c>
      <c r="G101" s="41" t="s">
        <v>530</v>
      </c>
      <c r="H101" s="24"/>
      <c r="I101" s="24"/>
      <c r="J101" s="4">
        <f t="shared" si="1"/>
        <v>1800</v>
      </c>
      <c r="K101" s="24"/>
      <c r="L101" s="24"/>
      <c r="M101" s="24"/>
      <c r="N101" s="56" t="s">
        <v>337</v>
      </c>
      <c r="O101" s="75"/>
      <c r="P101" s="76"/>
      <c r="Q101" s="76"/>
      <c r="R101" s="76"/>
      <c r="S101" s="76"/>
      <c r="T101" s="77"/>
      <c r="U101" s="77"/>
      <c r="V101" s="77"/>
      <c r="W101" s="77"/>
      <c r="X101" s="77"/>
      <c r="Y101" s="77"/>
      <c r="Z101" s="77"/>
      <c r="AA101" s="77"/>
      <c r="AB101" s="77">
        <v>1800</v>
      </c>
      <c r="AC101" s="78"/>
    </row>
    <row r="102" spans="1:29" ht="14.4" x14ac:dyDescent="0.3">
      <c r="A102" s="2"/>
      <c r="B102" s="11"/>
      <c r="C102" s="25"/>
      <c r="D102" s="26" t="s">
        <v>206</v>
      </c>
      <c r="E102" s="26" t="s">
        <v>532</v>
      </c>
      <c r="F102" s="100" t="s">
        <v>531</v>
      </c>
      <c r="G102" s="41" t="s">
        <v>530</v>
      </c>
      <c r="H102" s="24"/>
      <c r="I102" s="24"/>
      <c r="J102" s="4">
        <f t="shared" si="1"/>
        <v>700</v>
      </c>
      <c r="K102" s="24"/>
      <c r="L102" s="24"/>
      <c r="M102" s="24"/>
      <c r="N102" s="56" t="s">
        <v>337</v>
      </c>
      <c r="O102" s="75"/>
      <c r="P102" s="76"/>
      <c r="Q102" s="76"/>
      <c r="R102" s="76"/>
      <c r="S102" s="76"/>
      <c r="T102" s="77"/>
      <c r="U102" s="77"/>
      <c r="V102" s="77"/>
      <c r="W102" s="77"/>
      <c r="X102" s="77">
        <v>700</v>
      </c>
      <c r="Y102" s="77"/>
      <c r="Z102" s="77"/>
      <c r="AA102" s="77"/>
      <c r="AB102" s="77"/>
      <c r="AC102" s="78"/>
    </row>
    <row r="103" spans="1:29" ht="14.4" x14ac:dyDescent="0.25">
      <c r="A103" s="2"/>
      <c r="B103" s="11"/>
      <c r="C103" s="25" t="s">
        <v>78</v>
      </c>
      <c r="D103" s="26" t="s">
        <v>197</v>
      </c>
      <c r="E103" s="100" t="s">
        <v>539</v>
      </c>
      <c r="F103" s="100" t="s">
        <v>531</v>
      </c>
      <c r="G103" s="41" t="s">
        <v>528</v>
      </c>
      <c r="H103" s="24"/>
      <c r="I103" s="24"/>
      <c r="J103" s="4">
        <f t="shared" si="1"/>
        <v>0</v>
      </c>
      <c r="K103" s="24"/>
      <c r="L103" s="24"/>
      <c r="M103" s="24"/>
      <c r="N103" s="22" t="s">
        <v>335</v>
      </c>
      <c r="O103" s="75"/>
      <c r="P103" s="76"/>
      <c r="Q103" s="76"/>
      <c r="R103" s="76"/>
      <c r="S103" s="76"/>
      <c r="T103" s="77"/>
      <c r="U103" s="77"/>
      <c r="V103" s="77"/>
      <c r="W103" s="77"/>
      <c r="X103" s="77"/>
      <c r="Y103" s="77"/>
      <c r="Z103" s="77"/>
      <c r="AA103" s="77"/>
      <c r="AB103" s="77"/>
      <c r="AC103" s="78"/>
    </row>
    <row r="104" spans="1:29" ht="14.4" x14ac:dyDescent="0.25">
      <c r="A104" s="2"/>
      <c r="B104" s="11"/>
      <c r="C104" s="25"/>
      <c r="D104" s="26" t="s">
        <v>197</v>
      </c>
      <c r="E104" s="100" t="s">
        <v>539</v>
      </c>
      <c r="F104" s="100" t="s">
        <v>531</v>
      </c>
      <c r="G104" s="41" t="s">
        <v>528</v>
      </c>
      <c r="H104" s="24"/>
      <c r="I104" s="24"/>
      <c r="J104" s="4">
        <f t="shared" si="1"/>
        <v>150</v>
      </c>
      <c r="K104" s="24"/>
      <c r="L104" s="24"/>
      <c r="M104" s="24"/>
      <c r="N104" s="56" t="s">
        <v>336</v>
      </c>
      <c r="O104" s="75"/>
      <c r="P104" s="76"/>
      <c r="Q104" s="76">
        <v>150</v>
      </c>
      <c r="R104" s="76"/>
      <c r="S104" s="76"/>
      <c r="T104" s="77"/>
      <c r="U104" s="77"/>
      <c r="V104" s="77"/>
      <c r="W104" s="77"/>
      <c r="X104" s="77"/>
      <c r="Y104" s="77"/>
      <c r="Z104" s="77"/>
      <c r="AA104" s="77"/>
      <c r="AB104" s="77"/>
      <c r="AC104" s="78"/>
    </row>
    <row r="105" spans="1:29" ht="14.4" x14ac:dyDescent="0.25">
      <c r="A105" s="2"/>
      <c r="B105" s="11"/>
      <c r="C105" s="25"/>
      <c r="D105" s="26" t="s">
        <v>197</v>
      </c>
      <c r="E105" s="100" t="s">
        <v>539</v>
      </c>
      <c r="F105" s="100" t="s">
        <v>531</v>
      </c>
      <c r="G105" s="41" t="s">
        <v>528</v>
      </c>
      <c r="H105" s="24"/>
      <c r="I105" s="24"/>
      <c r="J105" s="4">
        <f t="shared" si="1"/>
        <v>1050</v>
      </c>
      <c r="K105" s="24"/>
      <c r="L105" s="24"/>
      <c r="M105" s="24"/>
      <c r="N105" s="56" t="s">
        <v>337</v>
      </c>
      <c r="O105" s="75"/>
      <c r="P105" s="76"/>
      <c r="Q105" s="76"/>
      <c r="R105" s="76"/>
      <c r="S105" s="76">
        <v>250</v>
      </c>
      <c r="T105" s="77"/>
      <c r="U105" s="77">
        <v>200</v>
      </c>
      <c r="V105" s="77"/>
      <c r="W105" s="77">
        <v>200</v>
      </c>
      <c r="X105" s="77"/>
      <c r="Y105" s="77">
        <v>200</v>
      </c>
      <c r="Z105" s="77"/>
      <c r="AA105" s="77">
        <v>200</v>
      </c>
      <c r="AB105" s="77"/>
      <c r="AC105" s="78"/>
    </row>
    <row r="106" spans="1:29" ht="14.4" x14ac:dyDescent="0.25">
      <c r="A106" s="2"/>
      <c r="B106" s="11"/>
      <c r="C106" s="25"/>
      <c r="D106" s="26" t="s">
        <v>198</v>
      </c>
      <c r="E106" s="100" t="s">
        <v>538</v>
      </c>
      <c r="F106" s="100" t="s">
        <v>531</v>
      </c>
      <c r="G106" s="41" t="s">
        <v>530</v>
      </c>
      <c r="H106" s="24"/>
      <c r="I106" s="24"/>
      <c r="J106" s="4">
        <f t="shared" si="1"/>
        <v>1500</v>
      </c>
      <c r="K106" s="24"/>
      <c r="L106" s="24"/>
      <c r="M106" s="24"/>
      <c r="N106" s="56" t="s">
        <v>336</v>
      </c>
      <c r="O106" s="75"/>
      <c r="P106" s="76"/>
      <c r="Q106" s="76"/>
      <c r="R106" s="76">
        <v>1500</v>
      </c>
      <c r="S106" s="76"/>
      <c r="T106" s="77"/>
      <c r="U106" s="77"/>
      <c r="V106" s="77"/>
      <c r="W106" s="77"/>
      <c r="X106" s="77"/>
      <c r="Y106" s="77"/>
      <c r="Z106" s="77"/>
      <c r="AA106" s="77"/>
      <c r="AB106" s="77"/>
      <c r="AC106" s="78"/>
    </row>
    <row r="107" spans="1:29" ht="14.4" x14ac:dyDescent="0.25">
      <c r="A107" s="2"/>
      <c r="B107" s="11"/>
      <c r="C107" s="25"/>
      <c r="D107" s="26" t="s">
        <v>198</v>
      </c>
      <c r="E107" s="100" t="s">
        <v>538</v>
      </c>
      <c r="F107" s="100" t="s">
        <v>531</v>
      </c>
      <c r="G107" s="41" t="s">
        <v>530</v>
      </c>
      <c r="H107" s="24"/>
      <c r="I107" s="24"/>
      <c r="J107" s="4">
        <f t="shared" si="1"/>
        <v>1500</v>
      </c>
      <c r="K107" s="24"/>
      <c r="L107" s="24"/>
      <c r="M107" s="24"/>
      <c r="N107" s="56" t="s">
        <v>337</v>
      </c>
      <c r="O107" s="75"/>
      <c r="P107" s="76"/>
      <c r="Q107" s="76"/>
      <c r="R107" s="76"/>
      <c r="S107" s="76"/>
      <c r="T107" s="77"/>
      <c r="U107" s="77"/>
      <c r="V107" s="77"/>
      <c r="W107" s="77"/>
      <c r="X107" s="77"/>
      <c r="Y107" s="77"/>
      <c r="Z107" s="77"/>
      <c r="AA107" s="77">
        <v>1500</v>
      </c>
      <c r="AB107" s="77"/>
      <c r="AC107" s="78"/>
    </row>
    <row r="108" spans="1:29" ht="14.4" x14ac:dyDescent="0.3">
      <c r="A108" s="2"/>
      <c r="B108" s="11"/>
      <c r="C108" s="25"/>
      <c r="D108" s="26" t="s">
        <v>206</v>
      </c>
      <c r="E108" s="26" t="s">
        <v>532</v>
      </c>
      <c r="F108" s="100" t="s">
        <v>531</v>
      </c>
      <c r="G108" s="41" t="s">
        <v>530</v>
      </c>
      <c r="H108" s="24"/>
      <c r="I108" s="24"/>
      <c r="J108" s="4">
        <f t="shared" si="1"/>
        <v>700</v>
      </c>
      <c r="K108" s="24"/>
      <c r="L108" s="24"/>
      <c r="M108" s="24"/>
      <c r="N108" s="56" t="s">
        <v>337</v>
      </c>
      <c r="O108" s="75"/>
      <c r="P108" s="76"/>
      <c r="Q108" s="76"/>
      <c r="R108" s="76"/>
      <c r="S108" s="76"/>
      <c r="T108" s="77"/>
      <c r="U108" s="77"/>
      <c r="V108" s="77"/>
      <c r="W108" s="77"/>
      <c r="X108" s="77">
        <v>700</v>
      </c>
      <c r="Y108" s="77"/>
      <c r="Z108" s="77"/>
      <c r="AA108" s="77"/>
      <c r="AB108" s="77"/>
      <c r="AC108" s="78"/>
    </row>
    <row r="109" spans="1:29" ht="14.4" x14ac:dyDescent="0.25">
      <c r="A109" s="2"/>
      <c r="B109" s="11"/>
      <c r="C109" s="25" t="s">
        <v>79</v>
      </c>
      <c r="D109" s="26" t="s">
        <v>197</v>
      </c>
      <c r="E109" s="100" t="s">
        <v>539</v>
      </c>
      <c r="F109" s="100" t="s">
        <v>531</v>
      </c>
      <c r="G109" s="41" t="s">
        <v>528</v>
      </c>
      <c r="H109" s="24"/>
      <c r="I109" s="24"/>
      <c r="J109" s="4">
        <f t="shared" si="1"/>
        <v>0</v>
      </c>
      <c r="K109" s="24"/>
      <c r="L109" s="24"/>
      <c r="M109" s="24"/>
      <c r="N109" s="22" t="s">
        <v>335</v>
      </c>
      <c r="O109" s="75"/>
      <c r="P109" s="76"/>
      <c r="Q109" s="76"/>
      <c r="R109" s="76"/>
      <c r="S109" s="76"/>
      <c r="T109" s="77"/>
      <c r="U109" s="77"/>
      <c r="V109" s="77"/>
      <c r="W109" s="77"/>
      <c r="X109" s="77"/>
      <c r="Y109" s="77"/>
      <c r="Z109" s="77"/>
      <c r="AA109" s="77"/>
      <c r="AB109" s="77"/>
      <c r="AC109" s="78"/>
    </row>
    <row r="110" spans="1:29" ht="14.4" x14ac:dyDescent="0.25">
      <c r="A110" s="2"/>
      <c r="B110" s="11"/>
      <c r="C110" s="25"/>
      <c r="D110" s="26" t="s">
        <v>197</v>
      </c>
      <c r="E110" s="100" t="s">
        <v>539</v>
      </c>
      <c r="F110" s="100" t="s">
        <v>531</v>
      </c>
      <c r="G110" s="41" t="s">
        <v>528</v>
      </c>
      <c r="H110" s="24"/>
      <c r="I110" s="24"/>
      <c r="J110" s="4">
        <f t="shared" si="1"/>
        <v>300</v>
      </c>
      <c r="K110" s="24"/>
      <c r="L110" s="24"/>
      <c r="M110" s="24"/>
      <c r="N110" s="56" t="s">
        <v>336</v>
      </c>
      <c r="O110" s="75"/>
      <c r="P110" s="76">
        <v>150</v>
      </c>
      <c r="Q110" s="76"/>
      <c r="R110" s="76">
        <v>150</v>
      </c>
      <c r="S110" s="76"/>
      <c r="T110" s="77"/>
      <c r="U110" s="77"/>
      <c r="V110" s="77"/>
      <c r="W110" s="77"/>
      <c r="X110" s="77"/>
      <c r="Y110" s="77"/>
      <c r="Z110" s="77"/>
      <c r="AA110" s="77"/>
      <c r="AB110" s="77"/>
      <c r="AC110" s="78"/>
    </row>
    <row r="111" spans="1:29" ht="14.4" x14ac:dyDescent="0.25">
      <c r="A111" s="2"/>
      <c r="B111" s="11"/>
      <c r="C111" s="25"/>
      <c r="D111" s="26" t="s">
        <v>197</v>
      </c>
      <c r="E111" s="100" t="s">
        <v>539</v>
      </c>
      <c r="F111" s="100" t="s">
        <v>531</v>
      </c>
      <c r="G111" s="41" t="s">
        <v>528</v>
      </c>
      <c r="H111" s="24"/>
      <c r="I111" s="24"/>
      <c r="J111" s="4">
        <f t="shared" si="1"/>
        <v>600</v>
      </c>
      <c r="K111" s="24"/>
      <c r="L111" s="24"/>
      <c r="M111" s="24"/>
      <c r="N111" s="56" t="s">
        <v>337</v>
      </c>
      <c r="O111" s="75"/>
      <c r="P111" s="76"/>
      <c r="Q111" s="76"/>
      <c r="R111" s="76"/>
      <c r="S111" s="76"/>
      <c r="T111" s="77">
        <v>150</v>
      </c>
      <c r="U111" s="77"/>
      <c r="V111" s="77">
        <v>150</v>
      </c>
      <c r="W111" s="77"/>
      <c r="X111" s="77">
        <v>150</v>
      </c>
      <c r="Y111" s="77"/>
      <c r="Z111" s="77">
        <v>150</v>
      </c>
      <c r="AA111" s="77"/>
      <c r="AB111" s="77"/>
      <c r="AC111" s="78"/>
    </row>
    <row r="112" spans="1:29" ht="14.4" x14ac:dyDescent="0.25">
      <c r="A112" s="2"/>
      <c r="B112" s="11"/>
      <c r="C112" s="25"/>
      <c r="D112" s="26" t="s">
        <v>198</v>
      </c>
      <c r="E112" s="100" t="s">
        <v>538</v>
      </c>
      <c r="F112" s="100" t="s">
        <v>531</v>
      </c>
      <c r="G112" s="41" t="s">
        <v>530</v>
      </c>
      <c r="H112" s="24"/>
      <c r="I112" s="24"/>
      <c r="J112" s="4">
        <f t="shared" si="1"/>
        <v>1200</v>
      </c>
      <c r="K112" s="24"/>
      <c r="L112" s="24"/>
      <c r="M112" s="24"/>
      <c r="N112" s="56" t="s">
        <v>336</v>
      </c>
      <c r="O112" s="75"/>
      <c r="P112" s="76"/>
      <c r="Q112" s="76">
        <v>1200</v>
      </c>
      <c r="R112" s="76"/>
      <c r="S112" s="76"/>
      <c r="T112" s="77"/>
      <c r="U112" s="77"/>
      <c r="V112" s="77"/>
      <c r="W112" s="77"/>
      <c r="X112" s="77"/>
      <c r="Y112" s="77"/>
      <c r="Z112" s="77"/>
      <c r="AA112" s="77"/>
      <c r="AB112" s="77"/>
      <c r="AC112" s="78"/>
    </row>
    <row r="113" spans="1:29" ht="14.4" x14ac:dyDescent="0.25">
      <c r="A113" s="2"/>
      <c r="B113" s="11"/>
      <c r="C113" s="25"/>
      <c r="D113" s="26" t="s">
        <v>198</v>
      </c>
      <c r="E113" s="100" t="s">
        <v>538</v>
      </c>
      <c r="F113" s="100" t="s">
        <v>531</v>
      </c>
      <c r="G113" s="41" t="s">
        <v>530</v>
      </c>
      <c r="H113" s="24"/>
      <c r="I113" s="24"/>
      <c r="J113" s="4">
        <f t="shared" si="1"/>
        <v>1200</v>
      </c>
      <c r="K113" s="24"/>
      <c r="L113" s="24"/>
      <c r="M113" s="24"/>
      <c r="N113" s="56" t="s">
        <v>337</v>
      </c>
      <c r="O113" s="75"/>
      <c r="P113" s="76"/>
      <c r="Q113" s="76"/>
      <c r="R113" s="76"/>
      <c r="S113" s="76"/>
      <c r="T113" s="77"/>
      <c r="U113" s="77"/>
      <c r="V113" s="77"/>
      <c r="W113" s="77"/>
      <c r="X113" s="77"/>
      <c r="Y113" s="77"/>
      <c r="Z113" s="77"/>
      <c r="AA113" s="77"/>
      <c r="AB113" s="77">
        <v>1200</v>
      </c>
      <c r="AC113" s="78"/>
    </row>
    <row r="114" spans="1:29" ht="14.4" x14ac:dyDescent="0.3">
      <c r="A114" s="2"/>
      <c r="B114" s="11"/>
      <c r="C114" s="25"/>
      <c r="D114" s="26" t="s">
        <v>206</v>
      </c>
      <c r="E114" s="26" t="s">
        <v>532</v>
      </c>
      <c r="F114" s="100" t="s">
        <v>531</v>
      </c>
      <c r="G114" s="41" t="s">
        <v>530</v>
      </c>
      <c r="H114" s="24"/>
      <c r="I114" s="24"/>
      <c r="J114" s="4">
        <f t="shared" si="1"/>
        <v>400</v>
      </c>
      <c r="K114" s="24"/>
      <c r="L114" s="24"/>
      <c r="M114" s="24"/>
      <c r="N114" s="56" t="s">
        <v>337</v>
      </c>
      <c r="O114" s="75"/>
      <c r="P114" s="76"/>
      <c r="Q114" s="76"/>
      <c r="R114" s="76"/>
      <c r="S114" s="76">
        <v>400</v>
      </c>
      <c r="T114" s="77"/>
      <c r="U114" s="77"/>
      <c r="V114" s="77"/>
      <c r="W114" s="77"/>
      <c r="X114" s="77"/>
      <c r="Y114" s="77"/>
      <c r="Z114" s="77"/>
      <c r="AA114" s="77"/>
      <c r="AB114" s="77"/>
      <c r="AC114" s="78"/>
    </row>
    <row r="115" spans="1:29" ht="14.4" x14ac:dyDescent="0.3">
      <c r="A115" s="2"/>
      <c r="B115" s="11"/>
      <c r="C115" s="25"/>
      <c r="D115" s="26" t="s">
        <v>206</v>
      </c>
      <c r="E115" s="26" t="s">
        <v>532</v>
      </c>
      <c r="F115" s="100" t="s">
        <v>531</v>
      </c>
      <c r="G115" s="41" t="s">
        <v>530</v>
      </c>
      <c r="H115" s="24"/>
      <c r="I115" s="24"/>
      <c r="J115" s="4">
        <f t="shared" si="1"/>
        <v>400</v>
      </c>
      <c r="K115" s="24"/>
      <c r="L115" s="24"/>
      <c r="M115" s="24"/>
      <c r="N115" s="56" t="s">
        <v>337</v>
      </c>
      <c r="O115" s="75"/>
      <c r="P115" s="76"/>
      <c r="Q115" s="76"/>
      <c r="R115" s="76"/>
      <c r="S115" s="76"/>
      <c r="T115" s="77"/>
      <c r="U115" s="77"/>
      <c r="V115" s="77"/>
      <c r="W115" s="77"/>
      <c r="X115" s="77"/>
      <c r="Y115" s="77"/>
      <c r="Z115" s="77"/>
      <c r="AA115" s="77"/>
      <c r="AB115" s="77">
        <v>400</v>
      </c>
      <c r="AC115" s="78"/>
    </row>
    <row r="116" spans="1:29" ht="14.4" x14ac:dyDescent="0.25">
      <c r="A116" s="2"/>
      <c r="B116" s="11"/>
      <c r="C116" s="35" t="s">
        <v>82</v>
      </c>
      <c r="D116" s="35"/>
      <c r="E116" s="35"/>
      <c r="F116" s="35"/>
      <c r="G116" s="35"/>
      <c r="H116" s="24"/>
      <c r="I116" s="24"/>
      <c r="J116" s="4">
        <f t="shared" si="1"/>
        <v>0</v>
      </c>
      <c r="K116" s="24"/>
      <c r="L116" s="24"/>
      <c r="M116" s="24"/>
      <c r="N116" s="56" t="s">
        <v>337</v>
      </c>
      <c r="O116" s="75"/>
      <c r="P116" s="76"/>
      <c r="Q116" s="76"/>
      <c r="R116" s="76"/>
      <c r="S116" s="76"/>
      <c r="T116" s="77"/>
      <c r="U116" s="77"/>
      <c r="V116" s="77"/>
      <c r="W116" s="77"/>
      <c r="X116" s="77"/>
      <c r="Y116" s="77"/>
      <c r="Z116" s="77"/>
      <c r="AA116" s="77"/>
      <c r="AB116" s="77"/>
      <c r="AC116" s="78"/>
    </row>
    <row r="117" spans="1:29" ht="14.4" x14ac:dyDescent="0.25">
      <c r="A117" s="2"/>
      <c r="B117" s="11"/>
      <c r="C117" s="25" t="s">
        <v>80</v>
      </c>
      <c r="D117" s="26" t="s">
        <v>197</v>
      </c>
      <c r="E117" s="100" t="s">
        <v>539</v>
      </c>
      <c r="F117" s="100" t="s">
        <v>531</v>
      </c>
      <c r="G117" s="41" t="s">
        <v>528</v>
      </c>
      <c r="H117" s="24"/>
      <c r="I117" s="24"/>
      <c r="J117" s="4">
        <f t="shared" si="1"/>
        <v>0</v>
      </c>
      <c r="K117" s="24"/>
      <c r="L117" s="24"/>
      <c r="M117" s="24"/>
      <c r="N117" s="22" t="s">
        <v>335</v>
      </c>
      <c r="O117" s="75"/>
      <c r="P117" s="76"/>
      <c r="Q117" s="76"/>
      <c r="R117" s="76"/>
      <c r="S117" s="76"/>
      <c r="T117" s="77"/>
      <c r="U117" s="77"/>
      <c r="V117" s="77"/>
      <c r="W117" s="77"/>
      <c r="X117" s="77"/>
      <c r="Y117" s="77"/>
      <c r="Z117" s="77"/>
      <c r="AA117" s="77"/>
      <c r="AB117" s="77"/>
      <c r="AC117" s="78"/>
    </row>
    <row r="118" spans="1:29" ht="14.4" x14ac:dyDescent="0.25">
      <c r="A118" s="2"/>
      <c r="B118" s="11"/>
      <c r="C118" s="25"/>
      <c r="D118" s="26" t="s">
        <v>197</v>
      </c>
      <c r="E118" s="100" t="s">
        <v>539</v>
      </c>
      <c r="F118" s="100" t="s">
        <v>531</v>
      </c>
      <c r="G118" s="41" t="s">
        <v>528</v>
      </c>
      <c r="H118" s="24"/>
      <c r="I118" s="24"/>
      <c r="J118" s="4">
        <f t="shared" si="1"/>
        <v>300</v>
      </c>
      <c r="K118" s="24"/>
      <c r="L118" s="24"/>
      <c r="M118" s="24"/>
      <c r="N118" s="56" t="s">
        <v>336</v>
      </c>
      <c r="O118" s="75"/>
      <c r="P118" s="76">
        <v>150</v>
      </c>
      <c r="Q118" s="76"/>
      <c r="R118" s="76">
        <v>150</v>
      </c>
      <c r="S118" s="76"/>
      <c r="T118" s="77"/>
      <c r="U118" s="77"/>
      <c r="V118" s="77"/>
      <c r="W118" s="77"/>
      <c r="X118" s="77"/>
      <c r="Y118" s="77"/>
      <c r="Z118" s="77"/>
      <c r="AA118" s="77"/>
      <c r="AB118" s="77"/>
      <c r="AC118" s="78"/>
    </row>
    <row r="119" spans="1:29" ht="14.4" x14ac:dyDescent="0.25">
      <c r="A119" s="2"/>
      <c r="B119" s="11"/>
      <c r="C119" s="25"/>
      <c r="D119" s="26" t="s">
        <v>197</v>
      </c>
      <c r="E119" s="100" t="s">
        <v>539</v>
      </c>
      <c r="F119" s="100" t="s">
        <v>531</v>
      </c>
      <c r="G119" s="41" t="s">
        <v>528</v>
      </c>
      <c r="H119" s="24"/>
      <c r="I119" s="24"/>
      <c r="J119" s="4">
        <f t="shared" si="1"/>
        <v>750</v>
      </c>
      <c r="K119" s="24"/>
      <c r="L119" s="24"/>
      <c r="M119" s="24"/>
      <c r="N119" s="56" t="s">
        <v>337</v>
      </c>
      <c r="O119" s="75"/>
      <c r="P119" s="76"/>
      <c r="Q119" s="76"/>
      <c r="R119" s="76"/>
      <c r="S119" s="76"/>
      <c r="T119" s="77">
        <v>150</v>
      </c>
      <c r="U119" s="77"/>
      <c r="V119" s="77">
        <v>150</v>
      </c>
      <c r="W119" s="77"/>
      <c r="X119" s="77">
        <v>150</v>
      </c>
      <c r="Y119" s="77"/>
      <c r="Z119" s="77">
        <v>150</v>
      </c>
      <c r="AA119" s="77"/>
      <c r="AB119" s="77">
        <v>150</v>
      </c>
      <c r="AC119" s="78"/>
    </row>
    <row r="120" spans="1:29" ht="14.4" x14ac:dyDescent="0.25">
      <c r="A120" s="2"/>
      <c r="B120" s="11"/>
      <c r="C120" s="25"/>
      <c r="D120" s="26" t="s">
        <v>198</v>
      </c>
      <c r="E120" s="100" t="s">
        <v>538</v>
      </c>
      <c r="F120" s="100" t="s">
        <v>531</v>
      </c>
      <c r="G120" s="41" t="s">
        <v>530</v>
      </c>
      <c r="H120" s="24"/>
      <c r="I120" s="24"/>
      <c r="J120" s="4">
        <f t="shared" si="1"/>
        <v>1200</v>
      </c>
      <c r="K120" s="24"/>
      <c r="L120" s="24"/>
      <c r="M120" s="24"/>
      <c r="N120" s="56" t="s">
        <v>336</v>
      </c>
      <c r="O120" s="75"/>
      <c r="P120" s="76"/>
      <c r="Q120" s="76">
        <v>1200</v>
      </c>
      <c r="R120" s="76"/>
      <c r="S120" s="76"/>
      <c r="T120" s="77"/>
      <c r="U120" s="77"/>
      <c r="V120" s="77"/>
      <c r="W120" s="77"/>
      <c r="X120" s="77"/>
      <c r="Y120" s="77"/>
      <c r="Z120" s="77"/>
      <c r="AA120" s="77"/>
      <c r="AB120" s="77"/>
      <c r="AC120" s="78"/>
    </row>
    <row r="121" spans="1:29" ht="14.4" x14ac:dyDescent="0.25">
      <c r="A121" s="2"/>
      <c r="B121" s="11"/>
      <c r="C121" s="25"/>
      <c r="D121" s="26" t="s">
        <v>198</v>
      </c>
      <c r="E121" s="100" t="s">
        <v>538</v>
      </c>
      <c r="F121" s="100" t="s">
        <v>531</v>
      </c>
      <c r="G121" s="41" t="s">
        <v>530</v>
      </c>
      <c r="H121" s="24"/>
      <c r="I121" s="24"/>
      <c r="J121" s="4">
        <f t="shared" si="1"/>
        <v>1200</v>
      </c>
      <c r="K121" s="24"/>
      <c r="L121" s="24"/>
      <c r="M121" s="24"/>
      <c r="N121" s="56" t="s">
        <v>337</v>
      </c>
      <c r="O121" s="75"/>
      <c r="P121" s="76"/>
      <c r="Q121" s="76"/>
      <c r="R121" s="76"/>
      <c r="S121" s="76"/>
      <c r="T121" s="77"/>
      <c r="U121" s="77"/>
      <c r="V121" s="77"/>
      <c r="W121" s="77"/>
      <c r="X121" s="77"/>
      <c r="Y121" s="77"/>
      <c r="Z121" s="77"/>
      <c r="AA121" s="77">
        <v>1200</v>
      </c>
      <c r="AB121" s="77"/>
      <c r="AC121" s="78"/>
    </row>
    <row r="122" spans="1:29" ht="14.4" x14ac:dyDescent="0.3">
      <c r="A122" s="2"/>
      <c r="B122" s="11"/>
      <c r="C122" s="25"/>
      <c r="D122" s="26" t="s">
        <v>206</v>
      </c>
      <c r="E122" s="26" t="s">
        <v>532</v>
      </c>
      <c r="F122" s="100" t="s">
        <v>531</v>
      </c>
      <c r="G122" s="41" t="s">
        <v>530</v>
      </c>
      <c r="H122" s="24"/>
      <c r="I122" s="24"/>
      <c r="J122" s="4">
        <f t="shared" si="1"/>
        <v>400</v>
      </c>
      <c r="K122" s="24"/>
      <c r="L122" s="24"/>
      <c r="M122" s="24"/>
      <c r="N122" s="56" t="s">
        <v>337</v>
      </c>
      <c r="O122" s="75"/>
      <c r="P122" s="76"/>
      <c r="Q122" s="76"/>
      <c r="R122" s="76"/>
      <c r="S122" s="76">
        <v>400</v>
      </c>
      <c r="T122" s="77"/>
      <c r="U122" s="77"/>
      <c r="V122" s="77"/>
      <c r="W122" s="77"/>
      <c r="X122" s="77"/>
      <c r="Y122" s="77"/>
      <c r="Z122" s="77"/>
      <c r="AA122" s="77"/>
      <c r="AB122" s="77"/>
      <c r="AC122" s="78"/>
    </row>
    <row r="123" spans="1:29" ht="14.4" x14ac:dyDescent="0.3">
      <c r="A123" s="2"/>
      <c r="B123" s="11"/>
      <c r="C123" s="25"/>
      <c r="D123" s="26" t="s">
        <v>206</v>
      </c>
      <c r="E123" s="26" t="s">
        <v>532</v>
      </c>
      <c r="F123" s="100" t="s">
        <v>531</v>
      </c>
      <c r="G123" s="41" t="s">
        <v>530</v>
      </c>
      <c r="H123" s="24"/>
      <c r="I123" s="24"/>
      <c r="J123" s="4">
        <f t="shared" si="1"/>
        <v>400</v>
      </c>
      <c r="K123" s="24"/>
      <c r="L123" s="24"/>
      <c r="M123" s="24"/>
      <c r="N123" s="56" t="s">
        <v>337</v>
      </c>
      <c r="O123" s="75"/>
      <c r="P123" s="76"/>
      <c r="Q123" s="76"/>
      <c r="R123" s="76"/>
      <c r="S123" s="76"/>
      <c r="T123" s="77"/>
      <c r="U123" s="77"/>
      <c r="V123" s="77"/>
      <c r="W123" s="77"/>
      <c r="X123" s="77"/>
      <c r="Y123" s="77"/>
      <c r="Z123" s="77"/>
      <c r="AA123" s="77"/>
      <c r="AB123" s="77">
        <v>400</v>
      </c>
      <c r="AC123" s="78"/>
    </row>
    <row r="124" spans="1:29" ht="14.4" x14ac:dyDescent="0.25">
      <c r="A124" s="2"/>
      <c r="B124" s="11"/>
      <c r="C124" s="25" t="s">
        <v>81</v>
      </c>
      <c r="D124" s="26" t="s">
        <v>197</v>
      </c>
      <c r="E124" s="100" t="s">
        <v>539</v>
      </c>
      <c r="F124" s="100" t="s">
        <v>531</v>
      </c>
      <c r="G124" s="41" t="s">
        <v>528</v>
      </c>
      <c r="H124" s="24"/>
      <c r="I124" s="24"/>
      <c r="J124" s="4">
        <f t="shared" si="1"/>
        <v>160</v>
      </c>
      <c r="K124" s="24"/>
      <c r="L124" s="24"/>
      <c r="M124" s="24"/>
      <c r="N124" s="22" t="s">
        <v>335</v>
      </c>
      <c r="O124" s="75">
        <v>160</v>
      </c>
      <c r="P124" s="76"/>
      <c r="Q124" s="76"/>
      <c r="R124" s="76"/>
      <c r="S124" s="76"/>
      <c r="T124" s="77"/>
      <c r="U124" s="77"/>
      <c r="V124" s="77"/>
      <c r="W124" s="77"/>
      <c r="X124" s="77"/>
      <c r="Y124" s="77"/>
      <c r="Z124" s="77"/>
      <c r="AA124" s="77"/>
      <c r="AB124" s="77"/>
      <c r="AC124" s="78"/>
    </row>
    <row r="125" spans="1:29" ht="14.4" x14ac:dyDescent="0.25">
      <c r="A125" s="2"/>
      <c r="B125" s="11"/>
      <c r="C125" s="25"/>
      <c r="D125" s="26" t="s">
        <v>197</v>
      </c>
      <c r="E125" s="100" t="s">
        <v>539</v>
      </c>
      <c r="F125" s="100" t="s">
        <v>531</v>
      </c>
      <c r="G125" s="41" t="s">
        <v>528</v>
      </c>
      <c r="H125" s="24"/>
      <c r="I125" s="24"/>
      <c r="J125" s="4">
        <f t="shared" si="1"/>
        <v>300</v>
      </c>
      <c r="K125" s="24"/>
      <c r="L125" s="24"/>
      <c r="M125" s="24"/>
      <c r="N125" s="56" t="s">
        <v>336</v>
      </c>
      <c r="O125" s="75"/>
      <c r="P125" s="76">
        <v>150</v>
      </c>
      <c r="Q125" s="76"/>
      <c r="R125" s="76">
        <v>150</v>
      </c>
      <c r="S125" s="76"/>
      <c r="T125" s="77"/>
      <c r="U125" s="77"/>
      <c r="V125" s="77"/>
      <c r="W125" s="77"/>
      <c r="X125" s="77"/>
      <c r="Y125" s="77"/>
      <c r="Z125" s="77"/>
      <c r="AA125" s="77"/>
      <c r="AB125" s="77"/>
      <c r="AC125" s="78"/>
    </row>
    <row r="126" spans="1:29" ht="14.4" x14ac:dyDescent="0.25">
      <c r="A126" s="2"/>
      <c r="B126" s="11"/>
      <c r="C126" s="25"/>
      <c r="D126" s="26" t="s">
        <v>197</v>
      </c>
      <c r="E126" s="100" t="s">
        <v>539</v>
      </c>
      <c r="F126" s="100" t="s">
        <v>531</v>
      </c>
      <c r="G126" s="41" t="s">
        <v>528</v>
      </c>
      <c r="H126" s="24"/>
      <c r="I126" s="24"/>
      <c r="J126" s="4">
        <f t="shared" si="1"/>
        <v>750</v>
      </c>
      <c r="K126" s="24"/>
      <c r="L126" s="24"/>
      <c r="M126" s="24"/>
      <c r="N126" s="56" t="s">
        <v>337</v>
      </c>
      <c r="O126" s="75"/>
      <c r="P126" s="76"/>
      <c r="Q126" s="76"/>
      <c r="R126" s="76"/>
      <c r="S126" s="76"/>
      <c r="T126" s="77">
        <v>150</v>
      </c>
      <c r="U126" s="77"/>
      <c r="V126" s="77">
        <v>150</v>
      </c>
      <c r="W126" s="77"/>
      <c r="X126" s="77">
        <v>150</v>
      </c>
      <c r="Y126" s="77"/>
      <c r="Z126" s="77">
        <v>150</v>
      </c>
      <c r="AA126" s="77"/>
      <c r="AB126" s="77">
        <v>150</v>
      </c>
      <c r="AC126" s="78"/>
    </row>
    <row r="127" spans="1:29" ht="14.4" x14ac:dyDescent="0.25">
      <c r="A127" s="2"/>
      <c r="B127" s="11"/>
      <c r="C127" s="25"/>
      <c r="D127" s="26" t="s">
        <v>198</v>
      </c>
      <c r="E127" s="100" t="s">
        <v>538</v>
      </c>
      <c r="F127" s="100" t="s">
        <v>531</v>
      </c>
      <c r="G127" s="41" t="s">
        <v>530</v>
      </c>
      <c r="H127" s="24"/>
      <c r="I127" s="24"/>
      <c r="J127" s="4">
        <f t="shared" si="1"/>
        <v>1200</v>
      </c>
      <c r="K127" s="24"/>
      <c r="L127" s="24"/>
      <c r="M127" s="24"/>
      <c r="N127" s="56" t="s">
        <v>336</v>
      </c>
      <c r="O127" s="75"/>
      <c r="P127" s="76"/>
      <c r="Q127" s="76"/>
      <c r="R127" s="76">
        <v>1200</v>
      </c>
      <c r="S127" s="76"/>
      <c r="T127" s="77"/>
      <c r="U127" s="77"/>
      <c r="V127" s="77"/>
      <c r="W127" s="77"/>
      <c r="X127" s="77"/>
      <c r="Y127" s="77"/>
      <c r="Z127" s="77"/>
      <c r="AA127" s="77"/>
      <c r="AB127" s="77"/>
      <c r="AC127" s="78"/>
    </row>
    <row r="128" spans="1:29" ht="14.4" x14ac:dyDescent="0.25">
      <c r="A128" s="2"/>
      <c r="B128" s="11"/>
      <c r="C128" s="25"/>
      <c r="D128" s="26" t="s">
        <v>198</v>
      </c>
      <c r="E128" s="100" t="s">
        <v>538</v>
      </c>
      <c r="F128" s="100" t="s">
        <v>531</v>
      </c>
      <c r="G128" s="41" t="s">
        <v>530</v>
      </c>
      <c r="H128" s="24"/>
      <c r="I128" s="24"/>
      <c r="J128" s="4">
        <f t="shared" si="1"/>
        <v>1200</v>
      </c>
      <c r="K128" s="24"/>
      <c r="L128" s="24"/>
      <c r="M128" s="24"/>
      <c r="N128" s="56" t="s">
        <v>337</v>
      </c>
      <c r="O128" s="75"/>
      <c r="P128" s="76"/>
      <c r="Q128" s="76"/>
      <c r="R128" s="76"/>
      <c r="S128" s="76"/>
      <c r="T128" s="77"/>
      <c r="U128" s="77"/>
      <c r="V128" s="77"/>
      <c r="W128" s="77"/>
      <c r="X128" s="77"/>
      <c r="Y128" s="77"/>
      <c r="Z128" s="77"/>
      <c r="AA128" s="77"/>
      <c r="AB128" s="77">
        <v>1200</v>
      </c>
      <c r="AC128" s="78"/>
    </row>
    <row r="129" spans="1:29" ht="14.4" x14ac:dyDescent="0.3">
      <c r="A129" s="2"/>
      <c r="B129" s="11"/>
      <c r="C129" s="25"/>
      <c r="D129" s="26" t="s">
        <v>206</v>
      </c>
      <c r="E129" s="26" t="s">
        <v>532</v>
      </c>
      <c r="F129" s="100" t="s">
        <v>531</v>
      </c>
      <c r="G129" s="41" t="s">
        <v>530</v>
      </c>
      <c r="H129" s="24"/>
      <c r="I129" s="24"/>
      <c r="J129" s="4">
        <f t="shared" si="1"/>
        <v>400</v>
      </c>
      <c r="K129" s="24"/>
      <c r="L129" s="24"/>
      <c r="M129" s="24"/>
      <c r="N129" s="56" t="s">
        <v>336</v>
      </c>
      <c r="O129" s="75"/>
      <c r="P129" s="76"/>
      <c r="Q129" s="76">
        <v>400</v>
      </c>
      <c r="R129" s="76"/>
      <c r="S129" s="76"/>
      <c r="T129" s="77"/>
      <c r="U129" s="77"/>
      <c r="V129" s="77"/>
      <c r="W129" s="77"/>
      <c r="X129" s="77"/>
      <c r="Y129" s="77"/>
      <c r="Z129" s="77"/>
      <c r="AA129" s="77"/>
      <c r="AB129" s="77"/>
      <c r="AC129" s="78"/>
    </row>
    <row r="130" spans="1:29" ht="14.4" x14ac:dyDescent="0.3">
      <c r="A130" s="2"/>
      <c r="B130" s="11"/>
      <c r="C130" s="25"/>
      <c r="D130" s="26" t="s">
        <v>206</v>
      </c>
      <c r="E130" s="26" t="s">
        <v>532</v>
      </c>
      <c r="F130" s="100" t="s">
        <v>531</v>
      </c>
      <c r="G130" s="41" t="s">
        <v>530</v>
      </c>
      <c r="H130" s="24"/>
      <c r="I130" s="24"/>
      <c r="J130" s="4">
        <f t="shared" si="1"/>
        <v>400</v>
      </c>
      <c r="K130" s="24"/>
      <c r="L130" s="24"/>
      <c r="M130" s="24"/>
      <c r="N130" s="56" t="s">
        <v>337</v>
      </c>
      <c r="O130" s="75"/>
      <c r="P130" s="76"/>
      <c r="Q130" s="76"/>
      <c r="R130" s="76"/>
      <c r="S130" s="76"/>
      <c r="T130" s="77"/>
      <c r="U130" s="77"/>
      <c r="V130" s="77"/>
      <c r="W130" s="77"/>
      <c r="X130" s="77"/>
      <c r="Y130" s="77"/>
      <c r="Z130" s="77"/>
      <c r="AA130" s="77">
        <v>400</v>
      </c>
      <c r="AB130" s="77"/>
      <c r="AC130" s="78"/>
    </row>
    <row r="131" spans="1:29" ht="14.4" x14ac:dyDescent="0.25">
      <c r="A131" s="2"/>
      <c r="B131" s="11"/>
      <c r="C131" s="4" t="s">
        <v>47</v>
      </c>
      <c r="D131" s="26" t="s">
        <v>197</v>
      </c>
      <c r="E131" s="100" t="s">
        <v>539</v>
      </c>
      <c r="F131" s="100" t="s">
        <v>531</v>
      </c>
      <c r="G131" s="41" t="s">
        <v>528</v>
      </c>
      <c r="H131" s="24"/>
      <c r="I131" s="24"/>
      <c r="J131" s="4">
        <f t="shared" si="1"/>
        <v>60</v>
      </c>
      <c r="K131" s="24"/>
      <c r="L131" s="24"/>
      <c r="M131" s="24"/>
      <c r="N131" s="22" t="s">
        <v>335</v>
      </c>
      <c r="O131" s="75">
        <v>60</v>
      </c>
      <c r="P131" s="76"/>
      <c r="Q131" s="76"/>
      <c r="R131" s="76"/>
      <c r="S131" s="76"/>
      <c r="T131" s="77"/>
      <c r="U131" s="77"/>
      <c r="V131" s="77"/>
      <c r="W131" s="77"/>
      <c r="X131" s="77"/>
      <c r="Y131" s="77"/>
      <c r="Z131" s="77"/>
      <c r="AA131" s="77"/>
      <c r="AB131" s="77"/>
      <c r="AC131" s="78"/>
    </row>
    <row r="132" spans="1:29" ht="14.4" x14ac:dyDescent="0.25">
      <c r="A132" s="2"/>
      <c r="B132" s="11"/>
      <c r="C132" s="4"/>
      <c r="D132" s="26" t="s">
        <v>197</v>
      </c>
      <c r="E132" s="100" t="s">
        <v>539</v>
      </c>
      <c r="F132" s="100" t="s">
        <v>531</v>
      </c>
      <c r="G132" s="41" t="s">
        <v>528</v>
      </c>
      <c r="H132" s="24"/>
      <c r="I132" s="24"/>
      <c r="J132" s="4">
        <f t="shared" si="1"/>
        <v>300</v>
      </c>
      <c r="K132" s="24"/>
      <c r="L132" s="24"/>
      <c r="M132" s="24"/>
      <c r="N132" s="56" t="s">
        <v>336</v>
      </c>
      <c r="O132" s="75"/>
      <c r="P132" s="76">
        <v>150</v>
      </c>
      <c r="Q132" s="76"/>
      <c r="R132" s="76">
        <v>150</v>
      </c>
      <c r="S132" s="76"/>
      <c r="T132" s="77"/>
      <c r="U132" s="77"/>
      <c r="V132" s="77"/>
      <c r="W132" s="77"/>
      <c r="X132" s="77"/>
      <c r="Y132" s="77"/>
      <c r="Z132" s="77"/>
      <c r="AA132" s="77"/>
      <c r="AB132" s="77"/>
      <c r="AC132" s="78"/>
    </row>
    <row r="133" spans="1:29" ht="14.4" x14ac:dyDescent="0.25">
      <c r="A133" s="2"/>
      <c r="B133" s="11"/>
      <c r="C133" s="4"/>
      <c r="D133" s="26" t="s">
        <v>197</v>
      </c>
      <c r="E133" s="100" t="s">
        <v>539</v>
      </c>
      <c r="F133" s="100" t="s">
        <v>531</v>
      </c>
      <c r="G133" s="41" t="s">
        <v>528</v>
      </c>
      <c r="H133" s="24"/>
      <c r="I133" s="24"/>
      <c r="J133" s="4">
        <f t="shared" si="1"/>
        <v>750</v>
      </c>
      <c r="K133" s="24"/>
      <c r="L133" s="24"/>
      <c r="M133" s="24"/>
      <c r="N133" s="56" t="s">
        <v>337</v>
      </c>
      <c r="O133" s="75"/>
      <c r="P133" s="76"/>
      <c r="Q133" s="76"/>
      <c r="R133" s="76"/>
      <c r="S133" s="76"/>
      <c r="T133" s="77">
        <v>150</v>
      </c>
      <c r="U133" s="77"/>
      <c r="V133" s="77">
        <v>150</v>
      </c>
      <c r="W133" s="77"/>
      <c r="X133" s="77">
        <v>150</v>
      </c>
      <c r="Y133" s="77"/>
      <c r="Z133" s="77">
        <v>150</v>
      </c>
      <c r="AA133" s="77"/>
      <c r="AB133" s="77">
        <v>150</v>
      </c>
      <c r="AC133" s="78"/>
    </row>
    <row r="134" spans="1:29" ht="14.4" x14ac:dyDescent="0.25">
      <c r="A134" s="2"/>
      <c r="B134" s="11"/>
      <c r="C134" s="4"/>
      <c r="D134" s="26" t="s">
        <v>198</v>
      </c>
      <c r="E134" s="100" t="s">
        <v>538</v>
      </c>
      <c r="F134" s="100" t="s">
        <v>531</v>
      </c>
      <c r="G134" s="41" t="s">
        <v>530</v>
      </c>
      <c r="H134" s="24"/>
      <c r="I134" s="24"/>
      <c r="J134" s="4">
        <f t="shared" si="1"/>
        <v>1200</v>
      </c>
      <c r="K134" s="24"/>
      <c r="L134" s="24"/>
      <c r="M134" s="24"/>
      <c r="N134" s="56" t="s">
        <v>336</v>
      </c>
      <c r="O134" s="75"/>
      <c r="P134" s="76"/>
      <c r="Q134" s="76">
        <v>1200</v>
      </c>
      <c r="R134" s="76"/>
      <c r="S134" s="76"/>
      <c r="T134" s="77"/>
      <c r="U134" s="77"/>
      <c r="V134" s="77"/>
      <c r="W134" s="77"/>
      <c r="X134" s="77"/>
      <c r="Y134" s="77"/>
      <c r="Z134" s="77"/>
      <c r="AA134" s="77"/>
      <c r="AB134" s="77"/>
      <c r="AC134" s="78"/>
    </row>
    <row r="135" spans="1:29" ht="14.4" x14ac:dyDescent="0.25">
      <c r="A135" s="2"/>
      <c r="B135" s="11"/>
      <c r="C135" s="4"/>
      <c r="D135" s="26" t="s">
        <v>198</v>
      </c>
      <c r="E135" s="100" t="s">
        <v>538</v>
      </c>
      <c r="F135" s="100" t="s">
        <v>531</v>
      </c>
      <c r="G135" s="41" t="s">
        <v>530</v>
      </c>
      <c r="H135" s="24"/>
      <c r="I135" s="24"/>
      <c r="J135" s="4">
        <f t="shared" si="1"/>
        <v>1200</v>
      </c>
      <c r="K135" s="24"/>
      <c r="L135" s="24"/>
      <c r="M135" s="24"/>
      <c r="N135" s="56" t="s">
        <v>337</v>
      </c>
      <c r="O135" s="75"/>
      <c r="P135" s="76"/>
      <c r="Q135" s="76"/>
      <c r="R135" s="76"/>
      <c r="S135" s="76"/>
      <c r="T135" s="77"/>
      <c r="U135" s="77"/>
      <c r="V135" s="77"/>
      <c r="W135" s="77"/>
      <c r="X135" s="77"/>
      <c r="Y135" s="77"/>
      <c r="Z135" s="77"/>
      <c r="AA135" s="77">
        <v>1200</v>
      </c>
      <c r="AB135" s="77"/>
      <c r="AC135" s="78"/>
    </row>
    <row r="136" spans="1:29" ht="14.4" x14ac:dyDescent="0.3">
      <c r="A136" s="2"/>
      <c r="B136" s="23"/>
      <c r="C136" s="4"/>
      <c r="D136" s="26" t="s">
        <v>206</v>
      </c>
      <c r="E136" s="26" t="s">
        <v>532</v>
      </c>
      <c r="F136" s="100" t="s">
        <v>531</v>
      </c>
      <c r="G136" s="41" t="s">
        <v>530</v>
      </c>
      <c r="H136" s="24"/>
      <c r="I136" s="24"/>
      <c r="J136" s="4">
        <f t="shared" si="1"/>
        <v>500</v>
      </c>
      <c r="K136" s="24"/>
      <c r="L136" s="24"/>
      <c r="M136" s="24"/>
      <c r="N136" s="56" t="s">
        <v>336</v>
      </c>
      <c r="O136" s="75"/>
      <c r="P136" s="76">
        <v>100</v>
      </c>
      <c r="Q136" s="76"/>
      <c r="R136" s="76"/>
      <c r="S136" s="76">
        <v>400</v>
      </c>
      <c r="T136" s="77"/>
      <c r="U136" s="77"/>
      <c r="V136" s="77"/>
      <c r="W136" s="77"/>
      <c r="X136" s="77"/>
      <c r="Y136" s="77"/>
      <c r="Z136" s="77"/>
      <c r="AA136" s="77"/>
      <c r="AB136" s="77"/>
      <c r="AC136" s="78"/>
    </row>
    <row r="137" spans="1:29" ht="14.4" x14ac:dyDescent="0.3">
      <c r="A137" s="2"/>
      <c r="B137" s="23"/>
      <c r="C137" s="4"/>
      <c r="D137" s="26" t="s">
        <v>206</v>
      </c>
      <c r="E137" s="26" t="s">
        <v>532</v>
      </c>
      <c r="F137" s="100" t="s">
        <v>531</v>
      </c>
      <c r="G137" s="41" t="s">
        <v>530</v>
      </c>
      <c r="H137" s="24"/>
      <c r="I137" s="24"/>
      <c r="J137" s="4">
        <f t="shared" si="1"/>
        <v>600</v>
      </c>
      <c r="K137" s="24"/>
      <c r="L137" s="24"/>
      <c r="M137" s="24"/>
      <c r="N137" s="56" t="s">
        <v>337</v>
      </c>
      <c r="O137" s="75"/>
      <c r="P137" s="76"/>
      <c r="Q137" s="76"/>
      <c r="R137" s="76"/>
      <c r="S137" s="76"/>
      <c r="T137" s="77"/>
      <c r="U137" s="77"/>
      <c r="V137" s="77">
        <v>100</v>
      </c>
      <c r="W137" s="77"/>
      <c r="X137" s="77"/>
      <c r="Y137" s="77"/>
      <c r="Z137" s="77">
        <v>100</v>
      </c>
      <c r="AA137" s="77"/>
      <c r="AB137" s="77">
        <v>400</v>
      </c>
      <c r="AC137" s="78"/>
    </row>
    <row r="138" spans="1:29" x14ac:dyDescent="0.25">
      <c r="A138" s="18"/>
      <c r="B138" s="19" t="s">
        <v>39</v>
      </c>
      <c r="C138" s="10"/>
      <c r="D138" s="10"/>
      <c r="E138" s="10"/>
      <c r="F138" s="10"/>
      <c r="G138" s="10"/>
      <c r="H138" s="20"/>
      <c r="I138" s="20"/>
      <c r="J138" s="43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1:29" s="28" customFormat="1" ht="14.4" x14ac:dyDescent="0.25">
      <c r="A139" s="2">
        <v>3</v>
      </c>
      <c r="B139" s="23"/>
      <c r="C139" s="25" t="s">
        <v>76</v>
      </c>
      <c r="D139" s="26" t="s">
        <v>29</v>
      </c>
      <c r="E139" s="41" t="s">
        <v>538</v>
      </c>
      <c r="F139" s="101" t="s">
        <v>517</v>
      </c>
      <c r="G139" s="41" t="s">
        <v>528</v>
      </c>
      <c r="H139" s="24"/>
      <c r="I139" s="24"/>
      <c r="J139" s="4">
        <f t="shared" si="1"/>
        <v>4500</v>
      </c>
      <c r="K139" s="24"/>
      <c r="L139" s="24"/>
      <c r="M139" s="24"/>
      <c r="N139" s="56" t="s">
        <v>337</v>
      </c>
      <c r="O139" s="75"/>
      <c r="P139" s="76"/>
      <c r="Q139" s="76"/>
      <c r="R139" s="76"/>
      <c r="S139" s="76">
        <v>4500</v>
      </c>
      <c r="T139" s="77"/>
      <c r="U139" s="77"/>
      <c r="V139" s="77"/>
      <c r="W139" s="77"/>
      <c r="X139" s="77"/>
      <c r="Y139" s="77"/>
      <c r="Z139" s="77"/>
      <c r="AA139" s="77"/>
      <c r="AB139" s="77"/>
      <c r="AC139" s="78"/>
    </row>
    <row r="140" spans="1:29" s="28" customFormat="1" ht="14.4" x14ac:dyDescent="0.25">
      <c r="A140" s="2">
        <v>3</v>
      </c>
      <c r="B140" s="23"/>
      <c r="C140" s="25" t="s">
        <v>77</v>
      </c>
      <c r="D140" s="26" t="s">
        <v>29</v>
      </c>
      <c r="E140" s="41" t="s">
        <v>538</v>
      </c>
      <c r="F140" s="101" t="s">
        <v>517</v>
      </c>
      <c r="G140" s="41" t="s">
        <v>528</v>
      </c>
      <c r="H140" s="24"/>
      <c r="I140" s="24"/>
      <c r="J140" s="4">
        <f t="shared" si="1"/>
        <v>4000</v>
      </c>
      <c r="K140" s="24"/>
      <c r="L140" s="24"/>
      <c r="M140" s="24"/>
      <c r="N140" s="56" t="s">
        <v>337</v>
      </c>
      <c r="O140" s="75"/>
      <c r="P140" s="76"/>
      <c r="Q140" s="76"/>
      <c r="R140" s="76"/>
      <c r="S140" s="76">
        <v>4000</v>
      </c>
      <c r="T140" s="77"/>
      <c r="U140" s="77"/>
      <c r="V140" s="77"/>
      <c r="W140" s="77"/>
      <c r="X140" s="77"/>
      <c r="Y140" s="77"/>
      <c r="Z140" s="77"/>
      <c r="AA140" s="77"/>
      <c r="AB140" s="77"/>
      <c r="AC140" s="78"/>
    </row>
    <row r="141" spans="1:29" s="28" customFormat="1" ht="14.4" x14ac:dyDescent="0.25">
      <c r="A141" s="2">
        <v>3</v>
      </c>
      <c r="B141" s="23"/>
      <c r="C141" s="25" t="s">
        <v>78</v>
      </c>
      <c r="D141" s="26" t="s">
        <v>29</v>
      </c>
      <c r="E141" s="41" t="s">
        <v>538</v>
      </c>
      <c r="F141" s="101" t="s">
        <v>517</v>
      </c>
      <c r="G141" s="41" t="s">
        <v>528</v>
      </c>
      <c r="H141" s="24"/>
      <c r="I141" s="24"/>
      <c r="J141" s="4">
        <f>SUM(O141:AC141)</f>
        <v>4000</v>
      </c>
      <c r="K141" s="24"/>
      <c r="L141" s="24"/>
      <c r="M141" s="24"/>
      <c r="N141" s="56" t="s">
        <v>337</v>
      </c>
      <c r="O141" s="75"/>
      <c r="P141" s="76"/>
      <c r="Q141" s="76"/>
      <c r="R141" s="76"/>
      <c r="S141" s="76">
        <v>4000</v>
      </c>
      <c r="T141" s="77"/>
      <c r="U141" s="77"/>
      <c r="V141" s="77"/>
      <c r="W141" s="77"/>
      <c r="X141" s="77"/>
      <c r="Y141" s="77"/>
      <c r="Z141" s="77"/>
      <c r="AA141" s="77"/>
      <c r="AB141" s="77"/>
      <c r="AC141" s="78"/>
    </row>
    <row r="142" spans="1:29" s="28" customFormat="1" ht="14.4" x14ac:dyDescent="0.25">
      <c r="A142" s="2">
        <v>3</v>
      </c>
      <c r="B142" s="23"/>
      <c r="C142" s="25" t="s">
        <v>79</v>
      </c>
      <c r="D142" s="26" t="s">
        <v>29</v>
      </c>
      <c r="E142" s="41" t="s">
        <v>538</v>
      </c>
      <c r="F142" s="101" t="s">
        <v>517</v>
      </c>
      <c r="G142" s="41" t="s">
        <v>528</v>
      </c>
      <c r="H142" s="24"/>
      <c r="I142" s="24"/>
      <c r="J142" s="4">
        <f>SUM(O142:AC142)</f>
        <v>2000</v>
      </c>
      <c r="K142" s="24"/>
      <c r="L142" s="24"/>
      <c r="M142" s="24"/>
      <c r="N142" s="56" t="s">
        <v>337</v>
      </c>
      <c r="O142" s="75"/>
      <c r="P142" s="76"/>
      <c r="Q142" s="76"/>
      <c r="R142" s="76"/>
      <c r="S142" s="76">
        <v>2000</v>
      </c>
      <c r="T142" s="77"/>
      <c r="U142" s="77"/>
      <c r="V142" s="77"/>
      <c r="W142" s="77"/>
      <c r="X142" s="77"/>
      <c r="Y142" s="77"/>
      <c r="Z142" s="77"/>
      <c r="AA142" s="77"/>
      <c r="AB142" s="77"/>
      <c r="AC142" s="78"/>
    </row>
    <row r="143" spans="1:29" s="28" customFormat="1" ht="14.4" x14ac:dyDescent="0.25">
      <c r="A143" s="2">
        <v>3</v>
      </c>
      <c r="B143" s="23"/>
      <c r="C143" s="35" t="s">
        <v>82</v>
      </c>
      <c r="D143" s="26" t="s">
        <v>29</v>
      </c>
      <c r="E143" s="41" t="s">
        <v>538</v>
      </c>
      <c r="F143" s="101" t="s">
        <v>517</v>
      </c>
      <c r="G143" s="41" t="s">
        <v>528</v>
      </c>
      <c r="H143" s="24"/>
      <c r="I143" s="24"/>
      <c r="J143" s="4">
        <f>SUM(O143:AC143)</f>
        <v>2000</v>
      </c>
      <c r="K143" s="24"/>
      <c r="L143" s="24"/>
      <c r="M143" s="24"/>
      <c r="N143" s="56" t="s">
        <v>337</v>
      </c>
      <c r="O143" s="75"/>
      <c r="P143" s="76"/>
      <c r="Q143" s="76"/>
      <c r="R143" s="76"/>
      <c r="S143" s="76">
        <v>2000</v>
      </c>
      <c r="T143" s="77"/>
      <c r="U143" s="77"/>
      <c r="V143" s="77"/>
      <c r="W143" s="77"/>
      <c r="X143" s="77"/>
      <c r="Y143" s="77"/>
      <c r="Z143" s="77"/>
      <c r="AA143" s="77"/>
      <c r="AB143" s="77"/>
      <c r="AC143" s="78"/>
    </row>
    <row r="144" spans="1:29" s="28" customFormat="1" ht="14.4" x14ac:dyDescent="0.25">
      <c r="A144" s="2">
        <v>3</v>
      </c>
      <c r="B144" s="23"/>
      <c r="C144" s="25" t="s">
        <v>80</v>
      </c>
      <c r="D144" s="26" t="s">
        <v>29</v>
      </c>
      <c r="E144" s="41" t="s">
        <v>538</v>
      </c>
      <c r="F144" s="101" t="s">
        <v>517</v>
      </c>
      <c r="G144" s="41" t="s">
        <v>528</v>
      </c>
      <c r="H144" s="24"/>
      <c r="I144" s="24"/>
      <c r="J144" s="4">
        <f>SUM(O144:AC144)</f>
        <v>2000</v>
      </c>
      <c r="K144" s="24"/>
      <c r="L144" s="24"/>
      <c r="M144" s="24"/>
      <c r="N144" s="56" t="s">
        <v>337</v>
      </c>
      <c r="O144" s="75"/>
      <c r="P144" s="76"/>
      <c r="Q144" s="76"/>
      <c r="R144" s="76"/>
      <c r="S144" s="76">
        <v>2000</v>
      </c>
      <c r="T144" s="77"/>
      <c r="U144" s="77"/>
      <c r="V144" s="77"/>
      <c r="W144" s="77"/>
      <c r="X144" s="77"/>
      <c r="Y144" s="77"/>
      <c r="Z144" s="77"/>
      <c r="AA144" s="77"/>
      <c r="AB144" s="77"/>
      <c r="AC144" s="78"/>
    </row>
    <row r="145" spans="1:29" s="28" customFormat="1" ht="15" thickBot="1" x14ac:dyDescent="0.3">
      <c r="A145" s="2">
        <v>3</v>
      </c>
      <c r="B145" s="23"/>
      <c r="C145" s="25" t="s">
        <v>81</v>
      </c>
      <c r="D145" s="26" t="s">
        <v>29</v>
      </c>
      <c r="E145" s="41" t="s">
        <v>538</v>
      </c>
      <c r="F145" s="101" t="s">
        <v>517</v>
      </c>
      <c r="G145" s="41" t="s">
        <v>528</v>
      </c>
      <c r="H145" s="24"/>
      <c r="I145" s="24"/>
      <c r="J145" s="4">
        <f>SUM(O145:AC145)</f>
        <v>2000</v>
      </c>
      <c r="K145" s="24"/>
      <c r="L145" s="24"/>
      <c r="M145" s="24"/>
      <c r="N145" s="56" t="s">
        <v>337</v>
      </c>
      <c r="O145" s="75"/>
      <c r="P145" s="76"/>
      <c r="Q145" s="76"/>
      <c r="R145" s="76"/>
      <c r="S145" s="76">
        <v>2000</v>
      </c>
      <c r="T145" s="77"/>
      <c r="U145" s="77"/>
      <c r="V145" s="77"/>
      <c r="W145" s="77"/>
      <c r="X145" s="77"/>
      <c r="Y145" s="77"/>
      <c r="Z145" s="77"/>
      <c r="AA145" s="77"/>
      <c r="AB145" s="77"/>
      <c r="AC145" s="78"/>
    </row>
    <row r="146" spans="1:29" s="61" customFormat="1" ht="15" thickBot="1" x14ac:dyDescent="0.3">
      <c r="A146" s="79"/>
      <c r="B146" s="80" t="s">
        <v>36</v>
      </c>
      <c r="C146" s="80"/>
      <c r="D146" s="80"/>
      <c r="E146" s="80"/>
      <c r="F146" s="80"/>
      <c r="G146" s="80"/>
      <c r="H146" s="80"/>
      <c r="I146" s="80"/>
      <c r="J146" s="80">
        <f>SUM(J13:J145)</f>
        <v>121635</v>
      </c>
      <c r="K146" s="80">
        <v>1387</v>
      </c>
      <c r="L146" s="80"/>
      <c r="M146" s="80"/>
      <c r="N146" s="81"/>
      <c r="O146" s="82">
        <f t="shared" ref="O146:AC146" si="2">SUM(O12:O145)</f>
        <v>799.35</v>
      </c>
      <c r="P146" s="83">
        <f t="shared" si="2"/>
        <v>9780</v>
      </c>
      <c r="Q146" s="83">
        <f t="shared" si="2"/>
        <v>10455</v>
      </c>
      <c r="R146" s="83">
        <f t="shared" si="2"/>
        <v>12990</v>
      </c>
      <c r="S146" s="83">
        <f t="shared" si="2"/>
        <v>27110</v>
      </c>
      <c r="T146" s="84">
        <f t="shared" si="2"/>
        <v>5080</v>
      </c>
      <c r="U146" s="84">
        <f t="shared" si="2"/>
        <v>3130</v>
      </c>
      <c r="V146" s="84">
        <f t="shared" si="2"/>
        <v>9730</v>
      </c>
      <c r="W146" s="84">
        <f t="shared" si="2"/>
        <v>4940</v>
      </c>
      <c r="X146" s="84">
        <f t="shared" si="2"/>
        <v>5190</v>
      </c>
      <c r="Y146" s="84">
        <f t="shared" si="2"/>
        <v>7050</v>
      </c>
      <c r="Z146" s="84">
        <f t="shared" si="2"/>
        <v>5840</v>
      </c>
      <c r="AA146" s="84">
        <f t="shared" si="2"/>
        <v>5830</v>
      </c>
      <c r="AB146" s="84">
        <f t="shared" si="2"/>
        <v>13780</v>
      </c>
      <c r="AC146" s="85">
        <f t="shared" si="2"/>
        <v>0</v>
      </c>
    </row>
    <row r="147" spans="1:29" ht="15.6" x14ac:dyDescent="0.3">
      <c r="A147" s="29"/>
      <c r="B147" s="30"/>
      <c r="C147" s="30"/>
      <c r="D147" s="30"/>
      <c r="E147" s="30"/>
      <c r="F147" s="30"/>
      <c r="G147" s="30"/>
      <c r="H147" s="30"/>
      <c r="I147" s="31"/>
      <c r="K147" s="53"/>
    </row>
    <row r="148" spans="1:29" s="58" customFormat="1" ht="15.6" x14ac:dyDescent="0.3">
      <c r="K148" s="60"/>
    </row>
    <row r="149" spans="1:29" s="58" customFormat="1" ht="43.2" x14ac:dyDescent="0.3">
      <c r="A149" s="87"/>
      <c r="B149" s="88" t="s">
        <v>518</v>
      </c>
      <c r="C149" s="89" t="s">
        <v>519</v>
      </c>
      <c r="K149" s="60"/>
    </row>
    <row r="150" spans="1:29" s="58" customFormat="1" ht="15.6" x14ac:dyDescent="0.3">
      <c r="A150" s="90" t="s">
        <v>520</v>
      </c>
      <c r="B150" s="91" t="s">
        <v>523</v>
      </c>
      <c r="C150" s="92">
        <f>K146</f>
        <v>1387</v>
      </c>
      <c r="K150" s="60"/>
    </row>
    <row r="151" spans="1:29" s="58" customFormat="1" ht="15.6" x14ac:dyDescent="0.3">
      <c r="A151" s="90" t="s">
        <v>521</v>
      </c>
      <c r="B151" s="91" t="s">
        <v>524</v>
      </c>
      <c r="C151" s="92">
        <f>C150*4</f>
        <v>5548</v>
      </c>
      <c r="K151" s="60"/>
    </row>
    <row r="152" spans="1:29" s="58" customFormat="1" ht="15" thickBot="1" x14ac:dyDescent="0.3">
      <c r="A152" s="93" t="s">
        <v>522</v>
      </c>
      <c r="B152" s="94" t="s">
        <v>525</v>
      </c>
      <c r="C152" s="95">
        <f>C150*10</f>
        <v>13870</v>
      </c>
    </row>
    <row r="153" spans="1:29" s="58" customFormat="1" ht="14.4" x14ac:dyDescent="0.25">
      <c r="A153" s="96"/>
      <c r="B153" s="97"/>
      <c r="C153" s="97"/>
    </row>
    <row r="154" spans="1:29" x14ac:dyDescent="0.25">
      <c r="B154" s="32" t="s">
        <v>191</v>
      </c>
    </row>
    <row r="155" spans="1:29" ht="41.4" x14ac:dyDescent="0.25">
      <c r="B155" s="33" t="s">
        <v>188</v>
      </c>
    </row>
    <row r="156" spans="1:29" ht="27.6" x14ac:dyDescent="0.25">
      <c r="B156" s="33" t="s">
        <v>194</v>
      </c>
    </row>
    <row r="157" spans="1:29" ht="41.4" x14ac:dyDescent="0.25">
      <c r="B157" s="33" t="s">
        <v>192</v>
      </c>
    </row>
    <row r="158" spans="1:29" ht="27.6" x14ac:dyDescent="0.25">
      <c r="B158" s="33" t="s">
        <v>193</v>
      </c>
    </row>
    <row r="160" spans="1:29" ht="14.4" x14ac:dyDescent="0.3">
      <c r="B160" s="34" t="s">
        <v>208</v>
      </c>
    </row>
    <row r="161" spans="2:2" x14ac:dyDescent="0.25">
      <c r="B161" s="9" t="s">
        <v>209</v>
      </c>
    </row>
    <row r="162" spans="2:2" x14ac:dyDescent="0.25">
      <c r="B162" s="9" t="s">
        <v>210</v>
      </c>
    </row>
    <row r="163" spans="2:2" x14ac:dyDescent="0.25">
      <c r="B163" s="9" t="s">
        <v>211</v>
      </c>
    </row>
    <row r="164" spans="2:2" x14ac:dyDescent="0.25">
      <c r="B164" s="9" t="s">
        <v>212</v>
      </c>
    </row>
    <row r="165" spans="2:2" x14ac:dyDescent="0.25">
      <c r="B165" s="9" t="s">
        <v>213</v>
      </c>
    </row>
    <row r="166" spans="2:2" x14ac:dyDescent="0.25">
      <c r="B166" s="9" t="s">
        <v>214</v>
      </c>
    </row>
    <row r="168" spans="2:2" ht="14.4" x14ac:dyDescent="0.3">
      <c r="B168" s="34" t="s">
        <v>215</v>
      </c>
    </row>
    <row r="169" spans="2:2" x14ac:dyDescent="0.25">
      <c r="B169" s="9" t="s">
        <v>200</v>
      </c>
    </row>
    <row r="170" spans="2:2" x14ac:dyDescent="0.25">
      <c r="B170" s="9" t="s">
        <v>201</v>
      </c>
    </row>
    <row r="171" spans="2:2" x14ac:dyDescent="0.25">
      <c r="B171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7"/>
  <sheetViews>
    <sheetView topLeftCell="A49" zoomScale="60" zoomScaleNormal="60" workbookViewId="0">
      <selection activeCell="K92" sqref="K92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6.109375" style="9" customWidth="1"/>
    <col min="15" max="15" width="12.109375" style="9" bestFit="1" customWidth="1"/>
    <col min="16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329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10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0.05*K91</f>
        <v>32.25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6" si="0">SUM(O15:AC15)</f>
        <v>200</v>
      </c>
      <c r="K15" s="7"/>
      <c r="L15" s="6"/>
      <c r="M15" s="7"/>
      <c r="N15" s="8"/>
      <c r="O15" s="75">
        <v>200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660</v>
      </c>
      <c r="K16" s="7"/>
      <c r="L16" s="6"/>
      <c r="M16" s="7"/>
      <c r="N16" s="8"/>
      <c r="O16" s="75"/>
      <c r="P16" s="76">
        <v>220</v>
      </c>
      <c r="Q16" s="76">
        <v>220</v>
      </c>
      <c r="R16" s="76">
        <v>220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1500</v>
      </c>
      <c r="K17" s="7"/>
      <c r="L17" s="6"/>
      <c r="M17" s="7"/>
      <c r="N17" s="8"/>
      <c r="O17" s="75"/>
      <c r="P17" s="76"/>
      <c r="Q17" s="76"/>
      <c r="R17" s="76"/>
      <c r="S17" s="76">
        <v>150</v>
      </c>
      <c r="T17" s="77">
        <v>150</v>
      </c>
      <c r="U17" s="77">
        <v>150</v>
      </c>
      <c r="V17" s="77">
        <v>150</v>
      </c>
      <c r="W17" s="77">
        <v>150</v>
      </c>
      <c r="X17" s="77">
        <v>150</v>
      </c>
      <c r="Y17" s="77">
        <v>150</v>
      </c>
      <c r="Z17" s="77">
        <v>150</v>
      </c>
      <c r="AA17" s="77">
        <v>150</v>
      </c>
      <c r="AB17" s="77">
        <v>150</v>
      </c>
      <c r="AC17" s="78"/>
    </row>
    <row r="18" spans="1:29" ht="15" customHeight="1" x14ac:dyDescent="0.25">
      <c r="A18" s="2">
        <v>1</v>
      </c>
      <c r="B18" s="23"/>
      <c r="C18" s="4"/>
      <c r="D18" s="21" t="s">
        <v>389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5" customHeight="1" x14ac:dyDescent="0.25">
      <c r="A19" s="2">
        <v>2</v>
      </c>
      <c r="B19" s="23"/>
      <c r="C19" s="4"/>
      <c r="D19" s="21" t="s">
        <v>389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2200</v>
      </c>
      <c r="K19" s="7"/>
      <c r="L19" s="6"/>
      <c r="M19" s="7"/>
      <c r="N19" s="56" t="s">
        <v>336</v>
      </c>
      <c r="O19" s="75"/>
      <c r="P19" s="76"/>
      <c r="Q19" s="76"/>
      <c r="R19" s="76">
        <v>2200</v>
      </c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5" customHeight="1" x14ac:dyDescent="0.25">
      <c r="A20" s="2">
        <v>3</v>
      </c>
      <c r="B20" s="23"/>
      <c r="C20" s="4"/>
      <c r="D20" s="21" t="s">
        <v>389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4400</v>
      </c>
      <c r="K20" s="7"/>
      <c r="L20" s="6"/>
      <c r="M20" s="7"/>
      <c r="N20" s="56" t="s">
        <v>337</v>
      </c>
      <c r="O20" s="75"/>
      <c r="P20" s="76"/>
      <c r="Q20" s="76"/>
      <c r="R20" s="76"/>
      <c r="S20" s="76"/>
      <c r="T20" s="77"/>
      <c r="U20" s="77"/>
      <c r="V20" s="77"/>
      <c r="W20" s="77">
        <v>2200</v>
      </c>
      <c r="X20" s="77"/>
      <c r="Y20" s="77"/>
      <c r="Z20" s="77"/>
      <c r="AA20" s="77"/>
      <c r="AB20" s="77">
        <v>2200</v>
      </c>
      <c r="AC20" s="78"/>
    </row>
    <row r="21" spans="1:29" ht="15" customHeight="1" x14ac:dyDescent="0.25">
      <c r="A21" s="2">
        <v>1</v>
      </c>
      <c r="B21" s="23"/>
      <c r="C21" s="4"/>
      <c r="D21" s="21" t="s">
        <v>390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5" customHeight="1" x14ac:dyDescent="0.25">
      <c r="A22" s="2">
        <v>2</v>
      </c>
      <c r="B22" s="23"/>
      <c r="C22" s="4"/>
      <c r="D22" s="21" t="s">
        <v>390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9400</v>
      </c>
      <c r="K22" s="7"/>
      <c r="L22" s="6"/>
      <c r="M22" s="7"/>
      <c r="N22" s="56" t="s">
        <v>336</v>
      </c>
      <c r="O22" s="75"/>
      <c r="P22" s="76">
        <v>4700</v>
      </c>
      <c r="Q22" s="76"/>
      <c r="R22" s="76">
        <v>4700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4"/>
      <c r="D23" s="21" t="s">
        <v>390</v>
      </c>
      <c r="E23" s="41" t="s">
        <v>529</v>
      </c>
      <c r="F23" s="37" t="s">
        <v>527</v>
      </c>
      <c r="G23" s="5" t="s">
        <v>528</v>
      </c>
      <c r="H23" s="24"/>
      <c r="I23" s="24"/>
      <c r="J23" s="4">
        <f t="shared" si="0"/>
        <v>18800</v>
      </c>
      <c r="K23" s="24"/>
      <c r="L23" s="24"/>
      <c r="M23" s="24"/>
      <c r="N23" s="56" t="s">
        <v>337</v>
      </c>
      <c r="O23" s="75"/>
      <c r="P23" s="76"/>
      <c r="Q23" s="76"/>
      <c r="R23" s="76"/>
      <c r="S23" s="76"/>
      <c r="T23" s="77">
        <v>4700</v>
      </c>
      <c r="U23" s="77"/>
      <c r="V23" s="77">
        <v>4700</v>
      </c>
      <c r="W23" s="77"/>
      <c r="X23" s="77">
        <v>4700</v>
      </c>
      <c r="Y23" s="77"/>
      <c r="Z23" s="77"/>
      <c r="AA23" s="77">
        <v>4700</v>
      </c>
      <c r="AB23" s="77"/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391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391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5600</v>
      </c>
      <c r="K26" s="24"/>
      <c r="L26" s="24"/>
      <c r="M26" s="24"/>
      <c r="N26" s="56" t="s">
        <v>336</v>
      </c>
      <c r="O26" s="75"/>
      <c r="P26" s="76">
        <v>2800</v>
      </c>
      <c r="Q26" s="76"/>
      <c r="R26" s="76">
        <v>2800</v>
      </c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391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11200</v>
      </c>
      <c r="K27" s="24"/>
      <c r="L27" s="24"/>
      <c r="M27" s="24"/>
      <c r="N27" s="56" t="s">
        <v>337</v>
      </c>
      <c r="O27" s="75"/>
      <c r="P27" s="76"/>
      <c r="Q27" s="76"/>
      <c r="R27" s="76"/>
      <c r="S27" s="76"/>
      <c r="T27" s="77">
        <v>2800</v>
      </c>
      <c r="U27" s="77"/>
      <c r="V27" s="77"/>
      <c r="W27" s="77">
        <v>2800</v>
      </c>
      <c r="X27" s="77"/>
      <c r="Y27" s="77">
        <v>2800</v>
      </c>
      <c r="Z27" s="77"/>
      <c r="AA27" s="77">
        <v>2800</v>
      </c>
      <c r="AB27" s="77"/>
      <c r="AC27" s="78"/>
    </row>
    <row r="28" spans="1:29" ht="14.4" x14ac:dyDescent="0.25">
      <c r="A28" s="2">
        <v>1</v>
      </c>
      <c r="B28" s="23"/>
      <c r="C28" s="4"/>
      <c r="D28" s="21" t="s">
        <v>392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392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0</v>
      </c>
      <c r="K29" s="24"/>
      <c r="L29" s="24"/>
      <c r="M29" s="24"/>
      <c r="N29" s="56" t="s">
        <v>336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392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1900</v>
      </c>
      <c r="K30" s="24"/>
      <c r="L30" s="24"/>
      <c r="M30" s="24"/>
      <c r="N30" s="56" t="s">
        <v>337</v>
      </c>
      <c r="O30" s="75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>
        <v>1900</v>
      </c>
      <c r="AC30" s="78"/>
    </row>
    <row r="31" spans="1:29" ht="14.4" x14ac:dyDescent="0.25">
      <c r="A31" s="2">
        <v>1</v>
      </c>
      <c r="B31" s="23"/>
      <c r="C31" s="4"/>
      <c r="D31" s="21" t="s">
        <v>393</v>
      </c>
      <c r="E31" s="5" t="s">
        <v>526</v>
      </c>
      <c r="F31" s="99" t="s">
        <v>517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2</v>
      </c>
      <c r="B32" s="23"/>
      <c r="C32" s="4"/>
      <c r="D32" s="21" t="s">
        <v>393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2400</v>
      </c>
      <c r="K32" s="24"/>
      <c r="L32" s="24"/>
      <c r="M32" s="24"/>
      <c r="N32" s="56" t="s">
        <v>336</v>
      </c>
      <c r="O32" s="75"/>
      <c r="P32" s="76"/>
      <c r="Q32" s="76">
        <v>2400</v>
      </c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3</v>
      </c>
      <c r="B33" s="23"/>
      <c r="C33" s="4"/>
      <c r="D33" s="21" t="s">
        <v>393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4800</v>
      </c>
      <c r="K33" s="24"/>
      <c r="L33" s="24"/>
      <c r="M33" s="24"/>
      <c r="N33" s="56" t="s">
        <v>337</v>
      </c>
      <c r="O33" s="75"/>
      <c r="P33" s="76"/>
      <c r="Q33" s="76"/>
      <c r="R33" s="76"/>
      <c r="S33" s="76"/>
      <c r="T33" s="77"/>
      <c r="U33" s="77">
        <v>2400</v>
      </c>
      <c r="V33" s="77"/>
      <c r="W33" s="77"/>
      <c r="X33" s="77"/>
      <c r="Y33" s="77">
        <v>2400</v>
      </c>
      <c r="Z33" s="77"/>
      <c r="AA33" s="77"/>
      <c r="AB33" s="77"/>
      <c r="AC33" s="78"/>
    </row>
    <row r="34" spans="1:29" x14ac:dyDescent="0.25">
      <c r="A34" s="18"/>
      <c r="B34" s="20" t="s">
        <v>42</v>
      </c>
      <c r="C34" s="10"/>
      <c r="D34" s="10"/>
      <c r="E34" s="10"/>
      <c r="F34" s="10"/>
      <c r="G34" s="10"/>
      <c r="H34" s="20"/>
      <c r="I34" s="20"/>
      <c r="J34" s="4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5">
      <c r="A35" s="18"/>
      <c r="B35" s="19" t="s">
        <v>37</v>
      </c>
      <c r="C35" s="10"/>
      <c r="D35" s="10"/>
      <c r="E35" s="10"/>
      <c r="F35" s="10"/>
      <c r="G35" s="10"/>
      <c r="H35" s="20"/>
      <c r="I35" s="20"/>
      <c r="J35" s="43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4.4" x14ac:dyDescent="0.25">
      <c r="A36" s="2"/>
      <c r="B36" s="23"/>
      <c r="C36" s="25" t="s">
        <v>87</v>
      </c>
      <c r="D36" s="25" t="s">
        <v>710</v>
      </c>
      <c r="E36" s="26" t="s">
        <v>532</v>
      </c>
      <c r="F36" s="99" t="s">
        <v>540</v>
      </c>
      <c r="G36" s="41" t="s">
        <v>530</v>
      </c>
      <c r="H36" s="24"/>
      <c r="I36" s="24"/>
      <c r="J36" s="4">
        <f t="shared" si="0"/>
        <v>1300</v>
      </c>
      <c r="K36" s="24"/>
      <c r="L36" s="24"/>
      <c r="M36" s="24"/>
      <c r="N36" s="56" t="s">
        <v>336</v>
      </c>
      <c r="O36" s="75"/>
      <c r="P36" s="76">
        <v>1300</v>
      </c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3">
      <c r="A37" s="2"/>
      <c r="B37" s="23"/>
      <c r="C37" s="25"/>
      <c r="D37" s="25" t="s">
        <v>735</v>
      </c>
      <c r="E37" s="25" t="s">
        <v>535</v>
      </c>
      <c r="F37" s="99" t="s">
        <v>536</v>
      </c>
      <c r="G37" s="5" t="s">
        <v>528</v>
      </c>
      <c r="H37" s="24"/>
      <c r="I37" s="24"/>
      <c r="J37" s="4">
        <f t="shared" si="0"/>
        <v>300</v>
      </c>
      <c r="K37" s="24"/>
      <c r="L37" s="24"/>
      <c r="M37" s="24"/>
      <c r="N37" s="22" t="s">
        <v>336</v>
      </c>
      <c r="O37" s="75"/>
      <c r="P37" s="76">
        <v>300</v>
      </c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3">
      <c r="A38" s="2"/>
      <c r="B38" s="23"/>
      <c r="C38" s="25"/>
      <c r="D38" s="25" t="s">
        <v>205</v>
      </c>
      <c r="E38" s="26" t="s">
        <v>532</v>
      </c>
      <c r="F38" s="99" t="s">
        <v>536</v>
      </c>
      <c r="G38" s="5" t="s">
        <v>528</v>
      </c>
      <c r="H38" s="24"/>
      <c r="I38" s="24"/>
      <c r="J38" s="4">
        <f t="shared" si="0"/>
        <v>60</v>
      </c>
      <c r="K38" s="24"/>
      <c r="L38" s="24"/>
      <c r="M38" s="24"/>
      <c r="N38" s="56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>
        <v>60</v>
      </c>
      <c r="Z38" s="77"/>
      <c r="AA38" s="77"/>
      <c r="AB38" s="77"/>
      <c r="AC38" s="78"/>
    </row>
    <row r="39" spans="1:29" ht="14.4" x14ac:dyDescent="0.3">
      <c r="A39" s="2"/>
      <c r="B39" s="23"/>
      <c r="C39" s="25"/>
      <c r="D39" s="25" t="s">
        <v>207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350</v>
      </c>
      <c r="K39" s="24"/>
      <c r="L39" s="24"/>
      <c r="M39" s="24"/>
      <c r="N39" s="56" t="s">
        <v>336</v>
      </c>
      <c r="O39" s="75"/>
      <c r="P39" s="76">
        <v>350</v>
      </c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3">
      <c r="A40" s="2"/>
      <c r="B40" s="23"/>
      <c r="C40" s="25"/>
      <c r="D40" s="25" t="s">
        <v>207</v>
      </c>
      <c r="E40" s="41" t="s">
        <v>529</v>
      </c>
      <c r="F40" s="99" t="s">
        <v>531</v>
      </c>
      <c r="G40" s="41" t="s">
        <v>530</v>
      </c>
      <c r="H40" s="24"/>
      <c r="I40" s="24"/>
      <c r="J40" s="4">
        <f t="shared" si="0"/>
        <v>350</v>
      </c>
      <c r="K40" s="24"/>
      <c r="L40" s="24"/>
      <c r="M40" s="24"/>
      <c r="N40" s="56" t="s">
        <v>337</v>
      </c>
      <c r="O40" s="75"/>
      <c r="P40" s="76"/>
      <c r="Q40" s="76"/>
      <c r="R40" s="76"/>
      <c r="S40" s="76"/>
      <c r="T40" s="77"/>
      <c r="U40" s="77"/>
      <c r="V40" s="77"/>
      <c r="W40" s="77"/>
      <c r="X40" s="77">
        <v>350</v>
      </c>
      <c r="Y40" s="77"/>
      <c r="Z40" s="77"/>
      <c r="AA40" s="77"/>
      <c r="AB40" s="77"/>
      <c r="AC40" s="78"/>
    </row>
    <row r="41" spans="1:29" ht="14.4" x14ac:dyDescent="0.25">
      <c r="A41" s="2"/>
      <c r="B41" s="23"/>
      <c r="C41" s="25"/>
      <c r="D41" s="25" t="s">
        <v>199</v>
      </c>
      <c r="E41" s="41" t="s">
        <v>529</v>
      </c>
      <c r="F41" s="100" t="s">
        <v>537</v>
      </c>
      <c r="G41" s="41" t="s">
        <v>530</v>
      </c>
      <c r="H41" s="24"/>
      <c r="I41" s="24"/>
      <c r="J41" s="4">
        <f t="shared" si="0"/>
        <v>700</v>
      </c>
      <c r="K41" s="24"/>
      <c r="L41" s="24"/>
      <c r="M41" s="24"/>
      <c r="N41" s="56" t="s">
        <v>336</v>
      </c>
      <c r="O41" s="75"/>
      <c r="P41" s="76"/>
      <c r="Q41" s="76">
        <v>700</v>
      </c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25">
      <c r="A42" s="2"/>
      <c r="B42" s="23"/>
      <c r="C42" s="25"/>
      <c r="D42" s="25" t="s">
        <v>199</v>
      </c>
      <c r="E42" s="41" t="s">
        <v>529</v>
      </c>
      <c r="F42" s="100" t="s">
        <v>537</v>
      </c>
      <c r="G42" s="41" t="s">
        <v>530</v>
      </c>
      <c r="H42" s="24"/>
      <c r="I42" s="24"/>
      <c r="J42" s="4">
        <f t="shared" si="0"/>
        <v>700</v>
      </c>
      <c r="K42" s="24"/>
      <c r="L42" s="24"/>
      <c r="M42" s="24"/>
      <c r="N42" s="56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>
        <v>700</v>
      </c>
      <c r="Z42" s="77"/>
      <c r="AA42" s="77"/>
      <c r="AB42" s="77"/>
      <c r="AC42" s="78"/>
    </row>
    <row r="43" spans="1:29" ht="14.4" x14ac:dyDescent="0.25">
      <c r="A43" s="2"/>
      <c r="B43" s="23"/>
      <c r="C43" s="25" t="s">
        <v>88</v>
      </c>
      <c r="D43" s="25" t="s">
        <v>504</v>
      </c>
      <c r="E43" s="26" t="s">
        <v>532</v>
      </c>
      <c r="F43" s="99" t="s">
        <v>540</v>
      </c>
      <c r="G43" s="41" t="s">
        <v>530</v>
      </c>
      <c r="H43" s="24"/>
      <c r="I43" s="24"/>
      <c r="J43" s="4">
        <f t="shared" si="0"/>
        <v>120</v>
      </c>
      <c r="K43" s="24"/>
      <c r="L43" s="24"/>
      <c r="M43" s="24"/>
      <c r="N43" s="56" t="s">
        <v>337</v>
      </c>
      <c r="O43" s="75"/>
      <c r="P43" s="76"/>
      <c r="Q43" s="76"/>
      <c r="R43" s="76"/>
      <c r="S43" s="76">
        <v>120</v>
      </c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3">
      <c r="A44" s="2"/>
      <c r="B44" s="23"/>
      <c r="C44" s="25"/>
      <c r="D44" s="25" t="s">
        <v>726</v>
      </c>
      <c r="E44" s="25" t="s">
        <v>535</v>
      </c>
      <c r="F44" s="99" t="s">
        <v>536</v>
      </c>
      <c r="G44" s="5" t="s">
        <v>528</v>
      </c>
      <c r="H44" s="24"/>
      <c r="I44" s="24"/>
      <c r="J44" s="4">
        <f t="shared" si="0"/>
        <v>60</v>
      </c>
      <c r="K44" s="24"/>
      <c r="L44" s="24"/>
      <c r="M44" s="24"/>
      <c r="N44" s="22" t="s">
        <v>336</v>
      </c>
      <c r="O44" s="75"/>
      <c r="P44" s="76">
        <v>60</v>
      </c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3">
      <c r="A45" s="2"/>
      <c r="B45" s="23"/>
      <c r="C45" s="25"/>
      <c r="D45" s="25" t="s">
        <v>205</v>
      </c>
      <c r="E45" s="26" t="s">
        <v>532</v>
      </c>
      <c r="F45" s="99" t="s">
        <v>536</v>
      </c>
      <c r="G45" s="5" t="s">
        <v>528</v>
      </c>
      <c r="H45" s="24"/>
      <c r="I45" s="24"/>
      <c r="J45" s="4">
        <f t="shared" si="0"/>
        <v>60</v>
      </c>
      <c r="K45" s="24"/>
      <c r="L45" s="24"/>
      <c r="M45" s="24"/>
      <c r="N45" s="56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>
        <v>60</v>
      </c>
      <c r="Z45" s="77"/>
      <c r="AA45" s="77"/>
      <c r="AB45" s="77"/>
      <c r="AC45" s="78"/>
    </row>
    <row r="46" spans="1:29" ht="14.4" x14ac:dyDescent="0.3">
      <c r="A46" s="2"/>
      <c r="B46" s="23"/>
      <c r="C46" s="25"/>
      <c r="D46" s="25" t="s">
        <v>207</v>
      </c>
      <c r="E46" s="41" t="s">
        <v>529</v>
      </c>
      <c r="F46" s="99" t="s">
        <v>531</v>
      </c>
      <c r="G46" s="41" t="s">
        <v>530</v>
      </c>
      <c r="H46" s="24"/>
      <c r="I46" s="24"/>
      <c r="J46" s="4">
        <f t="shared" si="0"/>
        <v>250</v>
      </c>
      <c r="K46" s="24"/>
      <c r="L46" s="24"/>
      <c r="M46" s="24"/>
      <c r="N46" s="56" t="s">
        <v>336</v>
      </c>
      <c r="O46" s="75"/>
      <c r="P46" s="76">
        <v>250</v>
      </c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3">
      <c r="A47" s="2"/>
      <c r="B47" s="23"/>
      <c r="C47" s="25"/>
      <c r="D47" s="25" t="s">
        <v>207</v>
      </c>
      <c r="E47" s="41" t="s">
        <v>529</v>
      </c>
      <c r="F47" s="99" t="s">
        <v>531</v>
      </c>
      <c r="G47" s="41" t="s">
        <v>530</v>
      </c>
      <c r="H47" s="24"/>
      <c r="I47" s="24"/>
      <c r="J47" s="4">
        <f t="shared" si="0"/>
        <v>250</v>
      </c>
      <c r="K47" s="24"/>
      <c r="L47" s="24"/>
      <c r="M47" s="24"/>
      <c r="N47" s="56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>
        <v>250</v>
      </c>
      <c r="Y47" s="77"/>
      <c r="Z47" s="77"/>
      <c r="AA47" s="77"/>
      <c r="AB47" s="77"/>
      <c r="AC47" s="78"/>
    </row>
    <row r="48" spans="1:29" ht="14.4" x14ac:dyDescent="0.25">
      <c r="A48" s="2"/>
      <c r="B48" s="23"/>
      <c r="C48" s="25"/>
      <c r="D48" s="25" t="s">
        <v>199</v>
      </c>
      <c r="E48" s="41" t="s">
        <v>529</v>
      </c>
      <c r="F48" s="100" t="s">
        <v>537</v>
      </c>
      <c r="G48" s="41" t="s">
        <v>530</v>
      </c>
      <c r="H48" s="24"/>
      <c r="I48" s="24"/>
      <c r="J48" s="4">
        <f t="shared" si="0"/>
        <v>400</v>
      </c>
      <c r="K48" s="24"/>
      <c r="L48" s="24"/>
      <c r="M48" s="24"/>
      <c r="N48" s="56" t="s">
        <v>336</v>
      </c>
      <c r="O48" s="75"/>
      <c r="P48" s="76"/>
      <c r="Q48" s="76">
        <v>400</v>
      </c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25">
      <c r="A49" s="2"/>
      <c r="B49" s="23"/>
      <c r="C49" s="25"/>
      <c r="D49" s="25" t="s">
        <v>199</v>
      </c>
      <c r="E49" s="41" t="s">
        <v>529</v>
      </c>
      <c r="F49" s="100" t="s">
        <v>537</v>
      </c>
      <c r="G49" s="41" t="s">
        <v>530</v>
      </c>
      <c r="H49" s="24"/>
      <c r="I49" s="24"/>
      <c r="J49" s="4">
        <f t="shared" si="0"/>
        <v>400</v>
      </c>
      <c r="K49" s="24"/>
      <c r="L49" s="24"/>
      <c r="M49" s="24"/>
      <c r="N49" s="56" t="s">
        <v>337</v>
      </c>
      <c r="O49" s="75"/>
      <c r="P49" s="76"/>
      <c r="Q49" s="76"/>
      <c r="R49" s="76"/>
      <c r="S49" s="76"/>
      <c r="T49" s="77"/>
      <c r="U49" s="77"/>
      <c r="V49" s="77"/>
      <c r="W49" s="77"/>
      <c r="X49" s="77"/>
      <c r="Y49" s="77">
        <v>400</v>
      </c>
      <c r="Z49" s="77"/>
      <c r="AA49" s="77"/>
      <c r="AB49" s="77"/>
      <c r="AC49" s="78"/>
    </row>
    <row r="50" spans="1:29" ht="14.4" x14ac:dyDescent="0.25">
      <c r="A50" s="2"/>
      <c r="B50" s="23"/>
      <c r="C50" s="25" t="s">
        <v>89</v>
      </c>
      <c r="D50" s="25" t="s">
        <v>504</v>
      </c>
      <c r="E50" s="26" t="s">
        <v>532</v>
      </c>
      <c r="F50" s="99" t="s">
        <v>540</v>
      </c>
      <c r="G50" s="41" t="s">
        <v>530</v>
      </c>
      <c r="H50" s="24"/>
      <c r="I50" s="24"/>
      <c r="J50" s="4">
        <f t="shared" si="0"/>
        <v>120</v>
      </c>
      <c r="K50" s="24"/>
      <c r="L50" s="24"/>
      <c r="M50" s="24"/>
      <c r="N50" s="56" t="s">
        <v>337</v>
      </c>
      <c r="O50" s="75"/>
      <c r="P50" s="76"/>
      <c r="Q50" s="76"/>
      <c r="R50" s="76"/>
      <c r="S50" s="76">
        <v>120</v>
      </c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25">
      <c r="A51" s="2"/>
      <c r="B51" s="23"/>
      <c r="C51" s="25"/>
      <c r="D51" s="25" t="s">
        <v>734</v>
      </c>
      <c r="E51" s="25" t="s">
        <v>535</v>
      </c>
      <c r="F51" s="99" t="s">
        <v>536</v>
      </c>
      <c r="G51" s="5" t="s">
        <v>528</v>
      </c>
      <c r="H51" s="24"/>
      <c r="I51" s="24"/>
      <c r="J51" s="4">
        <f t="shared" si="0"/>
        <v>60</v>
      </c>
      <c r="K51" s="24"/>
      <c r="L51" s="24"/>
      <c r="M51" s="24"/>
      <c r="N51" s="22" t="s">
        <v>336</v>
      </c>
      <c r="O51" s="75"/>
      <c r="P51" s="76">
        <v>60</v>
      </c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3">
      <c r="A52" s="2"/>
      <c r="B52" s="23"/>
      <c r="C52" s="25"/>
      <c r="D52" s="25" t="s">
        <v>205</v>
      </c>
      <c r="E52" s="26" t="s">
        <v>532</v>
      </c>
      <c r="F52" s="99" t="s">
        <v>536</v>
      </c>
      <c r="G52" s="5" t="s">
        <v>528</v>
      </c>
      <c r="H52" s="24"/>
      <c r="I52" s="24"/>
      <c r="J52" s="4">
        <f t="shared" si="0"/>
        <v>60</v>
      </c>
      <c r="K52" s="24"/>
      <c r="L52" s="24"/>
      <c r="M52" s="24"/>
      <c r="N52" s="56" t="s">
        <v>337</v>
      </c>
      <c r="O52" s="75"/>
      <c r="P52" s="76"/>
      <c r="Q52" s="76"/>
      <c r="R52" s="76"/>
      <c r="S52" s="76"/>
      <c r="T52" s="77"/>
      <c r="U52" s="77"/>
      <c r="V52" s="77"/>
      <c r="W52" s="77"/>
      <c r="X52" s="77"/>
      <c r="Y52" s="77">
        <v>60</v>
      </c>
      <c r="Z52" s="77"/>
      <c r="AA52" s="77"/>
      <c r="AB52" s="77"/>
      <c r="AC52" s="78"/>
    </row>
    <row r="53" spans="1:29" ht="14.4" x14ac:dyDescent="0.3">
      <c r="A53" s="2"/>
      <c r="B53" s="23"/>
      <c r="C53" s="25"/>
      <c r="D53" s="25" t="s">
        <v>207</v>
      </c>
      <c r="E53" s="41" t="s">
        <v>529</v>
      </c>
      <c r="F53" s="99" t="s">
        <v>531</v>
      </c>
      <c r="G53" s="41" t="s">
        <v>530</v>
      </c>
      <c r="H53" s="24"/>
      <c r="I53" s="24"/>
      <c r="J53" s="4">
        <f t="shared" si="0"/>
        <v>250</v>
      </c>
      <c r="K53" s="24"/>
      <c r="L53" s="24"/>
      <c r="M53" s="24"/>
      <c r="N53" s="56" t="s">
        <v>336</v>
      </c>
      <c r="O53" s="75"/>
      <c r="P53" s="76">
        <v>250</v>
      </c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3">
      <c r="A54" s="2"/>
      <c r="B54" s="23"/>
      <c r="C54" s="25"/>
      <c r="D54" s="25" t="s">
        <v>207</v>
      </c>
      <c r="E54" s="41" t="s">
        <v>529</v>
      </c>
      <c r="F54" s="99" t="s">
        <v>531</v>
      </c>
      <c r="G54" s="41" t="s">
        <v>530</v>
      </c>
      <c r="H54" s="24"/>
      <c r="I54" s="24"/>
      <c r="J54" s="4">
        <f t="shared" si="0"/>
        <v>250</v>
      </c>
      <c r="K54" s="24"/>
      <c r="L54" s="24"/>
      <c r="M54" s="24"/>
      <c r="N54" s="56" t="s">
        <v>337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>
        <v>250</v>
      </c>
      <c r="AA54" s="77"/>
      <c r="AB54" s="77"/>
      <c r="AC54" s="78"/>
    </row>
    <row r="55" spans="1:29" ht="14.4" x14ac:dyDescent="0.25">
      <c r="A55" s="2"/>
      <c r="B55" s="23"/>
      <c r="C55" s="25"/>
      <c r="D55" s="25" t="s">
        <v>199</v>
      </c>
      <c r="E55" s="41" t="s">
        <v>529</v>
      </c>
      <c r="F55" s="100" t="s">
        <v>537</v>
      </c>
      <c r="G55" s="41" t="s">
        <v>530</v>
      </c>
      <c r="H55" s="24"/>
      <c r="I55" s="24"/>
      <c r="J55" s="4">
        <f t="shared" si="0"/>
        <v>400</v>
      </c>
      <c r="K55" s="24"/>
      <c r="L55" s="24"/>
      <c r="M55" s="24"/>
      <c r="N55" s="56" t="s">
        <v>336</v>
      </c>
      <c r="O55" s="75"/>
      <c r="P55" s="76"/>
      <c r="Q55" s="76">
        <v>400</v>
      </c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/>
      <c r="B56" s="23"/>
      <c r="C56" s="25"/>
      <c r="D56" s="25" t="s">
        <v>199</v>
      </c>
      <c r="E56" s="41" t="s">
        <v>529</v>
      </c>
      <c r="F56" s="100" t="s">
        <v>537</v>
      </c>
      <c r="G56" s="41" t="s">
        <v>530</v>
      </c>
      <c r="H56" s="24"/>
      <c r="I56" s="24"/>
      <c r="J56" s="4">
        <f t="shared" si="0"/>
        <v>400</v>
      </c>
      <c r="K56" s="24"/>
      <c r="L56" s="24"/>
      <c r="M56" s="24"/>
      <c r="N56" s="56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>
        <v>400</v>
      </c>
      <c r="AB56" s="77"/>
      <c r="AC56" s="78"/>
    </row>
    <row r="57" spans="1:29" ht="14.4" x14ac:dyDescent="0.25">
      <c r="A57" s="2"/>
      <c r="B57" s="23"/>
      <c r="C57" s="4" t="s">
        <v>47</v>
      </c>
      <c r="D57" s="25" t="s">
        <v>203</v>
      </c>
      <c r="E57" s="41" t="s">
        <v>529</v>
      </c>
      <c r="F57" s="99" t="s">
        <v>531</v>
      </c>
      <c r="G57" s="41" t="s">
        <v>530</v>
      </c>
      <c r="H57" s="24"/>
      <c r="I57" s="24"/>
      <c r="J57" s="4">
        <f t="shared" si="0"/>
        <v>100</v>
      </c>
      <c r="K57" s="24"/>
      <c r="L57" s="24"/>
      <c r="M57" s="24"/>
      <c r="N57" s="56" t="s">
        <v>336</v>
      </c>
      <c r="O57" s="75"/>
      <c r="P57" s="76">
        <v>100</v>
      </c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/>
      <c r="B58" s="23"/>
      <c r="C58" s="4"/>
      <c r="D58" s="25" t="s">
        <v>203</v>
      </c>
      <c r="E58" s="41" t="s">
        <v>529</v>
      </c>
      <c r="F58" s="99" t="s">
        <v>531</v>
      </c>
      <c r="G58" s="41" t="s">
        <v>530</v>
      </c>
      <c r="H58" s="24"/>
      <c r="I58" s="24"/>
      <c r="J58" s="4">
        <f t="shared" si="0"/>
        <v>200</v>
      </c>
      <c r="K58" s="24"/>
      <c r="L58" s="24"/>
      <c r="M58" s="24"/>
      <c r="N58" s="56" t="s">
        <v>337</v>
      </c>
      <c r="O58" s="75"/>
      <c r="P58" s="76"/>
      <c r="Q58" s="76"/>
      <c r="R58" s="76"/>
      <c r="S58" s="76"/>
      <c r="T58" s="77"/>
      <c r="U58" s="77"/>
      <c r="V58" s="77">
        <v>100</v>
      </c>
      <c r="W58" s="77"/>
      <c r="X58" s="77"/>
      <c r="Y58" s="77"/>
      <c r="Z58" s="77"/>
      <c r="AA58" s="77"/>
      <c r="AB58" s="77">
        <v>100</v>
      </c>
      <c r="AC58" s="78"/>
    </row>
    <row r="59" spans="1:29" x14ac:dyDescent="0.25">
      <c r="A59" s="18"/>
      <c r="B59" s="19" t="s">
        <v>38</v>
      </c>
      <c r="C59" s="10"/>
      <c r="D59" s="10"/>
      <c r="E59" s="10"/>
      <c r="F59" s="10"/>
      <c r="G59" s="10"/>
      <c r="H59" s="20"/>
      <c r="I59" s="20"/>
      <c r="J59" s="43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4.4" x14ac:dyDescent="0.25">
      <c r="A60" s="2"/>
      <c r="B60" s="11"/>
      <c r="C60" s="25" t="s">
        <v>87</v>
      </c>
      <c r="D60" s="26" t="s">
        <v>197</v>
      </c>
      <c r="E60" s="100" t="s">
        <v>539</v>
      </c>
      <c r="F60" s="100" t="s">
        <v>531</v>
      </c>
      <c r="G60" s="41" t="s">
        <v>528</v>
      </c>
      <c r="H60" s="24"/>
      <c r="I60" s="24"/>
      <c r="J60" s="4">
        <f t="shared" si="0"/>
        <v>0</v>
      </c>
      <c r="K60" s="24"/>
      <c r="L60" s="24"/>
      <c r="M60" s="24"/>
      <c r="N60" s="22" t="s">
        <v>335</v>
      </c>
      <c r="O60" s="75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/>
      <c r="B61" s="11"/>
      <c r="C61" s="25"/>
      <c r="D61" s="26" t="s">
        <v>197</v>
      </c>
      <c r="E61" s="100" t="s">
        <v>539</v>
      </c>
      <c r="F61" s="100" t="s">
        <v>531</v>
      </c>
      <c r="G61" s="41" t="s">
        <v>528</v>
      </c>
      <c r="H61" s="24"/>
      <c r="I61" s="24"/>
      <c r="J61" s="4">
        <f t="shared" si="0"/>
        <v>350</v>
      </c>
      <c r="K61" s="24"/>
      <c r="L61" s="24"/>
      <c r="M61" s="24"/>
      <c r="N61" s="56" t="s">
        <v>336</v>
      </c>
      <c r="O61" s="75"/>
      <c r="P61" s="76"/>
      <c r="Q61" s="76">
        <v>350</v>
      </c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/>
      <c r="B62" s="11"/>
      <c r="C62" s="25"/>
      <c r="D62" s="26" t="s">
        <v>197</v>
      </c>
      <c r="E62" s="100" t="s">
        <v>539</v>
      </c>
      <c r="F62" s="100" t="s">
        <v>531</v>
      </c>
      <c r="G62" s="41" t="s">
        <v>528</v>
      </c>
      <c r="H62" s="24"/>
      <c r="I62" s="24"/>
      <c r="J62" s="4">
        <f t="shared" si="0"/>
        <v>1750</v>
      </c>
      <c r="K62" s="24"/>
      <c r="L62" s="24"/>
      <c r="M62" s="24"/>
      <c r="N62" s="56" t="s">
        <v>337</v>
      </c>
      <c r="O62" s="75"/>
      <c r="P62" s="76"/>
      <c r="Q62" s="76"/>
      <c r="R62" s="76"/>
      <c r="S62" s="76">
        <v>350</v>
      </c>
      <c r="T62" s="77"/>
      <c r="U62" s="77">
        <v>350</v>
      </c>
      <c r="V62" s="77"/>
      <c r="W62" s="77">
        <v>350</v>
      </c>
      <c r="X62" s="77"/>
      <c r="Y62" s="77">
        <v>350</v>
      </c>
      <c r="Z62" s="77"/>
      <c r="AA62" s="77">
        <v>350</v>
      </c>
      <c r="AB62" s="77"/>
      <c r="AC62" s="78"/>
    </row>
    <row r="63" spans="1:29" ht="14.4" x14ac:dyDescent="0.25">
      <c r="A63" s="2"/>
      <c r="B63" s="11"/>
      <c r="C63" s="25"/>
      <c r="D63" s="26" t="s">
        <v>198</v>
      </c>
      <c r="E63" s="100" t="s">
        <v>538</v>
      </c>
      <c r="F63" s="100" t="s">
        <v>531</v>
      </c>
      <c r="G63" s="41" t="s">
        <v>530</v>
      </c>
      <c r="H63" s="24"/>
      <c r="I63" s="24"/>
      <c r="J63" s="4">
        <f t="shared" si="0"/>
        <v>3000</v>
      </c>
      <c r="K63" s="24"/>
      <c r="L63" s="24"/>
      <c r="M63" s="24"/>
      <c r="N63" s="56" t="s">
        <v>336</v>
      </c>
      <c r="O63" s="75"/>
      <c r="P63" s="76"/>
      <c r="Q63" s="76"/>
      <c r="R63" s="76">
        <v>3000</v>
      </c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/>
      <c r="B64" s="11"/>
      <c r="C64" s="25"/>
      <c r="D64" s="26" t="s">
        <v>505</v>
      </c>
      <c r="E64" s="100" t="s">
        <v>538</v>
      </c>
      <c r="F64" s="100" t="s">
        <v>531</v>
      </c>
      <c r="G64" s="41" t="s">
        <v>530</v>
      </c>
      <c r="H64" s="24"/>
      <c r="I64" s="24"/>
      <c r="J64" s="4">
        <f t="shared" si="0"/>
        <v>6000</v>
      </c>
      <c r="K64" s="24"/>
      <c r="L64" s="24"/>
      <c r="M64" s="24"/>
      <c r="N64" s="56" t="s">
        <v>337</v>
      </c>
      <c r="O64" s="75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>
        <v>6000</v>
      </c>
      <c r="AC64" s="78"/>
    </row>
    <row r="65" spans="1:29" ht="14.4" x14ac:dyDescent="0.3">
      <c r="A65" s="2"/>
      <c r="B65" s="11"/>
      <c r="C65" s="25"/>
      <c r="D65" s="26" t="s">
        <v>206</v>
      </c>
      <c r="E65" s="26" t="s">
        <v>532</v>
      </c>
      <c r="F65" s="100" t="s">
        <v>531</v>
      </c>
      <c r="G65" s="41" t="s">
        <v>530</v>
      </c>
      <c r="H65" s="24"/>
      <c r="I65" s="24"/>
      <c r="J65" s="4">
        <f t="shared" si="0"/>
        <v>1000</v>
      </c>
      <c r="K65" s="24"/>
      <c r="L65" s="24"/>
      <c r="M65" s="24"/>
      <c r="N65" s="56" t="s">
        <v>337</v>
      </c>
      <c r="O65" s="75"/>
      <c r="P65" s="76"/>
      <c r="Q65" s="76"/>
      <c r="R65" s="76"/>
      <c r="S65" s="76"/>
      <c r="T65" s="77"/>
      <c r="U65" s="77"/>
      <c r="V65" s="77">
        <v>1000</v>
      </c>
      <c r="W65" s="77"/>
      <c r="X65" s="77"/>
      <c r="Y65" s="77"/>
      <c r="Z65" s="77"/>
      <c r="AA65" s="77"/>
      <c r="AB65" s="77"/>
      <c r="AC65" s="78"/>
    </row>
    <row r="66" spans="1:29" ht="14.4" x14ac:dyDescent="0.25">
      <c r="A66" s="2"/>
      <c r="B66" s="11"/>
      <c r="C66" s="25" t="s">
        <v>88</v>
      </c>
      <c r="D66" s="26" t="s">
        <v>197</v>
      </c>
      <c r="E66" s="100" t="s">
        <v>539</v>
      </c>
      <c r="F66" s="100" t="s">
        <v>531</v>
      </c>
      <c r="G66" s="41" t="s">
        <v>528</v>
      </c>
      <c r="H66" s="24"/>
      <c r="I66" s="24"/>
      <c r="J66" s="4">
        <f t="shared" si="0"/>
        <v>0</v>
      </c>
      <c r="K66" s="24"/>
      <c r="L66" s="24"/>
      <c r="M66" s="24"/>
      <c r="N66" s="22" t="s">
        <v>335</v>
      </c>
      <c r="O66" s="75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/>
      <c r="B67" s="11"/>
      <c r="C67" s="25"/>
      <c r="D67" s="26" t="s">
        <v>197</v>
      </c>
      <c r="E67" s="100" t="s">
        <v>539</v>
      </c>
      <c r="F67" s="100" t="s">
        <v>531</v>
      </c>
      <c r="G67" s="41" t="s">
        <v>528</v>
      </c>
      <c r="H67" s="24"/>
      <c r="I67" s="24"/>
      <c r="J67" s="4">
        <f t="shared" si="0"/>
        <v>250</v>
      </c>
      <c r="K67" s="24"/>
      <c r="L67" s="24"/>
      <c r="M67" s="24"/>
      <c r="N67" s="56" t="s">
        <v>336</v>
      </c>
      <c r="O67" s="75"/>
      <c r="P67" s="76">
        <v>150</v>
      </c>
      <c r="Q67" s="76"/>
      <c r="R67" s="76">
        <v>100</v>
      </c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25">
      <c r="A68" s="2"/>
      <c r="B68" s="11"/>
      <c r="C68" s="25"/>
      <c r="D68" s="26" t="s">
        <v>197</v>
      </c>
      <c r="E68" s="100" t="s">
        <v>539</v>
      </c>
      <c r="F68" s="100" t="s">
        <v>531</v>
      </c>
      <c r="G68" s="41" t="s">
        <v>528</v>
      </c>
      <c r="H68" s="24"/>
      <c r="I68" s="24"/>
      <c r="J68" s="4">
        <f t="shared" si="0"/>
        <v>750</v>
      </c>
      <c r="K68" s="24"/>
      <c r="L68" s="24"/>
      <c r="M68" s="24"/>
      <c r="N68" s="56" t="s">
        <v>337</v>
      </c>
      <c r="O68" s="75"/>
      <c r="P68" s="76"/>
      <c r="Q68" s="76"/>
      <c r="R68" s="76"/>
      <c r="S68" s="76"/>
      <c r="T68" s="77">
        <v>150</v>
      </c>
      <c r="U68" s="77"/>
      <c r="V68" s="77">
        <v>150</v>
      </c>
      <c r="W68" s="77"/>
      <c r="X68" s="77">
        <v>150</v>
      </c>
      <c r="Y68" s="77"/>
      <c r="Z68" s="77">
        <v>150</v>
      </c>
      <c r="AA68" s="77"/>
      <c r="AB68" s="77">
        <v>150</v>
      </c>
      <c r="AC68" s="78"/>
    </row>
    <row r="69" spans="1:29" ht="14.4" x14ac:dyDescent="0.25">
      <c r="A69" s="2"/>
      <c r="B69" s="11"/>
      <c r="C69" s="25"/>
      <c r="D69" s="26" t="s">
        <v>198</v>
      </c>
      <c r="E69" s="100" t="s">
        <v>538</v>
      </c>
      <c r="F69" s="100" t="s">
        <v>531</v>
      </c>
      <c r="G69" s="41" t="s">
        <v>530</v>
      </c>
      <c r="H69" s="24"/>
      <c r="I69" s="24"/>
      <c r="J69" s="4">
        <f t="shared" si="0"/>
        <v>1200</v>
      </c>
      <c r="K69" s="24"/>
      <c r="L69" s="24"/>
      <c r="M69" s="24"/>
      <c r="N69" s="56" t="s">
        <v>336</v>
      </c>
      <c r="O69" s="75"/>
      <c r="P69" s="76"/>
      <c r="Q69" s="76">
        <v>1200</v>
      </c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/>
      <c r="B70" s="11"/>
      <c r="C70" s="25"/>
      <c r="D70" s="26" t="s">
        <v>198</v>
      </c>
      <c r="E70" s="100" t="s">
        <v>538</v>
      </c>
      <c r="F70" s="100" t="s">
        <v>531</v>
      </c>
      <c r="G70" s="41" t="s">
        <v>530</v>
      </c>
      <c r="H70" s="24"/>
      <c r="I70" s="24"/>
      <c r="J70" s="4">
        <f t="shared" si="0"/>
        <v>1200</v>
      </c>
      <c r="K70" s="24"/>
      <c r="L70" s="24"/>
      <c r="M70" s="24"/>
      <c r="N70" s="56" t="s">
        <v>337</v>
      </c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>
        <v>1200</v>
      </c>
      <c r="AB70" s="77"/>
      <c r="AC70" s="78"/>
    </row>
    <row r="71" spans="1:29" ht="14.4" x14ac:dyDescent="0.3">
      <c r="A71" s="2"/>
      <c r="B71" s="11"/>
      <c r="C71" s="25"/>
      <c r="D71" s="26" t="s">
        <v>206</v>
      </c>
      <c r="E71" s="26" t="s">
        <v>532</v>
      </c>
      <c r="F71" s="100" t="s">
        <v>531</v>
      </c>
      <c r="G71" s="41" t="s">
        <v>530</v>
      </c>
      <c r="H71" s="24"/>
      <c r="I71" s="24"/>
      <c r="J71" s="4">
        <f t="shared" si="0"/>
        <v>400</v>
      </c>
      <c r="K71" s="24"/>
      <c r="L71" s="24"/>
      <c r="M71" s="24"/>
      <c r="N71" s="56" t="s">
        <v>336</v>
      </c>
      <c r="O71" s="75"/>
      <c r="P71" s="76"/>
      <c r="Q71" s="76"/>
      <c r="R71" s="76">
        <v>400</v>
      </c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8"/>
    </row>
    <row r="72" spans="1:29" ht="14.4" x14ac:dyDescent="0.3">
      <c r="A72" s="2"/>
      <c r="B72" s="11"/>
      <c r="C72" s="25"/>
      <c r="D72" s="26" t="s">
        <v>206</v>
      </c>
      <c r="E72" s="26" t="s">
        <v>532</v>
      </c>
      <c r="F72" s="100" t="s">
        <v>531</v>
      </c>
      <c r="G72" s="41" t="s">
        <v>530</v>
      </c>
      <c r="H72" s="24"/>
      <c r="I72" s="24"/>
      <c r="J72" s="4">
        <f t="shared" si="0"/>
        <v>400</v>
      </c>
      <c r="K72" s="24"/>
      <c r="L72" s="24"/>
      <c r="M72" s="24"/>
      <c r="N72" s="56" t="s">
        <v>337</v>
      </c>
      <c r="O72" s="75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>
        <v>400</v>
      </c>
      <c r="AC72" s="78"/>
    </row>
    <row r="73" spans="1:29" ht="14.4" x14ac:dyDescent="0.25">
      <c r="A73" s="2"/>
      <c r="B73" s="11"/>
      <c r="C73" s="25" t="s">
        <v>89</v>
      </c>
      <c r="D73" s="26" t="s">
        <v>197</v>
      </c>
      <c r="E73" s="100" t="s">
        <v>539</v>
      </c>
      <c r="F73" s="100" t="s">
        <v>531</v>
      </c>
      <c r="G73" s="41" t="s">
        <v>528</v>
      </c>
      <c r="H73" s="24"/>
      <c r="I73" s="24"/>
      <c r="J73" s="4">
        <f t="shared" si="0"/>
        <v>0</v>
      </c>
      <c r="K73" s="24"/>
      <c r="L73" s="24"/>
      <c r="M73" s="24"/>
      <c r="N73" s="22" t="s">
        <v>335</v>
      </c>
      <c r="O73" s="75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4.4" x14ac:dyDescent="0.25">
      <c r="A74" s="2"/>
      <c r="B74" s="11"/>
      <c r="C74" s="25"/>
      <c r="D74" s="26" t="s">
        <v>197</v>
      </c>
      <c r="E74" s="100" t="s">
        <v>539</v>
      </c>
      <c r="F74" s="100" t="s">
        <v>531</v>
      </c>
      <c r="G74" s="41" t="s">
        <v>528</v>
      </c>
      <c r="H74" s="24"/>
      <c r="I74" s="24"/>
      <c r="J74" s="4">
        <f t="shared" si="0"/>
        <v>250</v>
      </c>
      <c r="K74" s="24"/>
      <c r="L74" s="24"/>
      <c r="M74" s="24"/>
      <c r="N74" s="56" t="s">
        <v>336</v>
      </c>
      <c r="O74" s="75"/>
      <c r="P74" s="76">
        <v>150</v>
      </c>
      <c r="Q74" s="76"/>
      <c r="R74" s="76">
        <v>100</v>
      </c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25">
      <c r="A75" s="2"/>
      <c r="B75" s="11"/>
      <c r="C75" s="25"/>
      <c r="D75" s="26" t="s">
        <v>197</v>
      </c>
      <c r="E75" s="100" t="s">
        <v>539</v>
      </c>
      <c r="F75" s="100" t="s">
        <v>531</v>
      </c>
      <c r="G75" s="41" t="s">
        <v>528</v>
      </c>
      <c r="H75" s="24"/>
      <c r="I75" s="24"/>
      <c r="J75" s="4">
        <f t="shared" si="0"/>
        <v>600</v>
      </c>
      <c r="K75" s="24"/>
      <c r="L75" s="24"/>
      <c r="M75" s="24"/>
      <c r="N75" s="56" t="s">
        <v>337</v>
      </c>
      <c r="O75" s="75"/>
      <c r="P75" s="76"/>
      <c r="Q75" s="76"/>
      <c r="R75" s="76"/>
      <c r="S75" s="76"/>
      <c r="T75" s="77">
        <v>150</v>
      </c>
      <c r="U75" s="77"/>
      <c r="V75" s="77">
        <v>150</v>
      </c>
      <c r="W75" s="77"/>
      <c r="X75" s="77">
        <v>150</v>
      </c>
      <c r="Y75" s="77"/>
      <c r="Z75" s="77">
        <v>150</v>
      </c>
      <c r="AA75" s="77"/>
      <c r="AB75" s="77"/>
      <c r="AC75" s="78"/>
    </row>
    <row r="76" spans="1:29" ht="14.4" x14ac:dyDescent="0.25">
      <c r="A76" s="2"/>
      <c r="B76" s="11"/>
      <c r="C76" s="25"/>
      <c r="D76" s="26" t="s">
        <v>198</v>
      </c>
      <c r="E76" s="100" t="s">
        <v>538</v>
      </c>
      <c r="F76" s="100" t="s">
        <v>531</v>
      </c>
      <c r="G76" s="41" t="s">
        <v>530</v>
      </c>
      <c r="H76" s="24"/>
      <c r="I76" s="24"/>
      <c r="J76" s="4">
        <f t="shared" si="0"/>
        <v>1200</v>
      </c>
      <c r="K76" s="24"/>
      <c r="L76" s="24"/>
      <c r="M76" s="24"/>
      <c r="N76" s="56" t="s">
        <v>336</v>
      </c>
      <c r="O76" s="75"/>
      <c r="P76" s="76"/>
      <c r="Q76" s="76"/>
      <c r="R76" s="76">
        <v>1200</v>
      </c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8"/>
    </row>
    <row r="77" spans="1:29" ht="14.4" x14ac:dyDescent="0.25">
      <c r="A77" s="2"/>
      <c r="B77" s="11"/>
      <c r="C77" s="25"/>
      <c r="D77" s="26" t="s">
        <v>198</v>
      </c>
      <c r="E77" s="100" t="s">
        <v>538</v>
      </c>
      <c r="F77" s="100" t="s">
        <v>531</v>
      </c>
      <c r="G77" s="41" t="s">
        <v>530</v>
      </c>
      <c r="H77" s="24"/>
      <c r="I77" s="24"/>
      <c r="J77" s="4">
        <f t="shared" ref="J77:J89" si="1">SUM(O77:AC77)</f>
        <v>1200</v>
      </c>
      <c r="K77" s="24"/>
      <c r="L77" s="24"/>
      <c r="M77" s="24"/>
      <c r="N77" s="56" t="s">
        <v>337</v>
      </c>
      <c r="O77" s="75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>
        <v>1200</v>
      </c>
      <c r="AC77" s="78"/>
    </row>
    <row r="78" spans="1:29" ht="14.4" x14ac:dyDescent="0.3">
      <c r="A78" s="2"/>
      <c r="B78" s="11"/>
      <c r="C78" s="25"/>
      <c r="D78" s="26" t="s">
        <v>206</v>
      </c>
      <c r="E78" s="26" t="s">
        <v>532</v>
      </c>
      <c r="F78" s="100" t="s">
        <v>531</v>
      </c>
      <c r="G78" s="41" t="s">
        <v>530</v>
      </c>
      <c r="H78" s="24"/>
      <c r="I78" s="24"/>
      <c r="J78" s="4">
        <f t="shared" si="1"/>
        <v>400</v>
      </c>
      <c r="K78" s="24"/>
      <c r="L78" s="24"/>
      <c r="M78" s="24"/>
      <c r="N78" s="56" t="s">
        <v>336</v>
      </c>
      <c r="O78" s="75"/>
      <c r="P78" s="76"/>
      <c r="Q78" s="76">
        <v>400</v>
      </c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3">
      <c r="A79" s="2"/>
      <c r="B79" s="11"/>
      <c r="C79" s="25"/>
      <c r="D79" s="26" t="s">
        <v>206</v>
      </c>
      <c r="E79" s="26" t="s">
        <v>532</v>
      </c>
      <c r="F79" s="100" t="s">
        <v>531</v>
      </c>
      <c r="G79" s="41" t="s">
        <v>530</v>
      </c>
      <c r="H79" s="24"/>
      <c r="I79" s="24"/>
      <c r="J79" s="4">
        <f t="shared" si="1"/>
        <v>400</v>
      </c>
      <c r="K79" s="24"/>
      <c r="L79" s="24"/>
      <c r="M79" s="24"/>
      <c r="N79" s="56" t="s">
        <v>337</v>
      </c>
      <c r="O79" s="75"/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>
        <v>400</v>
      </c>
      <c r="AB79" s="77"/>
      <c r="AC79" s="78"/>
    </row>
    <row r="80" spans="1:29" ht="14.4" x14ac:dyDescent="0.25">
      <c r="A80" s="2"/>
      <c r="B80" s="11"/>
      <c r="C80" s="4" t="s">
        <v>47</v>
      </c>
      <c r="D80" s="26" t="s">
        <v>197</v>
      </c>
      <c r="E80" s="100" t="s">
        <v>539</v>
      </c>
      <c r="F80" s="100" t="s">
        <v>531</v>
      </c>
      <c r="G80" s="41" t="s">
        <v>528</v>
      </c>
      <c r="H80" s="24"/>
      <c r="I80" s="24"/>
      <c r="J80" s="4">
        <f t="shared" si="1"/>
        <v>0</v>
      </c>
      <c r="K80" s="24"/>
      <c r="L80" s="24"/>
      <c r="M80" s="24"/>
      <c r="N80" s="22" t="s">
        <v>335</v>
      </c>
      <c r="O80" s="75"/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8"/>
    </row>
    <row r="81" spans="1:29" ht="14.4" x14ac:dyDescent="0.25">
      <c r="A81" s="2"/>
      <c r="B81" s="11"/>
      <c r="C81" s="4"/>
      <c r="D81" s="26" t="s">
        <v>197</v>
      </c>
      <c r="E81" s="100" t="s">
        <v>539</v>
      </c>
      <c r="F81" s="100" t="s">
        <v>531</v>
      </c>
      <c r="G81" s="41" t="s">
        <v>528</v>
      </c>
      <c r="H81" s="24"/>
      <c r="I81" s="24"/>
      <c r="J81" s="4">
        <f t="shared" si="1"/>
        <v>65</v>
      </c>
      <c r="K81" s="24"/>
      <c r="L81" s="24"/>
      <c r="M81" s="24"/>
      <c r="N81" s="56" t="s">
        <v>336</v>
      </c>
      <c r="O81" s="75"/>
      <c r="P81" s="76"/>
      <c r="Q81" s="76"/>
      <c r="R81" s="76">
        <v>65</v>
      </c>
      <c r="S81" s="76"/>
      <c r="T81" s="77"/>
      <c r="U81" s="77"/>
      <c r="V81" s="77"/>
      <c r="W81" s="77"/>
      <c r="X81" s="77"/>
      <c r="Y81" s="77"/>
      <c r="Z81" s="77"/>
      <c r="AA81" s="77"/>
      <c r="AB81" s="77"/>
      <c r="AC81" s="78"/>
    </row>
    <row r="82" spans="1:29" ht="14.4" x14ac:dyDescent="0.25">
      <c r="A82" s="2"/>
      <c r="B82" s="11"/>
      <c r="C82" s="4"/>
      <c r="D82" s="26" t="s">
        <v>197</v>
      </c>
      <c r="E82" s="100" t="s">
        <v>539</v>
      </c>
      <c r="F82" s="100" t="s">
        <v>531</v>
      </c>
      <c r="G82" s="41" t="s">
        <v>528</v>
      </c>
      <c r="H82" s="24"/>
      <c r="I82" s="24"/>
      <c r="J82" s="4">
        <f t="shared" si="1"/>
        <v>325</v>
      </c>
      <c r="K82" s="24"/>
      <c r="L82" s="24"/>
      <c r="M82" s="24"/>
      <c r="N82" s="56" t="s">
        <v>337</v>
      </c>
      <c r="O82" s="75"/>
      <c r="P82" s="76"/>
      <c r="Q82" s="76"/>
      <c r="R82" s="76"/>
      <c r="S82" s="76"/>
      <c r="T82" s="77">
        <v>65</v>
      </c>
      <c r="U82" s="77"/>
      <c r="V82" s="77">
        <v>65</v>
      </c>
      <c r="W82" s="77"/>
      <c r="X82" s="77">
        <v>65</v>
      </c>
      <c r="Y82" s="77"/>
      <c r="Z82" s="77">
        <v>65</v>
      </c>
      <c r="AA82" s="77"/>
      <c r="AB82" s="77">
        <v>65</v>
      </c>
      <c r="AC82" s="78"/>
    </row>
    <row r="83" spans="1:29" ht="14.4" x14ac:dyDescent="0.25">
      <c r="A83" s="2"/>
      <c r="B83" s="11"/>
      <c r="C83" s="4"/>
      <c r="D83" s="26" t="s">
        <v>198</v>
      </c>
      <c r="E83" s="100" t="s">
        <v>538</v>
      </c>
      <c r="F83" s="100" t="s">
        <v>531</v>
      </c>
      <c r="G83" s="41" t="s">
        <v>530</v>
      </c>
      <c r="H83" s="24"/>
      <c r="I83" s="24"/>
      <c r="J83" s="4">
        <f t="shared" si="1"/>
        <v>250</v>
      </c>
      <c r="K83" s="24"/>
      <c r="L83" s="24"/>
      <c r="M83" s="24"/>
      <c r="N83" s="56" t="s">
        <v>336</v>
      </c>
      <c r="O83" s="75"/>
      <c r="P83" s="76">
        <v>250</v>
      </c>
      <c r="Q83" s="76"/>
      <c r="R83" s="76"/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8"/>
    </row>
    <row r="84" spans="1:29" ht="14.4" x14ac:dyDescent="0.25">
      <c r="A84" s="2"/>
      <c r="B84" s="11"/>
      <c r="C84" s="4"/>
      <c r="D84" s="26" t="s">
        <v>198</v>
      </c>
      <c r="E84" s="100" t="s">
        <v>538</v>
      </c>
      <c r="F84" s="100" t="s">
        <v>531</v>
      </c>
      <c r="G84" s="41" t="s">
        <v>530</v>
      </c>
      <c r="H84" s="24"/>
      <c r="I84" s="24"/>
      <c r="J84" s="4">
        <f t="shared" si="1"/>
        <v>500</v>
      </c>
      <c r="K84" s="24"/>
      <c r="L84" s="24"/>
      <c r="M84" s="24"/>
      <c r="N84" s="56" t="s">
        <v>337</v>
      </c>
      <c r="O84" s="75"/>
      <c r="P84" s="76"/>
      <c r="Q84" s="76"/>
      <c r="R84" s="76"/>
      <c r="S84" s="76"/>
      <c r="T84" s="77"/>
      <c r="U84" s="77">
        <v>250</v>
      </c>
      <c r="V84" s="77"/>
      <c r="W84" s="77"/>
      <c r="X84" s="77"/>
      <c r="Y84" s="77"/>
      <c r="Z84" s="77">
        <v>250</v>
      </c>
      <c r="AA84" s="77"/>
      <c r="AB84" s="77"/>
      <c r="AC84" s="78"/>
    </row>
    <row r="85" spans="1:29" ht="14.4" x14ac:dyDescent="0.3">
      <c r="A85" s="2"/>
      <c r="B85" s="11"/>
      <c r="C85" s="4"/>
      <c r="D85" s="26" t="s">
        <v>206</v>
      </c>
      <c r="E85" s="26" t="s">
        <v>532</v>
      </c>
      <c r="F85" s="100" t="s">
        <v>531</v>
      </c>
      <c r="G85" s="41" t="s">
        <v>530</v>
      </c>
      <c r="H85" s="24"/>
      <c r="I85" s="24"/>
      <c r="J85" s="4">
        <f t="shared" si="1"/>
        <v>0</v>
      </c>
      <c r="K85" s="24"/>
      <c r="L85" s="24"/>
      <c r="M85" s="24"/>
      <c r="N85" s="56" t="s">
        <v>336</v>
      </c>
      <c r="O85" s="75"/>
      <c r="P85" s="76"/>
      <c r="Q85" s="76"/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8"/>
    </row>
    <row r="86" spans="1:29" ht="14.4" x14ac:dyDescent="0.3">
      <c r="A86" s="2"/>
      <c r="B86" s="11"/>
      <c r="C86" s="4"/>
      <c r="D86" s="26" t="s">
        <v>206</v>
      </c>
      <c r="E86" s="26" t="s">
        <v>532</v>
      </c>
      <c r="F86" s="100" t="s">
        <v>531</v>
      </c>
      <c r="G86" s="41" t="s">
        <v>530</v>
      </c>
      <c r="H86" s="24"/>
      <c r="I86" s="24"/>
      <c r="J86" s="4">
        <f t="shared" si="1"/>
        <v>200</v>
      </c>
      <c r="K86" s="24"/>
      <c r="L86" s="24"/>
      <c r="M86" s="24"/>
      <c r="N86" s="56" t="s">
        <v>337</v>
      </c>
      <c r="O86" s="75"/>
      <c r="P86" s="76"/>
      <c r="Q86" s="76"/>
      <c r="R86" s="76"/>
      <c r="S86" s="76"/>
      <c r="T86" s="77"/>
      <c r="U86" s="77">
        <v>100</v>
      </c>
      <c r="V86" s="77"/>
      <c r="W86" s="77"/>
      <c r="X86" s="77"/>
      <c r="Y86" s="77"/>
      <c r="Z86" s="77"/>
      <c r="AA86" s="77"/>
      <c r="AB86" s="77">
        <v>100</v>
      </c>
      <c r="AC86" s="78"/>
    </row>
    <row r="87" spans="1:29" x14ac:dyDescent="0.25">
      <c r="A87" s="18"/>
      <c r="B87" s="19" t="s">
        <v>39</v>
      </c>
      <c r="C87" s="10"/>
      <c r="D87" s="10"/>
      <c r="E87" s="10"/>
      <c r="F87" s="10"/>
      <c r="G87" s="10"/>
      <c r="H87" s="20"/>
      <c r="I87" s="20"/>
      <c r="J87" s="43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s="28" customFormat="1" ht="14.4" x14ac:dyDescent="0.25">
      <c r="A88" s="2">
        <v>3</v>
      </c>
      <c r="B88" s="23"/>
      <c r="C88" s="25" t="s">
        <v>87</v>
      </c>
      <c r="D88" s="26" t="s">
        <v>29</v>
      </c>
      <c r="E88" s="41" t="s">
        <v>538</v>
      </c>
      <c r="F88" s="101" t="s">
        <v>517</v>
      </c>
      <c r="G88" s="41" t="s">
        <v>528</v>
      </c>
      <c r="H88" s="24"/>
      <c r="I88" s="24"/>
      <c r="J88" s="4">
        <f t="shared" si="1"/>
        <v>5000</v>
      </c>
      <c r="K88" s="24"/>
      <c r="L88" s="24"/>
      <c r="M88" s="24"/>
      <c r="N88" s="56" t="s">
        <v>336</v>
      </c>
      <c r="O88" s="75"/>
      <c r="P88" s="76"/>
      <c r="Q88" s="76"/>
      <c r="R88" s="76"/>
      <c r="S88" s="76">
        <v>5000</v>
      </c>
      <c r="T88" s="77"/>
      <c r="U88" s="77"/>
      <c r="V88" s="77"/>
      <c r="W88" s="77"/>
      <c r="X88" s="77"/>
      <c r="Y88" s="77"/>
      <c r="Z88" s="77"/>
      <c r="AA88" s="77"/>
      <c r="AB88" s="77"/>
      <c r="AC88" s="78"/>
    </row>
    <row r="89" spans="1:29" s="28" customFormat="1" ht="14.4" x14ac:dyDescent="0.25">
      <c r="A89" s="2">
        <v>3</v>
      </c>
      <c r="B89" s="23"/>
      <c r="C89" s="25" t="s">
        <v>88</v>
      </c>
      <c r="D89" s="26" t="s">
        <v>29</v>
      </c>
      <c r="E89" s="41" t="s">
        <v>538</v>
      </c>
      <c r="F89" s="101" t="s">
        <v>517</v>
      </c>
      <c r="G89" s="41" t="s">
        <v>528</v>
      </c>
      <c r="H89" s="24"/>
      <c r="I89" s="24"/>
      <c r="J89" s="4">
        <f t="shared" si="1"/>
        <v>2000</v>
      </c>
      <c r="K89" s="24"/>
      <c r="L89" s="24"/>
      <c r="M89" s="24"/>
      <c r="N89" s="56" t="s">
        <v>336</v>
      </c>
      <c r="O89" s="75"/>
      <c r="P89" s="76"/>
      <c r="Q89" s="76"/>
      <c r="R89" s="76"/>
      <c r="S89" s="76">
        <v>2000</v>
      </c>
      <c r="T89" s="77"/>
      <c r="U89" s="77"/>
      <c r="V89" s="77"/>
      <c r="W89" s="77"/>
      <c r="X89" s="77"/>
      <c r="Y89" s="77"/>
      <c r="Z89" s="77"/>
      <c r="AA89" s="77"/>
      <c r="AB89" s="77"/>
      <c r="AC89" s="78"/>
    </row>
    <row r="90" spans="1:29" s="28" customFormat="1" ht="15" thickBot="1" x14ac:dyDescent="0.3">
      <c r="A90" s="2">
        <v>3</v>
      </c>
      <c r="B90" s="23"/>
      <c r="C90" s="25" t="s">
        <v>89</v>
      </c>
      <c r="D90" s="26" t="s">
        <v>29</v>
      </c>
      <c r="E90" s="41" t="s">
        <v>538</v>
      </c>
      <c r="F90" s="101" t="s">
        <v>517</v>
      </c>
      <c r="G90" s="41" t="s">
        <v>528</v>
      </c>
      <c r="H90" s="24"/>
      <c r="I90" s="24"/>
      <c r="J90" s="4">
        <f>SUM(O90:AC90)</f>
        <v>2000</v>
      </c>
      <c r="K90" s="24"/>
      <c r="L90" s="24"/>
      <c r="M90" s="24"/>
      <c r="N90" s="56" t="s">
        <v>336</v>
      </c>
      <c r="O90" s="75"/>
      <c r="P90" s="76"/>
      <c r="Q90" s="76"/>
      <c r="R90" s="76"/>
      <c r="S90" s="76">
        <v>2000</v>
      </c>
      <c r="T90" s="77"/>
      <c r="U90" s="77"/>
      <c r="V90" s="77"/>
      <c r="W90" s="77"/>
      <c r="X90" s="77"/>
      <c r="Y90" s="77"/>
      <c r="Z90" s="77"/>
      <c r="AA90" s="77"/>
      <c r="AB90" s="77"/>
      <c r="AC90" s="78"/>
    </row>
    <row r="91" spans="1:29" s="61" customFormat="1" ht="15" thickBot="1" x14ac:dyDescent="0.3">
      <c r="A91" s="79"/>
      <c r="B91" s="80" t="s">
        <v>36</v>
      </c>
      <c r="C91" s="80"/>
      <c r="D91" s="80"/>
      <c r="E91" s="80"/>
      <c r="F91" s="80"/>
      <c r="G91" s="80"/>
      <c r="H91" s="80"/>
      <c r="I91" s="80"/>
      <c r="J91" s="80">
        <f>SUM(J13:J90)</f>
        <v>100890</v>
      </c>
      <c r="K91" s="80">
        <v>645</v>
      </c>
      <c r="L91" s="80"/>
      <c r="M91" s="80"/>
      <c r="N91" s="81"/>
      <c r="O91" s="82">
        <f t="shared" ref="O91:AC91" si="2">SUM(O12:O90)</f>
        <v>232.25</v>
      </c>
      <c r="P91" s="83">
        <f t="shared" si="2"/>
        <v>10940</v>
      </c>
      <c r="Q91" s="83">
        <f t="shared" si="2"/>
        <v>6070</v>
      </c>
      <c r="R91" s="83">
        <f t="shared" si="2"/>
        <v>14785</v>
      </c>
      <c r="S91" s="83">
        <f t="shared" si="2"/>
        <v>9740</v>
      </c>
      <c r="T91" s="84">
        <f t="shared" si="2"/>
        <v>8015</v>
      </c>
      <c r="U91" s="84">
        <f t="shared" si="2"/>
        <v>3250</v>
      </c>
      <c r="V91" s="84">
        <f t="shared" si="2"/>
        <v>6315</v>
      </c>
      <c r="W91" s="84">
        <f t="shared" si="2"/>
        <v>5500</v>
      </c>
      <c r="X91" s="84">
        <f t="shared" si="2"/>
        <v>5815</v>
      </c>
      <c r="Y91" s="84">
        <f t="shared" si="2"/>
        <v>6980</v>
      </c>
      <c r="Z91" s="84">
        <f t="shared" si="2"/>
        <v>1015</v>
      </c>
      <c r="AA91" s="84">
        <f t="shared" si="2"/>
        <v>10000</v>
      </c>
      <c r="AB91" s="84">
        <f t="shared" si="2"/>
        <v>12265</v>
      </c>
      <c r="AC91" s="85">
        <f t="shared" si="2"/>
        <v>0</v>
      </c>
    </row>
    <row r="92" spans="1:29" ht="15.6" x14ac:dyDescent="0.3">
      <c r="A92" s="29"/>
      <c r="B92" s="30"/>
      <c r="C92" s="30"/>
      <c r="D92" s="30"/>
      <c r="E92" s="30"/>
      <c r="F92" s="30"/>
      <c r="G92" s="30"/>
      <c r="H92" s="30"/>
      <c r="I92" s="31"/>
      <c r="K92" s="53"/>
    </row>
    <row r="93" spans="1:29" s="58" customFormat="1" ht="15.6" x14ac:dyDescent="0.3">
      <c r="K93" s="60"/>
    </row>
    <row r="94" spans="1:29" s="58" customFormat="1" ht="43.2" x14ac:dyDescent="0.3">
      <c r="A94" s="87"/>
      <c r="B94" s="88" t="s">
        <v>518</v>
      </c>
      <c r="C94" s="89" t="s">
        <v>519</v>
      </c>
      <c r="K94" s="60"/>
    </row>
    <row r="95" spans="1:29" s="58" customFormat="1" ht="15.6" x14ac:dyDescent="0.3">
      <c r="A95" s="90" t="s">
        <v>520</v>
      </c>
      <c r="B95" s="91" t="s">
        <v>523</v>
      </c>
      <c r="C95" s="92">
        <f>K91</f>
        <v>645</v>
      </c>
      <c r="K95" s="60"/>
    </row>
    <row r="96" spans="1:29" s="58" customFormat="1" ht="15.6" x14ac:dyDescent="0.3">
      <c r="A96" s="90" t="s">
        <v>521</v>
      </c>
      <c r="B96" s="91" t="s">
        <v>524</v>
      </c>
      <c r="C96" s="92">
        <f>C95*4</f>
        <v>2580</v>
      </c>
      <c r="K96" s="60"/>
    </row>
    <row r="97" spans="1:3" s="58" customFormat="1" ht="15" thickBot="1" x14ac:dyDescent="0.3">
      <c r="A97" s="93" t="s">
        <v>522</v>
      </c>
      <c r="B97" s="94" t="s">
        <v>525</v>
      </c>
      <c r="C97" s="95">
        <f>C95*10</f>
        <v>6450</v>
      </c>
    </row>
    <row r="98" spans="1:3" s="58" customFormat="1" ht="14.4" x14ac:dyDescent="0.25">
      <c r="A98" s="96"/>
      <c r="B98" s="97"/>
      <c r="C98" s="97"/>
    </row>
    <row r="100" spans="1:3" x14ac:dyDescent="0.25">
      <c r="B100" s="32" t="s">
        <v>191</v>
      </c>
    </row>
    <row r="101" spans="1:3" ht="41.4" x14ac:dyDescent="0.25">
      <c r="B101" s="33" t="s">
        <v>188</v>
      </c>
    </row>
    <row r="102" spans="1:3" ht="27.6" x14ac:dyDescent="0.25">
      <c r="B102" s="33" t="s">
        <v>194</v>
      </c>
    </row>
    <row r="103" spans="1:3" ht="41.4" x14ac:dyDescent="0.25">
      <c r="B103" s="33" t="s">
        <v>192</v>
      </c>
    </row>
    <row r="104" spans="1:3" ht="27.6" x14ac:dyDescent="0.25">
      <c r="B104" s="33" t="s">
        <v>193</v>
      </c>
    </row>
    <row r="106" spans="1:3" ht="14.4" x14ac:dyDescent="0.3">
      <c r="B106" s="34" t="s">
        <v>208</v>
      </c>
    </row>
    <row r="107" spans="1:3" x14ac:dyDescent="0.25">
      <c r="B107" s="9" t="s">
        <v>209</v>
      </c>
    </row>
    <row r="108" spans="1:3" x14ac:dyDescent="0.25">
      <c r="B108" s="9" t="s">
        <v>210</v>
      </c>
    </row>
    <row r="109" spans="1:3" x14ac:dyDescent="0.25">
      <c r="B109" s="9" t="s">
        <v>211</v>
      </c>
    </row>
    <row r="110" spans="1:3" x14ac:dyDescent="0.25">
      <c r="B110" s="9" t="s">
        <v>212</v>
      </c>
    </row>
    <row r="111" spans="1:3" x14ac:dyDescent="0.25">
      <c r="B111" s="9" t="s">
        <v>213</v>
      </c>
    </row>
    <row r="112" spans="1:3" x14ac:dyDescent="0.25">
      <c r="B112" s="9" t="s">
        <v>214</v>
      </c>
    </row>
    <row r="114" spans="2:2" ht="14.4" x14ac:dyDescent="0.3">
      <c r="B114" s="34" t="s">
        <v>215</v>
      </c>
    </row>
    <row r="115" spans="2:2" x14ac:dyDescent="0.25">
      <c r="B115" s="9" t="s">
        <v>200</v>
      </c>
    </row>
    <row r="116" spans="2:2" x14ac:dyDescent="0.25">
      <c r="B116" s="9" t="s">
        <v>201</v>
      </c>
    </row>
    <row r="117" spans="2:2" x14ac:dyDescent="0.25">
      <c r="B117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topLeftCell="B40" zoomScale="60" zoomScaleNormal="60" workbookViewId="0">
      <selection activeCell="K81" sqref="K81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6.33203125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327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11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0.05*K80</f>
        <v>62.5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8" si="0">SUM(O15:AC15)</f>
        <v>262</v>
      </c>
      <c r="K15" s="7"/>
      <c r="L15" s="6"/>
      <c r="M15" s="7"/>
      <c r="N15" s="22" t="s">
        <v>335</v>
      </c>
      <c r="O15" s="75">
        <v>262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792</v>
      </c>
      <c r="K16" s="7"/>
      <c r="L16" s="6"/>
      <c r="M16" s="7"/>
      <c r="N16" s="56" t="s">
        <v>336</v>
      </c>
      <c r="O16" s="75"/>
      <c r="P16" s="76">
        <v>264</v>
      </c>
      <c r="Q16" s="76">
        <v>264</v>
      </c>
      <c r="R16" s="76">
        <v>264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2640</v>
      </c>
      <c r="K17" s="7"/>
      <c r="L17" s="6"/>
      <c r="M17" s="7"/>
      <c r="N17" s="56" t="s">
        <v>337</v>
      </c>
      <c r="O17" s="75"/>
      <c r="P17" s="76"/>
      <c r="Q17" s="76"/>
      <c r="R17" s="76"/>
      <c r="S17" s="76">
        <v>264</v>
      </c>
      <c r="T17" s="77">
        <v>264</v>
      </c>
      <c r="U17" s="77">
        <v>264</v>
      </c>
      <c r="V17" s="77">
        <v>264</v>
      </c>
      <c r="W17" s="77">
        <v>264</v>
      </c>
      <c r="X17" s="77">
        <v>264</v>
      </c>
      <c r="Y17" s="77">
        <v>264</v>
      </c>
      <c r="Z17" s="77">
        <v>264</v>
      </c>
      <c r="AA17" s="77">
        <v>264</v>
      </c>
      <c r="AB17" s="77">
        <v>264</v>
      </c>
      <c r="AC17" s="78"/>
    </row>
    <row r="18" spans="1:29" ht="14.4" x14ac:dyDescent="0.25">
      <c r="A18" s="2"/>
      <c r="B18" s="23"/>
      <c r="C18" s="5" t="s">
        <v>767</v>
      </c>
      <c r="D18" s="5" t="s">
        <v>768</v>
      </c>
      <c r="E18" s="5" t="s">
        <v>526</v>
      </c>
      <c r="F18" s="37" t="s">
        <v>527</v>
      </c>
      <c r="G18" s="5" t="s">
        <v>528</v>
      </c>
      <c r="H18" s="6"/>
      <c r="I18" s="7"/>
      <c r="J18" s="4"/>
      <c r="K18" s="7"/>
      <c r="L18" s="6"/>
      <c r="M18" s="7"/>
      <c r="N18" s="22" t="s">
        <v>335</v>
      </c>
      <c r="O18" s="75">
        <v>121</v>
      </c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/>
      <c r="B19" s="23"/>
      <c r="C19" s="5" t="s">
        <v>769</v>
      </c>
      <c r="D19" s="5" t="s">
        <v>756</v>
      </c>
      <c r="E19" s="5" t="s">
        <v>526</v>
      </c>
      <c r="F19" s="37" t="s">
        <v>527</v>
      </c>
      <c r="G19" s="5" t="s">
        <v>528</v>
      </c>
      <c r="H19" s="6"/>
      <c r="I19" s="7"/>
      <c r="J19" s="4"/>
      <c r="K19" s="7"/>
      <c r="L19" s="6"/>
      <c r="M19" s="7"/>
      <c r="N19" s="22" t="s">
        <v>335</v>
      </c>
      <c r="O19" s="75">
        <v>121</v>
      </c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/>
      <c r="B20" s="23"/>
      <c r="C20" s="5" t="s">
        <v>770</v>
      </c>
      <c r="D20" s="5" t="s">
        <v>756</v>
      </c>
      <c r="E20" s="5" t="s">
        <v>526</v>
      </c>
      <c r="F20" s="37" t="s">
        <v>527</v>
      </c>
      <c r="G20" s="5" t="s">
        <v>528</v>
      </c>
      <c r="H20" s="6"/>
      <c r="I20" s="7"/>
      <c r="J20" s="4"/>
      <c r="K20" s="7"/>
      <c r="L20" s="6"/>
      <c r="M20" s="7"/>
      <c r="N20" s="22" t="s">
        <v>335</v>
      </c>
      <c r="O20" s="75">
        <v>121</v>
      </c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8"/>
    </row>
    <row r="21" spans="1:29" ht="14.4" x14ac:dyDescent="0.25">
      <c r="A21" s="2">
        <v>1</v>
      </c>
      <c r="B21" s="23"/>
      <c r="C21" s="5"/>
      <c r="D21" s="21" t="s">
        <v>400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400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2300</v>
      </c>
      <c r="K22" s="7"/>
      <c r="L22" s="6"/>
      <c r="M22" s="7"/>
      <c r="N22" s="56" t="s">
        <v>336</v>
      </c>
      <c r="O22" s="75"/>
      <c r="P22" s="76"/>
      <c r="Q22" s="76"/>
      <c r="R22" s="76">
        <v>2300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400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4600</v>
      </c>
      <c r="K23" s="7"/>
      <c r="L23" s="6"/>
      <c r="M23" s="7"/>
      <c r="N23" s="56" t="s">
        <v>337</v>
      </c>
      <c r="O23" s="75"/>
      <c r="P23" s="76"/>
      <c r="Q23" s="76"/>
      <c r="R23" s="76"/>
      <c r="S23" s="76"/>
      <c r="T23" s="77"/>
      <c r="U23" s="77"/>
      <c r="V23" s="77"/>
      <c r="W23" s="77">
        <v>2300</v>
      </c>
      <c r="X23" s="77"/>
      <c r="Y23" s="77"/>
      <c r="Z23" s="77"/>
      <c r="AA23" s="77"/>
      <c r="AB23" s="77">
        <v>2300</v>
      </c>
      <c r="AC23" s="78"/>
    </row>
    <row r="24" spans="1:29" ht="14.4" x14ac:dyDescent="0.25">
      <c r="A24" s="2">
        <v>1</v>
      </c>
      <c r="B24" s="23"/>
      <c r="C24" s="5"/>
      <c r="D24" s="21" t="s">
        <v>401</v>
      </c>
      <c r="E24" s="5" t="s">
        <v>526</v>
      </c>
      <c r="F24" s="37" t="s">
        <v>527</v>
      </c>
      <c r="G24" s="5" t="s">
        <v>528</v>
      </c>
      <c r="H24" s="6"/>
      <c r="I24" s="7"/>
      <c r="J24" s="4">
        <f t="shared" si="0"/>
        <v>0</v>
      </c>
      <c r="K24" s="7"/>
      <c r="L24" s="6"/>
      <c r="M24" s="7"/>
      <c r="N24" s="22" t="s">
        <v>335</v>
      </c>
      <c r="O24" s="75"/>
      <c r="P24" s="76"/>
      <c r="Q24" s="76"/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8"/>
    </row>
    <row r="25" spans="1:29" ht="14.4" x14ac:dyDescent="0.25">
      <c r="A25" s="2">
        <v>2</v>
      </c>
      <c r="B25" s="23"/>
      <c r="C25" s="5"/>
      <c r="D25" s="21" t="s">
        <v>401</v>
      </c>
      <c r="E25" s="41" t="s">
        <v>529</v>
      </c>
      <c r="F25" s="37" t="s">
        <v>527</v>
      </c>
      <c r="G25" s="5" t="s">
        <v>528</v>
      </c>
      <c r="H25" s="6"/>
      <c r="I25" s="7"/>
      <c r="J25" s="4">
        <f t="shared" si="0"/>
        <v>6600</v>
      </c>
      <c r="K25" s="7"/>
      <c r="L25" s="6"/>
      <c r="M25" s="7"/>
      <c r="N25" s="56" t="s">
        <v>336</v>
      </c>
      <c r="O25" s="75"/>
      <c r="P25" s="76">
        <v>3300</v>
      </c>
      <c r="Q25" s="76"/>
      <c r="R25" s="76">
        <v>3300</v>
      </c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3</v>
      </c>
      <c r="B26" s="23"/>
      <c r="C26" s="5"/>
      <c r="D26" s="21" t="s">
        <v>401</v>
      </c>
      <c r="E26" s="41" t="s">
        <v>529</v>
      </c>
      <c r="F26" s="37" t="s">
        <v>527</v>
      </c>
      <c r="G26" s="5" t="s">
        <v>528</v>
      </c>
      <c r="H26" s="6"/>
      <c r="I26" s="7"/>
      <c r="J26" s="4">
        <f t="shared" si="0"/>
        <v>13200</v>
      </c>
      <c r="K26" s="7"/>
      <c r="L26" s="6"/>
      <c r="M26" s="7"/>
      <c r="N26" s="56" t="s">
        <v>337</v>
      </c>
      <c r="O26" s="75"/>
      <c r="P26" s="76"/>
      <c r="Q26" s="76"/>
      <c r="R26" s="76"/>
      <c r="S26" s="76"/>
      <c r="T26" s="77">
        <v>3300</v>
      </c>
      <c r="U26" s="77"/>
      <c r="V26" s="77">
        <v>3300</v>
      </c>
      <c r="W26" s="77"/>
      <c r="X26" s="77"/>
      <c r="Y26" s="77">
        <v>3300</v>
      </c>
      <c r="Z26" s="77"/>
      <c r="AA26" s="77"/>
      <c r="AB26" s="77">
        <v>3300</v>
      </c>
      <c r="AC26" s="78"/>
    </row>
    <row r="27" spans="1:29" x14ac:dyDescent="0.25">
      <c r="A27" s="18"/>
      <c r="B27" s="20" t="s">
        <v>46</v>
      </c>
      <c r="C27" s="10"/>
      <c r="D27" s="10"/>
      <c r="E27" s="10"/>
      <c r="F27" s="10"/>
      <c r="G27" s="10"/>
      <c r="H27" s="20"/>
      <c r="I27" s="20"/>
      <c r="J27" s="43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4.4" x14ac:dyDescent="0.25">
      <c r="A28" s="2">
        <v>1</v>
      </c>
      <c r="B28" s="23"/>
      <c r="C28" s="4"/>
      <c r="D28" s="21" t="s">
        <v>402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402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0</v>
      </c>
      <c r="K29" s="24"/>
      <c r="L29" s="24"/>
      <c r="M29" s="24"/>
      <c r="N29" s="56" t="s">
        <v>336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402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1600</v>
      </c>
      <c r="K30" s="24"/>
      <c r="L30" s="24"/>
      <c r="M30" s="24"/>
      <c r="N30" s="56" t="s">
        <v>337</v>
      </c>
      <c r="O30" s="75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>
        <v>1600</v>
      </c>
      <c r="AC30" s="78"/>
    </row>
    <row r="31" spans="1:29" ht="14.4" x14ac:dyDescent="0.25">
      <c r="A31" s="2">
        <v>1</v>
      </c>
      <c r="B31" s="23"/>
      <c r="C31" s="4"/>
      <c r="D31" s="21" t="s">
        <v>403</v>
      </c>
      <c r="E31" s="5" t="s">
        <v>526</v>
      </c>
      <c r="F31" s="99" t="s">
        <v>517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2</v>
      </c>
      <c r="B32" s="23"/>
      <c r="C32" s="4"/>
      <c r="D32" s="21" t="s">
        <v>403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0</v>
      </c>
      <c r="K32" s="24"/>
      <c r="L32" s="24"/>
      <c r="M32" s="24"/>
      <c r="N32" s="56" t="s">
        <v>336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3</v>
      </c>
      <c r="B33" s="23"/>
      <c r="C33" s="4"/>
      <c r="D33" s="21" t="s">
        <v>403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2000</v>
      </c>
      <c r="K33" s="24"/>
      <c r="L33" s="24"/>
      <c r="M33" s="24"/>
      <c r="N33" s="56" t="s">
        <v>337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>
        <v>2000</v>
      </c>
      <c r="Z33" s="77"/>
      <c r="AA33" s="77"/>
      <c r="AB33" s="77"/>
      <c r="AC33" s="78"/>
    </row>
    <row r="34" spans="1:29" x14ac:dyDescent="0.25">
      <c r="A34" s="18"/>
      <c r="B34" s="20" t="s">
        <v>42</v>
      </c>
      <c r="C34" s="10"/>
      <c r="D34" s="10"/>
      <c r="E34" s="10"/>
      <c r="F34" s="10"/>
      <c r="G34" s="10"/>
      <c r="H34" s="20"/>
      <c r="I34" s="20"/>
      <c r="J34" s="4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5">
      <c r="A35" s="18"/>
      <c r="B35" s="19" t="s">
        <v>37</v>
      </c>
      <c r="C35" s="10"/>
      <c r="D35" s="10"/>
      <c r="E35" s="10"/>
      <c r="F35" s="10"/>
      <c r="G35" s="10"/>
      <c r="H35" s="20"/>
      <c r="I35" s="20"/>
      <c r="J35" s="43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4.4" x14ac:dyDescent="0.25">
      <c r="A36" s="2"/>
      <c r="B36" s="23"/>
      <c r="C36" s="25" t="s">
        <v>94</v>
      </c>
      <c r="D36" s="25" t="s">
        <v>710</v>
      </c>
      <c r="E36" s="26" t="s">
        <v>532</v>
      </c>
      <c r="F36" s="99" t="s">
        <v>540</v>
      </c>
      <c r="G36" s="41" t="s">
        <v>530</v>
      </c>
      <c r="H36" s="24"/>
      <c r="I36" s="24"/>
      <c r="J36" s="4">
        <f t="shared" si="0"/>
        <v>1600</v>
      </c>
      <c r="K36" s="24"/>
      <c r="L36" s="24"/>
      <c r="M36" s="24"/>
      <c r="N36" s="56" t="s">
        <v>336</v>
      </c>
      <c r="O36" s="75"/>
      <c r="P36" s="76"/>
      <c r="Q36" s="76"/>
      <c r="R36" s="76"/>
      <c r="S36" s="76">
        <v>1600</v>
      </c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25">
      <c r="A37" s="2"/>
      <c r="B37" s="23"/>
      <c r="C37" s="25"/>
      <c r="D37" s="25" t="s">
        <v>262</v>
      </c>
      <c r="E37" s="25" t="s">
        <v>534</v>
      </c>
      <c r="F37" s="99" t="s">
        <v>531</v>
      </c>
      <c r="G37" s="5" t="s">
        <v>528</v>
      </c>
      <c r="H37" s="24"/>
      <c r="I37" s="24"/>
      <c r="J37" s="4">
        <f t="shared" si="0"/>
        <v>150</v>
      </c>
      <c r="K37" s="24"/>
      <c r="L37" s="24"/>
      <c r="M37" s="24"/>
      <c r="N37" s="56" t="s">
        <v>336</v>
      </c>
      <c r="O37" s="75"/>
      <c r="P37" s="76"/>
      <c r="Q37" s="76"/>
      <c r="R37" s="76"/>
      <c r="S37" s="76">
        <v>150</v>
      </c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/>
      <c r="B38" s="23"/>
      <c r="C38" s="25"/>
      <c r="D38" s="25" t="s">
        <v>262</v>
      </c>
      <c r="E38" s="26" t="s">
        <v>529</v>
      </c>
      <c r="F38" s="99" t="s">
        <v>531</v>
      </c>
      <c r="G38" s="5" t="s">
        <v>528</v>
      </c>
      <c r="H38" s="24"/>
      <c r="I38" s="24"/>
      <c r="J38" s="4">
        <f t="shared" si="0"/>
        <v>150</v>
      </c>
      <c r="K38" s="24"/>
      <c r="L38" s="24"/>
      <c r="M38" s="24"/>
      <c r="N38" s="56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>
        <v>150</v>
      </c>
      <c r="AC38" s="78"/>
    </row>
    <row r="39" spans="1:29" ht="14.4" x14ac:dyDescent="0.3">
      <c r="A39" s="2"/>
      <c r="B39" s="23"/>
      <c r="C39" s="25"/>
      <c r="D39" s="25" t="s">
        <v>722</v>
      </c>
      <c r="E39" s="25" t="s">
        <v>535</v>
      </c>
      <c r="F39" s="99" t="s">
        <v>536</v>
      </c>
      <c r="G39" s="5" t="s">
        <v>528</v>
      </c>
      <c r="H39" s="2"/>
      <c r="I39" s="24"/>
      <c r="J39" s="4">
        <f t="shared" si="0"/>
        <v>300</v>
      </c>
      <c r="K39" s="24"/>
      <c r="L39" s="24"/>
      <c r="M39" s="24"/>
      <c r="N39" s="22" t="s">
        <v>336</v>
      </c>
      <c r="O39" s="75"/>
      <c r="P39" s="76"/>
      <c r="Q39" s="76"/>
      <c r="R39" s="76"/>
      <c r="S39" s="76">
        <v>300</v>
      </c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3">
      <c r="A40" s="2"/>
      <c r="B40" s="23"/>
      <c r="C40" s="25"/>
      <c r="D40" s="25" t="s">
        <v>205</v>
      </c>
      <c r="E40" s="26" t="s">
        <v>532</v>
      </c>
      <c r="F40" s="99" t="s">
        <v>536</v>
      </c>
      <c r="G40" s="5" t="s">
        <v>528</v>
      </c>
      <c r="H40" s="2"/>
      <c r="I40" s="24"/>
      <c r="J40" s="4">
        <f t="shared" si="0"/>
        <v>60</v>
      </c>
      <c r="K40" s="24"/>
      <c r="L40" s="24"/>
      <c r="M40" s="24"/>
      <c r="N40" s="56" t="s">
        <v>337</v>
      </c>
      <c r="O40" s="75"/>
      <c r="P40" s="76"/>
      <c r="Q40" s="76"/>
      <c r="R40" s="76"/>
      <c r="S40" s="76"/>
      <c r="T40" s="77"/>
      <c r="U40" s="77"/>
      <c r="V40" s="77"/>
      <c r="W40" s="77"/>
      <c r="X40" s="77">
        <v>60</v>
      </c>
      <c r="Y40" s="77"/>
      <c r="Z40" s="77"/>
      <c r="AA40" s="77"/>
      <c r="AB40" s="77"/>
      <c r="AC40" s="78"/>
    </row>
    <row r="41" spans="1:29" ht="14.4" x14ac:dyDescent="0.3">
      <c r="A41" s="2"/>
      <c r="B41" s="23"/>
      <c r="C41" s="25"/>
      <c r="D41" s="25" t="s">
        <v>207</v>
      </c>
      <c r="E41" s="41" t="s">
        <v>529</v>
      </c>
      <c r="F41" s="99" t="s">
        <v>531</v>
      </c>
      <c r="G41" s="41" t="s">
        <v>530</v>
      </c>
      <c r="H41" s="24"/>
      <c r="I41" s="24"/>
      <c r="J41" s="4">
        <f t="shared" si="0"/>
        <v>0</v>
      </c>
      <c r="K41" s="24"/>
      <c r="L41" s="24"/>
      <c r="M41" s="24"/>
      <c r="N41" s="56" t="s">
        <v>336</v>
      </c>
      <c r="O41" s="75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3">
      <c r="A42" s="2"/>
      <c r="B42" s="23"/>
      <c r="C42" s="25"/>
      <c r="D42" s="25" t="s">
        <v>207</v>
      </c>
      <c r="E42" s="41" t="s">
        <v>529</v>
      </c>
      <c r="F42" s="99" t="s">
        <v>531</v>
      </c>
      <c r="G42" s="41" t="s">
        <v>530</v>
      </c>
      <c r="H42" s="24"/>
      <c r="I42" s="24"/>
      <c r="J42" s="4">
        <f t="shared" si="0"/>
        <v>450</v>
      </c>
      <c r="K42" s="24"/>
      <c r="L42" s="24"/>
      <c r="M42" s="24"/>
      <c r="N42" s="56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>
        <v>450</v>
      </c>
      <c r="Z42" s="77"/>
      <c r="AA42" s="77"/>
      <c r="AB42" s="77"/>
      <c r="AC42" s="78"/>
    </row>
    <row r="43" spans="1:29" ht="14.4" x14ac:dyDescent="0.25">
      <c r="A43" s="2"/>
      <c r="B43" s="23"/>
      <c r="C43" s="25"/>
      <c r="D43" s="25" t="s">
        <v>199</v>
      </c>
      <c r="E43" s="41" t="s">
        <v>529</v>
      </c>
      <c r="F43" s="100" t="s">
        <v>537</v>
      </c>
      <c r="G43" s="41" t="s">
        <v>530</v>
      </c>
      <c r="H43" s="24"/>
      <c r="I43" s="24"/>
      <c r="J43" s="4">
        <f t="shared" si="0"/>
        <v>500</v>
      </c>
      <c r="K43" s="24"/>
      <c r="L43" s="24"/>
      <c r="M43" s="24"/>
      <c r="N43" s="56" t="s">
        <v>336</v>
      </c>
      <c r="O43" s="75"/>
      <c r="P43" s="76">
        <v>500</v>
      </c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/>
      <c r="B44" s="23"/>
      <c r="C44" s="25"/>
      <c r="D44" s="25" t="s">
        <v>199</v>
      </c>
      <c r="E44" s="41" t="s">
        <v>529</v>
      </c>
      <c r="F44" s="100" t="s">
        <v>537</v>
      </c>
      <c r="G44" s="41" t="s">
        <v>530</v>
      </c>
      <c r="H44" s="24"/>
      <c r="I44" s="24"/>
      <c r="J44" s="4">
        <f t="shared" si="0"/>
        <v>600</v>
      </c>
      <c r="K44" s="24"/>
      <c r="L44" s="24"/>
      <c r="M44" s="24"/>
      <c r="N44" s="56" t="s">
        <v>337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>
        <v>600</v>
      </c>
      <c r="AA44" s="77"/>
      <c r="AB44" s="77"/>
      <c r="AC44" s="78"/>
    </row>
    <row r="45" spans="1:29" ht="14.4" x14ac:dyDescent="0.25">
      <c r="A45" s="2"/>
      <c r="B45" s="23"/>
      <c r="C45" s="25" t="s">
        <v>95</v>
      </c>
      <c r="D45" s="25" t="s">
        <v>736</v>
      </c>
      <c r="E45" s="26" t="s">
        <v>532</v>
      </c>
      <c r="F45" s="99" t="s">
        <v>540</v>
      </c>
      <c r="G45" s="41" t="s">
        <v>530</v>
      </c>
      <c r="H45" s="24"/>
      <c r="I45" s="24"/>
      <c r="J45" s="4">
        <f t="shared" si="0"/>
        <v>1200</v>
      </c>
      <c r="K45" s="24"/>
      <c r="L45" s="24"/>
      <c r="M45" s="24"/>
      <c r="N45" s="56" t="s">
        <v>337</v>
      </c>
      <c r="O45" s="75"/>
      <c r="P45" s="76"/>
      <c r="Q45" s="76"/>
      <c r="R45" s="76"/>
      <c r="S45" s="76"/>
      <c r="T45" s="77">
        <v>1200</v>
      </c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25">
      <c r="A46" s="2"/>
      <c r="B46" s="23"/>
      <c r="C46" s="25"/>
      <c r="D46" s="25" t="s">
        <v>262</v>
      </c>
      <c r="E46" s="25" t="s">
        <v>534</v>
      </c>
      <c r="F46" s="99" t="s">
        <v>531</v>
      </c>
      <c r="G46" s="5" t="s">
        <v>528</v>
      </c>
      <c r="H46" s="24"/>
      <c r="I46" s="24"/>
      <c r="J46" s="4">
        <f t="shared" si="0"/>
        <v>150</v>
      </c>
      <c r="K46" s="24"/>
      <c r="L46" s="24"/>
      <c r="M46" s="24"/>
      <c r="N46" s="56" t="s">
        <v>337</v>
      </c>
      <c r="O46" s="75"/>
      <c r="P46" s="76"/>
      <c r="Q46" s="76"/>
      <c r="R46" s="76"/>
      <c r="S46" s="76"/>
      <c r="T46" s="77">
        <v>150</v>
      </c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25"/>
      <c r="D47" s="25" t="s">
        <v>262</v>
      </c>
      <c r="E47" s="26" t="s">
        <v>529</v>
      </c>
      <c r="F47" s="99" t="s">
        <v>531</v>
      </c>
      <c r="G47" s="5" t="s">
        <v>528</v>
      </c>
      <c r="H47" s="24"/>
      <c r="I47" s="24"/>
      <c r="J47" s="4">
        <f t="shared" si="0"/>
        <v>150</v>
      </c>
      <c r="K47" s="24"/>
      <c r="L47" s="24"/>
      <c r="M47" s="24"/>
      <c r="N47" s="56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>
        <v>150</v>
      </c>
      <c r="AC47" s="78"/>
    </row>
    <row r="48" spans="1:29" ht="14.4" x14ac:dyDescent="0.3">
      <c r="A48" s="2"/>
      <c r="B48" s="23"/>
      <c r="C48" s="25"/>
      <c r="D48" s="25" t="s">
        <v>726</v>
      </c>
      <c r="E48" s="25" t="s">
        <v>535</v>
      </c>
      <c r="F48" s="99" t="s">
        <v>536</v>
      </c>
      <c r="G48" s="5" t="s">
        <v>528</v>
      </c>
      <c r="H48" s="24"/>
      <c r="I48" s="24"/>
      <c r="J48" s="4">
        <f t="shared" si="0"/>
        <v>120</v>
      </c>
      <c r="K48" s="24"/>
      <c r="L48" s="24"/>
      <c r="M48" s="24"/>
      <c r="N48" s="22" t="s">
        <v>337</v>
      </c>
      <c r="O48" s="75"/>
      <c r="P48" s="76"/>
      <c r="Q48" s="76"/>
      <c r="R48" s="76"/>
      <c r="S48" s="76"/>
      <c r="T48" s="77">
        <v>120</v>
      </c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3">
      <c r="A49" s="2"/>
      <c r="B49" s="23"/>
      <c r="C49" s="25"/>
      <c r="D49" s="25" t="s">
        <v>205</v>
      </c>
      <c r="E49" s="26" t="s">
        <v>532</v>
      </c>
      <c r="F49" s="99" t="s">
        <v>536</v>
      </c>
      <c r="G49" s="5" t="s">
        <v>528</v>
      </c>
      <c r="H49" s="24"/>
      <c r="I49" s="24"/>
      <c r="J49" s="4">
        <f t="shared" si="0"/>
        <v>60</v>
      </c>
      <c r="K49" s="24"/>
      <c r="L49" s="24"/>
      <c r="M49" s="24"/>
      <c r="N49" s="56" t="s">
        <v>337</v>
      </c>
      <c r="O49" s="75"/>
      <c r="P49" s="76"/>
      <c r="Q49" s="76"/>
      <c r="R49" s="76"/>
      <c r="S49" s="76"/>
      <c r="T49" s="77"/>
      <c r="U49" s="77"/>
      <c r="V49" s="77"/>
      <c r="W49" s="77"/>
      <c r="X49" s="77">
        <v>60</v>
      </c>
      <c r="Y49" s="77"/>
      <c r="Z49" s="77"/>
      <c r="AA49" s="77"/>
      <c r="AB49" s="77"/>
      <c r="AC49" s="78"/>
    </row>
    <row r="50" spans="1:29" ht="14.4" x14ac:dyDescent="0.3">
      <c r="A50" s="2"/>
      <c r="B50" s="23"/>
      <c r="C50" s="25"/>
      <c r="D50" s="25" t="s">
        <v>207</v>
      </c>
      <c r="E50" s="41" t="s">
        <v>529</v>
      </c>
      <c r="F50" s="99" t="s">
        <v>531</v>
      </c>
      <c r="G50" s="41" t="s">
        <v>530</v>
      </c>
      <c r="H50" s="24"/>
      <c r="I50" s="24"/>
      <c r="J50" s="4">
        <f t="shared" si="0"/>
        <v>0</v>
      </c>
      <c r="K50" s="24"/>
      <c r="L50" s="24"/>
      <c r="M50" s="24"/>
      <c r="N50" s="56" t="s">
        <v>336</v>
      </c>
      <c r="O50" s="75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3">
      <c r="A51" s="2"/>
      <c r="B51" s="23"/>
      <c r="C51" s="25"/>
      <c r="D51" s="25" t="s">
        <v>207</v>
      </c>
      <c r="E51" s="41" t="s">
        <v>529</v>
      </c>
      <c r="F51" s="99" t="s">
        <v>531</v>
      </c>
      <c r="G51" s="41" t="s">
        <v>530</v>
      </c>
      <c r="H51" s="24"/>
      <c r="I51" s="24"/>
      <c r="J51" s="4">
        <f t="shared" si="0"/>
        <v>500</v>
      </c>
      <c r="K51" s="24"/>
      <c r="L51" s="24"/>
      <c r="M51" s="24"/>
      <c r="N51" s="56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>
        <v>500</v>
      </c>
      <c r="Z51" s="77"/>
      <c r="AA51" s="77"/>
      <c r="AB51" s="77"/>
      <c r="AC51" s="78"/>
    </row>
    <row r="52" spans="1:29" ht="14.4" x14ac:dyDescent="0.25">
      <c r="A52" s="2"/>
      <c r="B52" s="23"/>
      <c r="C52" s="25"/>
      <c r="D52" s="25" t="s">
        <v>199</v>
      </c>
      <c r="E52" s="41" t="s">
        <v>529</v>
      </c>
      <c r="F52" s="100" t="s">
        <v>537</v>
      </c>
      <c r="G52" s="41" t="s">
        <v>530</v>
      </c>
      <c r="H52" s="24"/>
      <c r="I52" s="24"/>
      <c r="J52" s="4">
        <f t="shared" si="0"/>
        <v>700</v>
      </c>
      <c r="K52" s="24"/>
      <c r="L52" s="24"/>
      <c r="M52" s="24"/>
      <c r="N52" s="56" t="s">
        <v>336</v>
      </c>
      <c r="O52" s="75"/>
      <c r="P52" s="76">
        <v>700</v>
      </c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/>
      <c r="B53" s="23"/>
      <c r="C53" s="25"/>
      <c r="D53" s="25" t="s">
        <v>199</v>
      </c>
      <c r="E53" s="41" t="s">
        <v>529</v>
      </c>
      <c r="F53" s="100" t="s">
        <v>537</v>
      </c>
      <c r="G53" s="41" t="s">
        <v>530</v>
      </c>
      <c r="H53" s="24"/>
      <c r="I53" s="24"/>
      <c r="J53" s="4">
        <f t="shared" si="0"/>
        <v>800</v>
      </c>
      <c r="K53" s="24"/>
      <c r="L53" s="24"/>
      <c r="M53" s="24"/>
      <c r="N53" s="56" t="s">
        <v>337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>
        <v>800</v>
      </c>
      <c r="AA53" s="77"/>
      <c r="AB53" s="77"/>
      <c r="AC53" s="78"/>
    </row>
    <row r="54" spans="1:29" ht="14.4" x14ac:dyDescent="0.25">
      <c r="A54" s="2"/>
      <c r="B54" s="23"/>
      <c r="C54" s="4" t="s">
        <v>47</v>
      </c>
      <c r="D54" s="25" t="s">
        <v>203</v>
      </c>
      <c r="E54" s="41" t="s">
        <v>529</v>
      </c>
      <c r="F54" s="99" t="s">
        <v>531</v>
      </c>
      <c r="G54" s="41" t="s">
        <v>530</v>
      </c>
      <c r="H54" s="24"/>
      <c r="I54" s="24"/>
      <c r="J54" s="4">
        <f t="shared" si="0"/>
        <v>0</v>
      </c>
      <c r="K54" s="24"/>
      <c r="L54" s="24"/>
      <c r="M54" s="24"/>
      <c r="N54" s="56" t="s">
        <v>336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25">
      <c r="A55" s="2"/>
      <c r="B55" s="23"/>
      <c r="C55" s="4"/>
      <c r="D55" s="25" t="s">
        <v>203</v>
      </c>
      <c r="E55" s="41" t="s">
        <v>529</v>
      </c>
      <c r="F55" s="99" t="s">
        <v>531</v>
      </c>
      <c r="G55" s="41" t="s">
        <v>530</v>
      </c>
      <c r="H55" s="24"/>
      <c r="I55" s="24"/>
      <c r="J55" s="4">
        <f t="shared" si="0"/>
        <v>400</v>
      </c>
      <c r="K55" s="24"/>
      <c r="L55" s="24"/>
      <c r="M55" s="24"/>
      <c r="N55" s="56" t="s">
        <v>337</v>
      </c>
      <c r="O55" s="75"/>
      <c r="P55" s="76"/>
      <c r="Q55" s="76"/>
      <c r="R55" s="76"/>
      <c r="S55" s="76"/>
      <c r="T55" s="77">
        <v>100</v>
      </c>
      <c r="U55" s="77"/>
      <c r="V55" s="77"/>
      <c r="W55" s="77">
        <v>100</v>
      </c>
      <c r="X55" s="77"/>
      <c r="Y55" s="77"/>
      <c r="Z55" s="77">
        <v>100</v>
      </c>
      <c r="AA55" s="77"/>
      <c r="AB55" s="77">
        <v>100</v>
      </c>
      <c r="AC55" s="78"/>
    </row>
    <row r="56" spans="1:29" x14ac:dyDescent="0.25">
      <c r="A56" s="18"/>
      <c r="B56" s="19" t="s">
        <v>38</v>
      </c>
      <c r="C56" s="10"/>
      <c r="D56" s="10"/>
      <c r="E56" s="10"/>
      <c r="F56" s="10"/>
      <c r="G56" s="10"/>
      <c r="H56" s="20"/>
      <c r="I56" s="20"/>
      <c r="J56" s="43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14.4" x14ac:dyDescent="0.25">
      <c r="A57" s="2"/>
      <c r="B57" s="11"/>
      <c r="C57" s="25" t="s">
        <v>94</v>
      </c>
      <c r="D57" s="26" t="s">
        <v>197</v>
      </c>
      <c r="E57" s="100" t="s">
        <v>539</v>
      </c>
      <c r="F57" s="100" t="s">
        <v>531</v>
      </c>
      <c r="G57" s="41" t="s">
        <v>528</v>
      </c>
      <c r="H57" s="24"/>
      <c r="I57" s="24"/>
      <c r="J57" s="4">
        <f t="shared" si="0"/>
        <v>0</v>
      </c>
      <c r="K57" s="24"/>
      <c r="L57" s="24"/>
      <c r="M57" s="24"/>
      <c r="N57" s="22" t="s">
        <v>335</v>
      </c>
      <c r="O57" s="75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/>
      <c r="B58" s="11"/>
      <c r="C58" s="25"/>
      <c r="D58" s="26" t="s">
        <v>197</v>
      </c>
      <c r="E58" s="100" t="s">
        <v>539</v>
      </c>
      <c r="F58" s="100" t="s">
        <v>531</v>
      </c>
      <c r="G58" s="41" t="s">
        <v>528</v>
      </c>
      <c r="H58" s="24"/>
      <c r="I58" s="24"/>
      <c r="J58" s="4">
        <f t="shared" si="0"/>
        <v>200</v>
      </c>
      <c r="K58" s="24"/>
      <c r="L58" s="24"/>
      <c r="M58" s="24"/>
      <c r="N58" s="56" t="s">
        <v>336</v>
      </c>
      <c r="O58" s="75"/>
      <c r="P58" s="76"/>
      <c r="Q58" s="76"/>
      <c r="R58" s="76">
        <v>200</v>
      </c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11"/>
      <c r="C59" s="25"/>
      <c r="D59" s="26" t="s">
        <v>197</v>
      </c>
      <c r="E59" s="100" t="s">
        <v>539</v>
      </c>
      <c r="F59" s="100" t="s">
        <v>531</v>
      </c>
      <c r="G59" s="41" t="s">
        <v>528</v>
      </c>
      <c r="H59" s="24"/>
      <c r="I59" s="24"/>
      <c r="J59" s="4">
        <f t="shared" si="0"/>
        <v>1250</v>
      </c>
      <c r="K59" s="24"/>
      <c r="L59" s="24"/>
      <c r="M59" s="24"/>
      <c r="N59" s="56" t="s">
        <v>337</v>
      </c>
      <c r="O59" s="75"/>
      <c r="P59" s="76"/>
      <c r="Q59" s="76"/>
      <c r="R59" s="76"/>
      <c r="S59" s="76"/>
      <c r="T59" s="77">
        <v>300</v>
      </c>
      <c r="U59" s="77"/>
      <c r="V59" s="77">
        <v>300</v>
      </c>
      <c r="W59" s="77"/>
      <c r="X59" s="77">
        <v>300</v>
      </c>
      <c r="Y59" s="77"/>
      <c r="Z59" s="77"/>
      <c r="AA59" s="77">
        <v>350</v>
      </c>
      <c r="AB59" s="77"/>
      <c r="AC59" s="78"/>
    </row>
    <row r="60" spans="1:29" ht="14.4" x14ac:dyDescent="0.25">
      <c r="A60" s="2"/>
      <c r="B60" s="11"/>
      <c r="C60" s="25"/>
      <c r="D60" s="26" t="s">
        <v>198</v>
      </c>
      <c r="E60" s="100" t="s">
        <v>538</v>
      </c>
      <c r="F60" s="100" t="s">
        <v>531</v>
      </c>
      <c r="G60" s="41" t="s">
        <v>530</v>
      </c>
      <c r="H60" s="24"/>
      <c r="I60" s="24"/>
      <c r="J60" s="4">
        <f t="shared" si="0"/>
        <v>2500</v>
      </c>
      <c r="K60" s="24"/>
      <c r="L60" s="24"/>
      <c r="M60" s="24"/>
      <c r="N60" s="56" t="s">
        <v>336</v>
      </c>
      <c r="O60" s="75"/>
      <c r="P60" s="76"/>
      <c r="Q60" s="76">
        <v>2500</v>
      </c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/>
      <c r="B61" s="11"/>
      <c r="C61" s="25"/>
      <c r="D61" s="26" t="s">
        <v>198</v>
      </c>
      <c r="E61" s="100" t="s">
        <v>538</v>
      </c>
      <c r="F61" s="100" t="s">
        <v>531</v>
      </c>
      <c r="G61" s="41" t="s">
        <v>530</v>
      </c>
      <c r="H61" s="24"/>
      <c r="I61" s="24"/>
      <c r="J61" s="4">
        <f t="shared" si="0"/>
        <v>2500</v>
      </c>
      <c r="K61" s="24"/>
      <c r="L61" s="24"/>
      <c r="M61" s="24"/>
      <c r="N61" s="56" t="s">
        <v>337</v>
      </c>
      <c r="O61" s="75"/>
      <c r="P61" s="76"/>
      <c r="Q61" s="76"/>
      <c r="R61" s="76"/>
      <c r="S61" s="76"/>
      <c r="T61" s="77"/>
      <c r="U61" s="77"/>
      <c r="V61" s="77"/>
      <c r="W61" s="77"/>
      <c r="X61" s="77"/>
      <c r="Y61" s="77"/>
      <c r="Z61" s="77">
        <v>2500</v>
      </c>
      <c r="AA61" s="77"/>
      <c r="AB61" s="77"/>
      <c r="AC61" s="78"/>
    </row>
    <row r="62" spans="1:29" ht="14.4" x14ac:dyDescent="0.3">
      <c r="A62" s="2"/>
      <c r="B62" s="11"/>
      <c r="C62" s="25"/>
      <c r="D62" s="26" t="s">
        <v>206</v>
      </c>
      <c r="E62" s="26" t="s">
        <v>532</v>
      </c>
      <c r="F62" s="100" t="s">
        <v>531</v>
      </c>
      <c r="G62" s="41" t="s">
        <v>530</v>
      </c>
      <c r="H62" s="24"/>
      <c r="I62" s="24"/>
      <c r="J62" s="4">
        <f t="shared" si="0"/>
        <v>800</v>
      </c>
      <c r="K62" s="24"/>
      <c r="L62" s="24"/>
      <c r="M62" s="24"/>
      <c r="N62" s="56" t="s">
        <v>337</v>
      </c>
      <c r="O62" s="75"/>
      <c r="P62" s="76"/>
      <c r="Q62" s="76"/>
      <c r="R62" s="76"/>
      <c r="S62" s="76">
        <v>800</v>
      </c>
      <c r="T62" s="77"/>
      <c r="U62" s="77"/>
      <c r="V62" s="77"/>
      <c r="W62" s="77"/>
      <c r="X62" s="77"/>
      <c r="Y62" s="77"/>
      <c r="Z62" s="77"/>
      <c r="AA62" s="77"/>
      <c r="AB62" s="77"/>
      <c r="AC62" s="78"/>
    </row>
    <row r="63" spans="1:29" ht="14.4" x14ac:dyDescent="0.25">
      <c r="A63" s="2"/>
      <c r="B63" s="11"/>
      <c r="C63" s="25" t="s">
        <v>95</v>
      </c>
      <c r="D63" s="26" t="s">
        <v>197</v>
      </c>
      <c r="E63" s="100" t="s">
        <v>539</v>
      </c>
      <c r="F63" s="100" t="s">
        <v>531</v>
      </c>
      <c r="G63" s="41" t="s">
        <v>528</v>
      </c>
      <c r="H63" s="24"/>
      <c r="I63" s="24"/>
      <c r="J63" s="4">
        <f t="shared" si="0"/>
        <v>0</v>
      </c>
      <c r="K63" s="24"/>
      <c r="L63" s="24"/>
      <c r="M63" s="24"/>
      <c r="N63" s="22" t="s">
        <v>335</v>
      </c>
      <c r="O63" s="75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/>
      <c r="B64" s="11"/>
      <c r="C64" s="25"/>
      <c r="D64" s="26" t="s">
        <v>197</v>
      </c>
      <c r="E64" s="100" t="s">
        <v>539</v>
      </c>
      <c r="F64" s="100" t="s">
        <v>531</v>
      </c>
      <c r="G64" s="41" t="s">
        <v>528</v>
      </c>
      <c r="H64" s="24"/>
      <c r="I64" s="24"/>
      <c r="J64" s="4">
        <f t="shared" si="0"/>
        <v>150</v>
      </c>
      <c r="K64" s="24"/>
      <c r="L64" s="24"/>
      <c r="M64" s="24"/>
      <c r="N64" s="56" t="s">
        <v>336</v>
      </c>
      <c r="O64" s="75"/>
      <c r="P64" s="76"/>
      <c r="Q64" s="76">
        <v>150</v>
      </c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/>
      <c r="B65" s="11"/>
      <c r="C65" s="25"/>
      <c r="D65" s="26" t="s">
        <v>197</v>
      </c>
      <c r="E65" s="100" t="s">
        <v>539</v>
      </c>
      <c r="F65" s="100" t="s">
        <v>531</v>
      </c>
      <c r="G65" s="41" t="s">
        <v>528</v>
      </c>
      <c r="H65" s="24"/>
      <c r="I65" s="24"/>
      <c r="J65" s="4">
        <f t="shared" si="0"/>
        <v>750</v>
      </c>
      <c r="K65" s="24"/>
      <c r="L65" s="24"/>
      <c r="M65" s="24"/>
      <c r="N65" s="56" t="s">
        <v>337</v>
      </c>
      <c r="O65" s="75"/>
      <c r="P65" s="76"/>
      <c r="Q65" s="76"/>
      <c r="R65" s="76"/>
      <c r="S65" s="76">
        <v>150</v>
      </c>
      <c r="T65" s="77"/>
      <c r="U65" s="77">
        <v>150</v>
      </c>
      <c r="V65" s="77"/>
      <c r="W65" s="77">
        <v>150</v>
      </c>
      <c r="X65" s="77"/>
      <c r="Y65" s="77">
        <v>150</v>
      </c>
      <c r="Z65" s="77"/>
      <c r="AA65" s="77">
        <v>150</v>
      </c>
      <c r="AB65" s="77"/>
      <c r="AC65" s="78"/>
    </row>
    <row r="66" spans="1:29" ht="14.4" x14ac:dyDescent="0.25">
      <c r="A66" s="2"/>
      <c r="B66" s="11"/>
      <c r="C66" s="25"/>
      <c r="D66" s="26" t="s">
        <v>198</v>
      </c>
      <c r="E66" s="100" t="s">
        <v>538</v>
      </c>
      <c r="F66" s="100" t="s">
        <v>531</v>
      </c>
      <c r="G66" s="41" t="s">
        <v>530</v>
      </c>
      <c r="H66" s="24"/>
      <c r="I66" s="24"/>
      <c r="J66" s="4">
        <f t="shared" si="0"/>
        <v>1500</v>
      </c>
      <c r="K66" s="24"/>
      <c r="L66" s="24"/>
      <c r="M66" s="24"/>
      <c r="N66" s="56" t="s">
        <v>336</v>
      </c>
      <c r="O66" s="75"/>
      <c r="P66" s="76"/>
      <c r="Q66" s="76"/>
      <c r="R66" s="76">
        <v>1500</v>
      </c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/>
      <c r="B67" s="11"/>
      <c r="C67" s="25"/>
      <c r="D67" s="26" t="s">
        <v>198</v>
      </c>
      <c r="E67" s="100" t="s">
        <v>538</v>
      </c>
      <c r="F67" s="100" t="s">
        <v>531</v>
      </c>
      <c r="G67" s="41" t="s">
        <v>530</v>
      </c>
      <c r="H67" s="24"/>
      <c r="I67" s="24"/>
      <c r="J67" s="4">
        <f t="shared" si="0"/>
        <v>1500</v>
      </c>
      <c r="K67" s="24"/>
      <c r="L67" s="24"/>
      <c r="M67" s="24"/>
      <c r="N67" s="56" t="s">
        <v>337</v>
      </c>
      <c r="O67" s="75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>
        <v>1500</v>
      </c>
      <c r="AC67" s="78"/>
    </row>
    <row r="68" spans="1:29" ht="14.4" x14ac:dyDescent="0.3">
      <c r="A68" s="2"/>
      <c r="B68" s="11"/>
      <c r="C68" s="25"/>
      <c r="D68" s="26" t="s">
        <v>206</v>
      </c>
      <c r="E68" s="26" t="s">
        <v>532</v>
      </c>
      <c r="F68" s="100" t="s">
        <v>531</v>
      </c>
      <c r="G68" s="41" t="s">
        <v>530</v>
      </c>
      <c r="H68" s="24"/>
      <c r="I68" s="24"/>
      <c r="J68" s="4">
        <f t="shared" si="0"/>
        <v>700</v>
      </c>
      <c r="K68" s="24"/>
      <c r="L68" s="24"/>
      <c r="M68" s="24"/>
      <c r="N68" s="56" t="s">
        <v>337</v>
      </c>
      <c r="O68" s="75"/>
      <c r="P68" s="76"/>
      <c r="Q68" s="76"/>
      <c r="R68" s="76"/>
      <c r="S68" s="76"/>
      <c r="T68" s="77">
        <v>700</v>
      </c>
      <c r="U68" s="77"/>
      <c r="V68" s="77"/>
      <c r="W68" s="77"/>
      <c r="X68" s="77"/>
      <c r="Y68" s="77"/>
      <c r="Z68" s="77"/>
      <c r="AA68" s="77"/>
      <c r="AB68" s="77"/>
      <c r="AC68" s="78"/>
    </row>
    <row r="69" spans="1:29" ht="14.4" x14ac:dyDescent="0.25">
      <c r="A69" s="2"/>
      <c r="B69" s="11"/>
      <c r="C69" s="4" t="s">
        <v>47</v>
      </c>
      <c r="D69" s="26" t="s">
        <v>197</v>
      </c>
      <c r="E69" s="100" t="s">
        <v>539</v>
      </c>
      <c r="F69" s="100" t="s">
        <v>531</v>
      </c>
      <c r="G69" s="41" t="s">
        <v>528</v>
      </c>
      <c r="H69" s="24"/>
      <c r="I69" s="24"/>
      <c r="J69" s="4">
        <f t="shared" si="0"/>
        <v>0</v>
      </c>
      <c r="K69" s="24"/>
      <c r="L69" s="24"/>
      <c r="M69" s="24"/>
      <c r="N69" s="22" t="s">
        <v>335</v>
      </c>
      <c r="O69" s="75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/>
      <c r="B70" s="11"/>
      <c r="C70" s="4"/>
      <c r="D70" s="26" t="s">
        <v>197</v>
      </c>
      <c r="E70" s="100" t="s">
        <v>539</v>
      </c>
      <c r="F70" s="100" t="s">
        <v>531</v>
      </c>
      <c r="G70" s="41" t="s">
        <v>528</v>
      </c>
      <c r="H70" s="24"/>
      <c r="I70" s="24"/>
      <c r="J70" s="4">
        <f t="shared" si="0"/>
        <v>65</v>
      </c>
      <c r="K70" s="24"/>
      <c r="L70" s="24"/>
      <c r="M70" s="24"/>
      <c r="N70" s="56" t="s">
        <v>336</v>
      </c>
      <c r="O70" s="75"/>
      <c r="P70" s="76"/>
      <c r="Q70" s="76">
        <v>65</v>
      </c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/>
      <c r="B71" s="11"/>
      <c r="C71" s="4"/>
      <c r="D71" s="26" t="s">
        <v>197</v>
      </c>
      <c r="E71" s="100" t="s">
        <v>539</v>
      </c>
      <c r="F71" s="100" t="s">
        <v>531</v>
      </c>
      <c r="G71" s="41" t="s">
        <v>528</v>
      </c>
      <c r="H71" s="24"/>
      <c r="I71" s="24"/>
      <c r="J71" s="4">
        <f t="shared" si="0"/>
        <v>325</v>
      </c>
      <c r="K71" s="24"/>
      <c r="L71" s="24"/>
      <c r="M71" s="24"/>
      <c r="N71" s="56" t="s">
        <v>337</v>
      </c>
      <c r="O71" s="75"/>
      <c r="P71" s="76"/>
      <c r="Q71" s="76"/>
      <c r="R71" s="76"/>
      <c r="S71" s="76">
        <v>65</v>
      </c>
      <c r="T71" s="77"/>
      <c r="U71" s="77">
        <v>65</v>
      </c>
      <c r="V71" s="77"/>
      <c r="W71" s="77">
        <v>65</v>
      </c>
      <c r="X71" s="77"/>
      <c r="Y71" s="77">
        <v>65</v>
      </c>
      <c r="Z71" s="77"/>
      <c r="AA71" s="77">
        <v>65</v>
      </c>
      <c r="AB71" s="77"/>
      <c r="AC71" s="78"/>
    </row>
    <row r="72" spans="1:29" ht="14.4" x14ac:dyDescent="0.25">
      <c r="A72" s="2"/>
      <c r="B72" s="23"/>
      <c r="C72" s="4"/>
      <c r="D72" s="26" t="s">
        <v>198</v>
      </c>
      <c r="E72" s="100" t="s">
        <v>538</v>
      </c>
      <c r="F72" s="100" t="s">
        <v>531</v>
      </c>
      <c r="G72" s="41" t="s">
        <v>530</v>
      </c>
      <c r="H72" s="24"/>
      <c r="I72" s="24"/>
      <c r="J72" s="4">
        <f t="shared" si="0"/>
        <v>250</v>
      </c>
      <c r="K72" s="24"/>
      <c r="L72" s="24"/>
      <c r="M72" s="24"/>
      <c r="N72" s="56" t="s">
        <v>336</v>
      </c>
      <c r="O72" s="75"/>
      <c r="P72" s="76">
        <v>250</v>
      </c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25">
      <c r="A73" s="2"/>
      <c r="B73" s="23"/>
      <c r="C73" s="4"/>
      <c r="D73" s="26" t="s">
        <v>198</v>
      </c>
      <c r="E73" s="100" t="s">
        <v>538</v>
      </c>
      <c r="F73" s="100" t="s">
        <v>531</v>
      </c>
      <c r="G73" s="41" t="s">
        <v>530</v>
      </c>
      <c r="H73" s="24"/>
      <c r="I73" s="24"/>
      <c r="J73" s="4">
        <f t="shared" si="0"/>
        <v>750</v>
      </c>
      <c r="K73" s="24"/>
      <c r="L73" s="24"/>
      <c r="M73" s="24"/>
      <c r="N73" s="56" t="s">
        <v>337</v>
      </c>
      <c r="O73" s="75"/>
      <c r="P73" s="76"/>
      <c r="Q73" s="76"/>
      <c r="R73" s="76"/>
      <c r="S73" s="76"/>
      <c r="T73" s="77">
        <v>250</v>
      </c>
      <c r="U73" s="77"/>
      <c r="V73" s="77"/>
      <c r="W73" s="77"/>
      <c r="X73" s="77">
        <v>250</v>
      </c>
      <c r="Y73" s="77"/>
      <c r="Z73" s="77"/>
      <c r="AA73" s="77"/>
      <c r="AB73" s="77">
        <v>250</v>
      </c>
      <c r="AC73" s="78"/>
    </row>
    <row r="74" spans="1:29" ht="14.4" x14ac:dyDescent="0.3">
      <c r="A74" s="2"/>
      <c r="B74" s="23"/>
      <c r="C74" s="4"/>
      <c r="D74" s="26" t="s">
        <v>206</v>
      </c>
      <c r="E74" s="26" t="s">
        <v>532</v>
      </c>
      <c r="F74" s="100" t="s">
        <v>531</v>
      </c>
      <c r="G74" s="41" t="s">
        <v>530</v>
      </c>
      <c r="H74" s="24"/>
      <c r="I74" s="24"/>
      <c r="J74" s="4">
        <f t="shared" si="0"/>
        <v>1200</v>
      </c>
      <c r="K74" s="24"/>
      <c r="L74" s="24"/>
      <c r="M74" s="24"/>
      <c r="N74" s="56" t="s">
        <v>336</v>
      </c>
      <c r="O74" s="75"/>
      <c r="P74" s="76"/>
      <c r="Q74" s="76"/>
      <c r="R74" s="76"/>
      <c r="S74" s="76"/>
      <c r="T74" s="77"/>
      <c r="U74" s="77">
        <v>1200</v>
      </c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3">
      <c r="A75" s="2"/>
      <c r="B75" s="23"/>
      <c r="C75" s="4"/>
      <c r="D75" s="26" t="s">
        <v>206</v>
      </c>
      <c r="E75" s="26" t="s">
        <v>532</v>
      </c>
      <c r="F75" s="100" t="s">
        <v>531</v>
      </c>
      <c r="G75" s="41" t="s">
        <v>530</v>
      </c>
      <c r="H75" s="24"/>
      <c r="I75" s="24"/>
      <c r="J75" s="4">
        <f t="shared" si="0"/>
        <v>1500</v>
      </c>
      <c r="K75" s="24"/>
      <c r="L75" s="24"/>
      <c r="M75" s="24"/>
      <c r="N75" s="56" t="s">
        <v>337</v>
      </c>
      <c r="O75" s="75"/>
      <c r="P75" s="76"/>
      <c r="Q75" s="76"/>
      <c r="R75" s="76"/>
      <c r="S75" s="76">
        <v>100</v>
      </c>
      <c r="T75" s="77"/>
      <c r="U75" s="77"/>
      <c r="V75" s="77"/>
      <c r="W75" s="77">
        <v>100</v>
      </c>
      <c r="X75" s="77"/>
      <c r="Y75" s="77"/>
      <c r="Z75" s="77"/>
      <c r="AA75" s="77">
        <v>100</v>
      </c>
      <c r="AB75" s="77"/>
      <c r="AC75" s="78">
        <v>1200</v>
      </c>
    </row>
    <row r="76" spans="1:29" x14ac:dyDescent="0.25">
      <c r="A76" s="18"/>
      <c r="B76" s="19" t="s">
        <v>39</v>
      </c>
      <c r="C76" s="10"/>
      <c r="D76" s="10"/>
      <c r="E76" s="10"/>
      <c r="F76" s="10"/>
      <c r="G76" s="10"/>
      <c r="H76" s="20"/>
      <c r="I76" s="20"/>
      <c r="J76" s="43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s="28" customFormat="1" ht="14.4" x14ac:dyDescent="0.25">
      <c r="A77" s="2">
        <v>1</v>
      </c>
      <c r="B77" s="23"/>
      <c r="C77" s="25" t="s">
        <v>94</v>
      </c>
      <c r="D77" s="26" t="s">
        <v>31</v>
      </c>
      <c r="E77" s="41" t="s">
        <v>538</v>
      </c>
      <c r="F77" s="101" t="s">
        <v>517</v>
      </c>
      <c r="G77" s="41" t="s">
        <v>528</v>
      </c>
      <c r="H77" s="24"/>
      <c r="I77" s="24"/>
      <c r="J77" s="4">
        <f t="shared" si="0"/>
        <v>4500</v>
      </c>
      <c r="K77" s="24"/>
      <c r="L77" s="24"/>
      <c r="M77" s="24"/>
      <c r="N77" s="22" t="s">
        <v>336</v>
      </c>
      <c r="O77" s="75"/>
      <c r="P77" s="76">
        <v>1500</v>
      </c>
      <c r="Q77" s="76"/>
      <c r="R77" s="76"/>
      <c r="S77" s="76"/>
      <c r="T77" s="77"/>
      <c r="U77" s="77"/>
      <c r="V77" s="77"/>
      <c r="W77" s="77"/>
      <c r="X77" s="77"/>
      <c r="Y77" s="77"/>
      <c r="Z77" s="77">
        <v>3000</v>
      </c>
      <c r="AA77" s="77"/>
      <c r="AB77" s="77"/>
      <c r="AC77" s="78"/>
    </row>
    <row r="78" spans="1:29" s="28" customFormat="1" ht="14.4" x14ac:dyDescent="0.25">
      <c r="A78" s="2">
        <v>3</v>
      </c>
      <c r="B78" s="23"/>
      <c r="C78" s="25" t="s">
        <v>94</v>
      </c>
      <c r="D78" s="26" t="s">
        <v>29</v>
      </c>
      <c r="E78" s="41" t="s">
        <v>538</v>
      </c>
      <c r="F78" s="101" t="s">
        <v>517</v>
      </c>
      <c r="G78" s="41" t="s">
        <v>528</v>
      </c>
      <c r="H78" s="24"/>
      <c r="I78" s="24"/>
      <c r="J78" s="4">
        <f t="shared" si="0"/>
        <v>5600</v>
      </c>
      <c r="K78" s="24"/>
      <c r="L78" s="24"/>
      <c r="M78" s="24"/>
      <c r="N78" s="56" t="s">
        <v>336</v>
      </c>
      <c r="O78" s="75"/>
      <c r="P78" s="76">
        <v>2600</v>
      </c>
      <c r="Q78" s="76"/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>
        <v>3000</v>
      </c>
      <c r="AC78" s="78"/>
    </row>
    <row r="79" spans="1:29" s="28" customFormat="1" ht="15" thickBot="1" x14ac:dyDescent="0.3">
      <c r="A79" s="2">
        <v>3</v>
      </c>
      <c r="B79" s="23"/>
      <c r="C79" s="25" t="s">
        <v>95</v>
      </c>
      <c r="D79" s="26" t="s">
        <v>29</v>
      </c>
      <c r="E79" s="41" t="s">
        <v>538</v>
      </c>
      <c r="F79" s="101" t="s">
        <v>517</v>
      </c>
      <c r="G79" s="41" t="s">
        <v>528</v>
      </c>
      <c r="H79" s="24"/>
      <c r="I79" s="24"/>
      <c r="J79" s="4">
        <f>SUM(O79:AC79)</f>
        <v>5700</v>
      </c>
      <c r="K79" s="24"/>
      <c r="L79" s="24"/>
      <c r="M79" s="24"/>
      <c r="N79" s="56" t="s">
        <v>336</v>
      </c>
      <c r="O79" s="75"/>
      <c r="P79" s="76"/>
      <c r="Q79" s="76">
        <v>2700</v>
      </c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8">
        <v>3000</v>
      </c>
    </row>
    <row r="80" spans="1:29" s="61" customFormat="1" ht="15" thickBot="1" x14ac:dyDescent="0.3">
      <c r="A80" s="79"/>
      <c r="B80" s="80" t="s">
        <v>36</v>
      </c>
      <c r="C80" s="80"/>
      <c r="D80" s="80"/>
      <c r="E80" s="80"/>
      <c r="F80" s="80"/>
      <c r="G80" s="80"/>
      <c r="H80" s="80"/>
      <c r="I80" s="80"/>
      <c r="J80" s="80">
        <f>SUM(J13:J79)</f>
        <v>73624</v>
      </c>
      <c r="K80" s="80">
        <v>1250</v>
      </c>
      <c r="L80" s="80"/>
      <c r="M80" s="80"/>
      <c r="N80" s="81"/>
      <c r="O80" s="82">
        <f t="shared" ref="O80:AC80" si="1">SUM(O12:O79)</f>
        <v>687.5</v>
      </c>
      <c r="P80" s="83">
        <f t="shared" si="1"/>
        <v>9114</v>
      </c>
      <c r="Q80" s="83">
        <f t="shared" si="1"/>
        <v>5679</v>
      </c>
      <c r="R80" s="83">
        <f t="shared" si="1"/>
        <v>7564</v>
      </c>
      <c r="S80" s="83">
        <f t="shared" si="1"/>
        <v>3429</v>
      </c>
      <c r="T80" s="84">
        <f t="shared" si="1"/>
        <v>6384</v>
      </c>
      <c r="U80" s="84">
        <f t="shared" si="1"/>
        <v>1679</v>
      </c>
      <c r="V80" s="84">
        <f t="shared" si="1"/>
        <v>3864</v>
      </c>
      <c r="W80" s="84">
        <f t="shared" si="1"/>
        <v>2979</v>
      </c>
      <c r="X80" s="84">
        <f t="shared" si="1"/>
        <v>934</v>
      </c>
      <c r="Y80" s="84">
        <f t="shared" si="1"/>
        <v>6729</v>
      </c>
      <c r="Z80" s="84">
        <f t="shared" si="1"/>
        <v>7264</v>
      </c>
      <c r="AA80" s="84">
        <f t="shared" si="1"/>
        <v>929</v>
      </c>
      <c r="AB80" s="84">
        <f t="shared" si="1"/>
        <v>12614</v>
      </c>
      <c r="AC80" s="85">
        <f t="shared" si="1"/>
        <v>4200</v>
      </c>
    </row>
    <row r="81" spans="1:11" ht="15.6" x14ac:dyDescent="0.3">
      <c r="A81" s="29"/>
      <c r="B81" s="30"/>
      <c r="C81" s="30"/>
      <c r="D81" s="30"/>
      <c r="E81" s="30"/>
      <c r="F81" s="30"/>
      <c r="G81" s="30"/>
      <c r="H81" s="30"/>
      <c r="I81" s="31"/>
      <c r="K81" s="53"/>
    </row>
    <row r="82" spans="1:11" s="58" customFormat="1" ht="15.6" x14ac:dyDescent="0.3">
      <c r="K82" s="60"/>
    </row>
    <row r="83" spans="1:11" s="58" customFormat="1" ht="43.2" x14ac:dyDescent="0.3">
      <c r="A83" s="87"/>
      <c r="B83" s="88" t="s">
        <v>518</v>
      </c>
      <c r="C83" s="89" t="s">
        <v>519</v>
      </c>
      <c r="K83" s="60"/>
    </row>
    <row r="84" spans="1:11" s="58" customFormat="1" ht="15.6" x14ac:dyDescent="0.3">
      <c r="A84" s="90" t="s">
        <v>520</v>
      </c>
      <c r="B84" s="91" t="s">
        <v>523</v>
      </c>
      <c r="C84" s="92">
        <f>K80</f>
        <v>1250</v>
      </c>
      <c r="K84" s="60"/>
    </row>
    <row r="85" spans="1:11" s="58" customFormat="1" ht="15.6" x14ac:dyDescent="0.3">
      <c r="A85" s="90" t="s">
        <v>521</v>
      </c>
      <c r="B85" s="91" t="s">
        <v>524</v>
      </c>
      <c r="C85" s="92">
        <f>C84*4</f>
        <v>5000</v>
      </c>
      <c r="K85" s="60"/>
    </row>
    <row r="86" spans="1:11" s="58" customFormat="1" ht="15" thickBot="1" x14ac:dyDescent="0.3">
      <c r="A86" s="93" t="s">
        <v>522</v>
      </c>
      <c r="B86" s="94" t="s">
        <v>525</v>
      </c>
      <c r="C86" s="95">
        <f>C84*10</f>
        <v>12500</v>
      </c>
    </row>
    <row r="87" spans="1:11" s="58" customFormat="1" ht="14.4" x14ac:dyDescent="0.25">
      <c r="A87" s="96"/>
      <c r="B87" s="97"/>
      <c r="C87" s="97"/>
    </row>
    <row r="90" spans="1:11" x14ac:dyDescent="0.25">
      <c r="B90" s="32" t="s">
        <v>191</v>
      </c>
    </row>
    <row r="91" spans="1:11" ht="41.4" x14ac:dyDescent="0.25">
      <c r="B91" s="33" t="s">
        <v>188</v>
      </c>
    </row>
    <row r="92" spans="1:11" ht="27.6" x14ac:dyDescent="0.25">
      <c r="B92" s="33" t="s">
        <v>194</v>
      </c>
    </row>
    <row r="93" spans="1:11" ht="41.4" x14ac:dyDescent="0.25">
      <c r="B93" s="33" t="s">
        <v>192</v>
      </c>
    </row>
    <row r="94" spans="1:11" ht="27.6" x14ac:dyDescent="0.25">
      <c r="B94" s="33" t="s">
        <v>193</v>
      </c>
    </row>
    <row r="96" spans="1:11" ht="14.4" x14ac:dyDescent="0.3">
      <c r="B96" s="34" t="s">
        <v>208</v>
      </c>
    </row>
    <row r="97" spans="2:2" x14ac:dyDescent="0.25">
      <c r="B97" s="9" t="s">
        <v>209</v>
      </c>
    </row>
    <row r="98" spans="2:2" x14ac:dyDescent="0.25">
      <c r="B98" s="9" t="s">
        <v>210</v>
      </c>
    </row>
    <row r="99" spans="2:2" x14ac:dyDescent="0.25">
      <c r="B99" s="9" t="s">
        <v>211</v>
      </c>
    </row>
    <row r="100" spans="2:2" x14ac:dyDescent="0.25">
      <c r="B100" s="9" t="s">
        <v>212</v>
      </c>
    </row>
    <row r="101" spans="2:2" x14ac:dyDescent="0.25">
      <c r="B101" s="9" t="s">
        <v>213</v>
      </c>
    </row>
    <row r="102" spans="2:2" x14ac:dyDescent="0.25">
      <c r="B102" s="9" t="s">
        <v>214</v>
      </c>
    </row>
    <row r="104" spans="2:2" ht="14.4" x14ac:dyDescent="0.3">
      <c r="B104" s="34" t="s">
        <v>215</v>
      </c>
    </row>
    <row r="105" spans="2:2" x14ac:dyDescent="0.25">
      <c r="B105" s="9" t="s">
        <v>200</v>
      </c>
    </row>
    <row r="106" spans="2:2" x14ac:dyDescent="0.25">
      <c r="B106" s="9" t="s">
        <v>201</v>
      </c>
    </row>
    <row r="107" spans="2:2" x14ac:dyDescent="0.25">
      <c r="B107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9"/>
  <sheetViews>
    <sheetView topLeftCell="C37" zoomScale="60" zoomScaleNormal="60" workbookViewId="0">
      <selection activeCell="K83" sqref="K83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7.6640625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326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11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0.05*K82</f>
        <v>58.1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5" si="0">SUM(O15:AC15)</f>
        <v>267</v>
      </c>
      <c r="K15" s="7"/>
      <c r="L15" s="6"/>
      <c r="M15" s="7"/>
      <c r="N15" s="22" t="s">
        <v>335</v>
      </c>
      <c r="O15" s="75">
        <v>267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711</v>
      </c>
      <c r="K16" s="7"/>
      <c r="L16" s="6"/>
      <c r="M16" s="7"/>
      <c r="N16" s="56" t="s">
        <v>336</v>
      </c>
      <c r="O16" s="75"/>
      <c r="P16" s="76">
        <v>237</v>
      </c>
      <c r="Q16" s="76">
        <v>237</v>
      </c>
      <c r="R16" s="76">
        <v>237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2370</v>
      </c>
      <c r="K17" s="7"/>
      <c r="L17" s="6"/>
      <c r="M17" s="7"/>
      <c r="N17" s="56" t="s">
        <v>337</v>
      </c>
      <c r="O17" s="75"/>
      <c r="P17" s="76"/>
      <c r="Q17" s="76"/>
      <c r="R17" s="76"/>
      <c r="S17" s="76">
        <v>237</v>
      </c>
      <c r="T17" s="77">
        <v>237</v>
      </c>
      <c r="U17" s="77">
        <v>237</v>
      </c>
      <c r="V17" s="77">
        <v>237</v>
      </c>
      <c r="W17" s="77">
        <v>237</v>
      </c>
      <c r="X17" s="77">
        <v>237</v>
      </c>
      <c r="Y17" s="77">
        <v>237</v>
      </c>
      <c r="Z17" s="77">
        <v>237</v>
      </c>
      <c r="AA17" s="77">
        <v>237</v>
      </c>
      <c r="AB17" s="77">
        <v>237</v>
      </c>
      <c r="AC17" s="78"/>
    </row>
    <row r="18" spans="1:29" ht="14.4" x14ac:dyDescent="0.25">
      <c r="A18" s="2">
        <v>1</v>
      </c>
      <c r="B18" s="23"/>
      <c r="C18" s="5"/>
      <c r="D18" s="21" t="s">
        <v>404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404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0</v>
      </c>
      <c r="K19" s="7"/>
      <c r="L19" s="6"/>
      <c r="M19" s="7"/>
      <c r="N19" s="56" t="s">
        <v>336</v>
      </c>
      <c r="O19" s="75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404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4600</v>
      </c>
      <c r="K20" s="7"/>
      <c r="L20" s="6"/>
      <c r="M20" s="7"/>
      <c r="N20" s="56" t="s">
        <v>337</v>
      </c>
      <c r="O20" s="75"/>
      <c r="P20" s="76"/>
      <c r="Q20" s="76"/>
      <c r="R20" s="76"/>
      <c r="S20" s="76">
        <v>2300</v>
      </c>
      <c r="T20" s="77"/>
      <c r="U20" s="77"/>
      <c r="V20" s="77"/>
      <c r="W20" s="77"/>
      <c r="X20" s="77"/>
      <c r="Y20" s="77">
        <v>2300</v>
      </c>
      <c r="Z20" s="77"/>
      <c r="AA20" s="77"/>
      <c r="AB20" s="77"/>
      <c r="AC20" s="78"/>
    </row>
    <row r="21" spans="1:29" ht="14.4" x14ac:dyDescent="0.25">
      <c r="A21" s="2">
        <v>1</v>
      </c>
      <c r="B21" s="23"/>
      <c r="C21" s="5"/>
      <c r="D21" s="21" t="s">
        <v>405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405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6000</v>
      </c>
      <c r="K22" s="7"/>
      <c r="L22" s="6"/>
      <c r="M22" s="7"/>
      <c r="N22" s="56" t="s">
        <v>336</v>
      </c>
      <c r="O22" s="75"/>
      <c r="P22" s="76">
        <v>3000</v>
      </c>
      <c r="Q22" s="76"/>
      <c r="R22" s="76">
        <v>3000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405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12000</v>
      </c>
      <c r="K23" s="7"/>
      <c r="L23" s="6"/>
      <c r="M23" s="7"/>
      <c r="N23" s="56" t="s">
        <v>337</v>
      </c>
      <c r="O23" s="75"/>
      <c r="P23" s="76"/>
      <c r="Q23" s="76"/>
      <c r="R23" s="76"/>
      <c r="S23" s="76"/>
      <c r="T23" s="77">
        <v>3000</v>
      </c>
      <c r="U23" s="77"/>
      <c r="V23" s="77">
        <v>3000</v>
      </c>
      <c r="W23" s="77"/>
      <c r="X23" s="77">
        <v>3000</v>
      </c>
      <c r="Y23" s="77"/>
      <c r="Z23" s="77"/>
      <c r="AA23" s="77">
        <v>3000</v>
      </c>
      <c r="AB23" s="77"/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8" customHeight="1" x14ac:dyDescent="0.25">
      <c r="A25" s="2">
        <v>1</v>
      </c>
      <c r="B25" s="23"/>
      <c r="C25" s="4"/>
      <c r="D25" s="21" t="s">
        <v>406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8" customHeight="1" x14ac:dyDescent="0.25">
      <c r="A26" s="2">
        <v>2</v>
      </c>
      <c r="B26" s="23"/>
      <c r="C26" s="4"/>
      <c r="D26" s="21" t="s">
        <v>406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6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8" customHeight="1" x14ac:dyDescent="0.25">
      <c r="A27" s="2">
        <v>3</v>
      </c>
      <c r="B27" s="23"/>
      <c r="C27" s="4"/>
      <c r="D27" s="21" t="s">
        <v>406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2000</v>
      </c>
      <c r="K27" s="24"/>
      <c r="L27" s="24"/>
      <c r="M27" s="24"/>
      <c r="N27" s="56" t="s">
        <v>337</v>
      </c>
      <c r="O27" s="75"/>
      <c r="P27" s="76"/>
      <c r="Q27" s="76"/>
      <c r="R27" s="76"/>
      <c r="S27" s="76"/>
      <c r="T27" s="77"/>
      <c r="U27" s="77"/>
      <c r="V27" s="77">
        <v>2000</v>
      </c>
      <c r="W27" s="77"/>
      <c r="X27" s="77"/>
      <c r="Y27" s="77"/>
      <c r="Z27" s="77"/>
      <c r="AA27" s="77"/>
      <c r="AB27" s="77"/>
      <c r="AC27" s="78"/>
    </row>
    <row r="28" spans="1:29" x14ac:dyDescent="0.25">
      <c r="A28" s="18"/>
      <c r="B28" s="20" t="s">
        <v>42</v>
      </c>
      <c r="C28" s="10"/>
      <c r="D28" s="10"/>
      <c r="E28" s="10"/>
      <c r="F28" s="10"/>
      <c r="G28" s="10"/>
      <c r="H28" s="20"/>
      <c r="I28" s="20"/>
      <c r="J28" s="4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x14ac:dyDescent="0.25">
      <c r="A29" s="18"/>
      <c r="B29" s="19" t="s">
        <v>37</v>
      </c>
      <c r="C29" s="10"/>
      <c r="D29" s="10"/>
      <c r="E29" s="10"/>
      <c r="F29" s="10"/>
      <c r="G29" s="10"/>
      <c r="H29" s="20"/>
      <c r="I29" s="20"/>
      <c r="J29" s="43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4.4" x14ac:dyDescent="0.25">
      <c r="A30" s="2"/>
      <c r="B30" s="23"/>
      <c r="C30" s="25" t="s">
        <v>96</v>
      </c>
      <c r="D30" s="25" t="s">
        <v>710</v>
      </c>
      <c r="E30" s="26" t="s">
        <v>532</v>
      </c>
      <c r="F30" s="99" t="s">
        <v>540</v>
      </c>
      <c r="G30" s="41" t="s">
        <v>530</v>
      </c>
      <c r="H30" s="24"/>
      <c r="I30" s="24"/>
      <c r="J30" s="4">
        <f t="shared" si="0"/>
        <v>1400</v>
      </c>
      <c r="K30" s="24"/>
      <c r="L30" s="24"/>
      <c r="M30" s="24"/>
      <c r="N30" s="56" t="s">
        <v>336</v>
      </c>
      <c r="O30" s="75"/>
      <c r="P30" s="76">
        <v>1400</v>
      </c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/>
      <c r="B31" s="23"/>
      <c r="C31" s="25"/>
      <c r="D31" s="25" t="s">
        <v>262</v>
      </c>
      <c r="E31" s="25" t="s">
        <v>534</v>
      </c>
      <c r="F31" s="99" t="s">
        <v>531</v>
      </c>
      <c r="G31" s="5" t="s">
        <v>528</v>
      </c>
      <c r="H31" s="24"/>
      <c r="I31" s="24"/>
      <c r="J31" s="4">
        <f t="shared" si="0"/>
        <v>150</v>
      </c>
      <c r="K31" s="24"/>
      <c r="L31" s="24"/>
      <c r="M31" s="24"/>
      <c r="N31" s="56" t="s">
        <v>336</v>
      </c>
      <c r="O31" s="75"/>
      <c r="P31" s="76">
        <v>150</v>
      </c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/>
      <c r="B32" s="23"/>
      <c r="C32" s="25"/>
      <c r="D32" s="25" t="s">
        <v>262</v>
      </c>
      <c r="E32" s="26" t="s">
        <v>529</v>
      </c>
      <c r="F32" s="99" t="s">
        <v>531</v>
      </c>
      <c r="G32" s="5" t="s">
        <v>528</v>
      </c>
      <c r="H32" s="24"/>
      <c r="I32" s="24"/>
      <c r="J32" s="4">
        <f t="shared" si="0"/>
        <v>150</v>
      </c>
      <c r="K32" s="24"/>
      <c r="L32" s="24"/>
      <c r="M32" s="24"/>
      <c r="N32" s="56" t="s">
        <v>337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>
        <v>150</v>
      </c>
      <c r="AC32" s="78"/>
    </row>
    <row r="33" spans="1:29" ht="14.4" x14ac:dyDescent="0.3">
      <c r="A33" s="2"/>
      <c r="B33" s="23"/>
      <c r="C33" s="25"/>
      <c r="D33" s="25" t="s">
        <v>722</v>
      </c>
      <c r="E33" s="25" t="s">
        <v>535</v>
      </c>
      <c r="F33" s="99" t="s">
        <v>536</v>
      </c>
      <c r="G33" s="5" t="s">
        <v>528</v>
      </c>
      <c r="H33" s="24"/>
      <c r="I33" s="24"/>
      <c r="J33" s="4">
        <f t="shared" si="0"/>
        <v>300</v>
      </c>
      <c r="K33" s="24"/>
      <c r="L33" s="24"/>
      <c r="M33" s="24"/>
      <c r="N33" s="22" t="s">
        <v>336</v>
      </c>
      <c r="O33" s="75"/>
      <c r="P33" s="76">
        <v>300</v>
      </c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3">
      <c r="A34" s="2"/>
      <c r="B34" s="23"/>
      <c r="C34" s="25"/>
      <c r="D34" s="25" t="s">
        <v>205</v>
      </c>
      <c r="E34" s="26" t="s">
        <v>532</v>
      </c>
      <c r="F34" s="99" t="s">
        <v>536</v>
      </c>
      <c r="G34" s="5" t="s">
        <v>528</v>
      </c>
      <c r="H34" s="24"/>
      <c r="I34" s="24"/>
      <c r="J34" s="4">
        <f t="shared" si="0"/>
        <v>60</v>
      </c>
      <c r="K34" s="24"/>
      <c r="L34" s="24"/>
      <c r="M34" s="24"/>
      <c r="N34" s="56" t="s">
        <v>337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>
        <v>60</v>
      </c>
      <c r="Z34" s="77"/>
      <c r="AA34" s="77"/>
      <c r="AB34" s="77"/>
      <c r="AC34" s="78"/>
    </row>
    <row r="35" spans="1:29" ht="14.4" x14ac:dyDescent="0.3">
      <c r="A35" s="2"/>
      <c r="B35" s="23"/>
      <c r="C35" s="25"/>
      <c r="D35" s="25" t="s">
        <v>207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350</v>
      </c>
      <c r="K35" s="24"/>
      <c r="L35" s="24"/>
      <c r="M35" s="24"/>
      <c r="N35" s="56" t="s">
        <v>336</v>
      </c>
      <c r="O35" s="75"/>
      <c r="P35" s="76">
        <v>350</v>
      </c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3">
      <c r="A36" s="2"/>
      <c r="B36" s="23"/>
      <c r="C36" s="25"/>
      <c r="D36" s="25" t="s">
        <v>207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400</v>
      </c>
      <c r="K36" s="24"/>
      <c r="L36" s="24"/>
      <c r="M36" s="24"/>
      <c r="N36" s="56" t="s">
        <v>337</v>
      </c>
      <c r="O36" s="75"/>
      <c r="P36" s="76"/>
      <c r="Q36" s="76"/>
      <c r="R36" s="76"/>
      <c r="S36" s="76"/>
      <c r="T36" s="77"/>
      <c r="U36" s="77"/>
      <c r="V36" s="77"/>
      <c r="W36" s="77"/>
      <c r="X36" s="77">
        <v>400</v>
      </c>
      <c r="Y36" s="77"/>
      <c r="Z36" s="77"/>
      <c r="AA36" s="77"/>
      <c r="AB36" s="77"/>
      <c r="AC36" s="78"/>
    </row>
    <row r="37" spans="1:29" ht="14.4" x14ac:dyDescent="0.25">
      <c r="A37" s="2"/>
      <c r="B37" s="23"/>
      <c r="C37" s="25"/>
      <c r="D37" s="25" t="s">
        <v>199</v>
      </c>
      <c r="E37" s="41" t="s">
        <v>529</v>
      </c>
      <c r="F37" s="100" t="s">
        <v>537</v>
      </c>
      <c r="G37" s="41" t="s">
        <v>530</v>
      </c>
      <c r="H37" s="24"/>
      <c r="I37" s="24"/>
      <c r="J37" s="4">
        <f t="shared" si="0"/>
        <v>400</v>
      </c>
      <c r="K37" s="24"/>
      <c r="L37" s="24"/>
      <c r="M37" s="24"/>
      <c r="N37" s="56" t="s">
        <v>336</v>
      </c>
      <c r="O37" s="75"/>
      <c r="P37" s="76"/>
      <c r="Q37" s="76">
        <v>400</v>
      </c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/>
      <c r="B38" s="23"/>
      <c r="C38" s="25"/>
      <c r="D38" s="25" t="s">
        <v>199</v>
      </c>
      <c r="E38" s="41" t="s">
        <v>529</v>
      </c>
      <c r="F38" s="100" t="s">
        <v>537</v>
      </c>
      <c r="G38" s="41" t="s">
        <v>530</v>
      </c>
      <c r="H38" s="24"/>
      <c r="I38" s="24"/>
      <c r="J38" s="4">
        <f t="shared" si="0"/>
        <v>500</v>
      </c>
      <c r="K38" s="24"/>
      <c r="L38" s="24"/>
      <c r="M38" s="24"/>
      <c r="N38" s="56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>
        <v>500</v>
      </c>
      <c r="AA38" s="77"/>
      <c r="AB38" s="77"/>
      <c r="AC38" s="78"/>
    </row>
    <row r="39" spans="1:29" ht="14.4" x14ac:dyDescent="0.25">
      <c r="A39" s="2"/>
      <c r="B39" s="23"/>
      <c r="C39" s="25" t="s">
        <v>97</v>
      </c>
      <c r="D39" s="25" t="s">
        <v>736</v>
      </c>
      <c r="E39" s="26" t="s">
        <v>532</v>
      </c>
      <c r="F39" s="99" t="s">
        <v>540</v>
      </c>
      <c r="G39" s="41" t="s">
        <v>530</v>
      </c>
      <c r="H39" s="24"/>
      <c r="I39" s="24"/>
      <c r="J39" s="4">
        <f t="shared" si="0"/>
        <v>2500</v>
      </c>
      <c r="K39" s="24"/>
      <c r="L39" s="24"/>
      <c r="M39" s="24"/>
      <c r="N39" s="56" t="s">
        <v>336</v>
      </c>
      <c r="O39" s="75"/>
      <c r="P39" s="76"/>
      <c r="Q39" s="76">
        <v>1300</v>
      </c>
      <c r="R39" s="76"/>
      <c r="S39" s="76"/>
      <c r="T39" s="77"/>
      <c r="U39" s="77">
        <v>1200</v>
      </c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25">
      <c r="A40" s="2"/>
      <c r="B40" s="23"/>
      <c r="C40" s="25"/>
      <c r="D40" s="25" t="s">
        <v>262</v>
      </c>
      <c r="E40" s="25" t="s">
        <v>534</v>
      </c>
      <c r="F40" s="99" t="s">
        <v>531</v>
      </c>
      <c r="G40" s="5" t="s">
        <v>528</v>
      </c>
      <c r="H40" s="24"/>
      <c r="I40" s="24"/>
      <c r="J40" s="4">
        <f t="shared" si="0"/>
        <v>150</v>
      </c>
      <c r="K40" s="24"/>
      <c r="L40" s="24"/>
      <c r="M40" s="24"/>
      <c r="N40" s="56" t="s">
        <v>336</v>
      </c>
      <c r="O40" s="75"/>
      <c r="P40" s="76"/>
      <c r="Q40" s="76">
        <v>150</v>
      </c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/>
      <c r="B41" s="23"/>
      <c r="C41" s="25"/>
      <c r="D41" s="25" t="s">
        <v>262</v>
      </c>
      <c r="E41" s="26" t="s">
        <v>529</v>
      </c>
      <c r="F41" s="99" t="s">
        <v>531</v>
      </c>
      <c r="G41" s="5" t="s">
        <v>528</v>
      </c>
      <c r="H41" s="24"/>
      <c r="I41" s="24"/>
      <c r="J41" s="4">
        <f t="shared" si="0"/>
        <v>150</v>
      </c>
      <c r="K41" s="24"/>
      <c r="L41" s="24"/>
      <c r="M41" s="24"/>
      <c r="N41" s="56" t="s">
        <v>337</v>
      </c>
      <c r="O41" s="75"/>
      <c r="P41" s="76"/>
      <c r="Q41" s="76"/>
      <c r="R41" s="76"/>
      <c r="S41" s="76"/>
      <c r="T41" s="77"/>
      <c r="U41" s="77"/>
      <c r="V41" s="77"/>
      <c r="W41" s="77"/>
      <c r="X41" s="77">
        <v>150</v>
      </c>
      <c r="Y41" s="77"/>
      <c r="Z41" s="77"/>
      <c r="AA41" s="77"/>
      <c r="AB41" s="77"/>
      <c r="AC41" s="78"/>
    </row>
    <row r="42" spans="1:29" ht="14.4" x14ac:dyDescent="0.3">
      <c r="A42" s="2"/>
      <c r="B42" s="23"/>
      <c r="C42" s="25"/>
      <c r="D42" s="25" t="s">
        <v>726</v>
      </c>
      <c r="E42" s="25" t="s">
        <v>535</v>
      </c>
      <c r="F42" s="99" t="s">
        <v>536</v>
      </c>
      <c r="G42" s="5" t="s">
        <v>528</v>
      </c>
      <c r="H42" s="24"/>
      <c r="I42" s="24"/>
      <c r="J42" s="4">
        <f t="shared" si="0"/>
        <v>90</v>
      </c>
      <c r="K42" s="24"/>
      <c r="L42" s="24"/>
      <c r="M42" s="24"/>
      <c r="N42" s="22" t="s">
        <v>336</v>
      </c>
      <c r="O42" s="75"/>
      <c r="P42" s="76"/>
      <c r="Q42" s="76">
        <v>90</v>
      </c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8"/>
    </row>
    <row r="43" spans="1:29" ht="14.4" x14ac:dyDescent="0.3">
      <c r="A43" s="2"/>
      <c r="B43" s="23"/>
      <c r="C43" s="25"/>
      <c r="D43" s="25" t="s">
        <v>205</v>
      </c>
      <c r="E43" s="26" t="s">
        <v>532</v>
      </c>
      <c r="F43" s="99" t="s">
        <v>536</v>
      </c>
      <c r="G43" s="5" t="s">
        <v>528</v>
      </c>
      <c r="H43" s="24"/>
      <c r="I43" s="24"/>
      <c r="J43" s="4">
        <f t="shared" si="0"/>
        <v>60</v>
      </c>
      <c r="K43" s="24"/>
      <c r="L43" s="24"/>
      <c r="M43" s="24"/>
      <c r="N43" s="56" t="s">
        <v>337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>
        <v>60</v>
      </c>
      <c r="Z43" s="77"/>
      <c r="AA43" s="77"/>
      <c r="AB43" s="77"/>
      <c r="AC43" s="78"/>
    </row>
    <row r="44" spans="1:29" ht="14.4" x14ac:dyDescent="0.3">
      <c r="A44" s="2"/>
      <c r="B44" s="23"/>
      <c r="C44" s="25"/>
      <c r="D44" s="25" t="s">
        <v>207</v>
      </c>
      <c r="E44" s="41" t="s">
        <v>529</v>
      </c>
      <c r="F44" s="99" t="s">
        <v>531</v>
      </c>
      <c r="G44" s="41" t="s">
        <v>530</v>
      </c>
      <c r="H44" s="24"/>
      <c r="I44" s="24"/>
      <c r="J44" s="4">
        <f t="shared" si="0"/>
        <v>350</v>
      </c>
      <c r="K44" s="24"/>
      <c r="L44" s="24"/>
      <c r="M44" s="24"/>
      <c r="N44" s="56" t="s">
        <v>336</v>
      </c>
      <c r="O44" s="75"/>
      <c r="P44" s="76">
        <v>350</v>
      </c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3">
      <c r="A45" s="2"/>
      <c r="B45" s="23"/>
      <c r="C45" s="25"/>
      <c r="D45" s="25" t="s">
        <v>207</v>
      </c>
      <c r="E45" s="41" t="s">
        <v>529</v>
      </c>
      <c r="F45" s="99" t="s">
        <v>531</v>
      </c>
      <c r="G45" s="41" t="s">
        <v>530</v>
      </c>
      <c r="H45" s="24"/>
      <c r="I45" s="24"/>
      <c r="J45" s="4">
        <f t="shared" si="0"/>
        <v>400</v>
      </c>
      <c r="K45" s="24"/>
      <c r="L45" s="24"/>
      <c r="M45" s="24"/>
      <c r="N45" s="56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>
        <v>400</v>
      </c>
      <c r="Y45" s="77"/>
      <c r="Z45" s="77"/>
      <c r="AA45" s="77"/>
      <c r="AB45" s="77"/>
      <c r="AC45" s="78"/>
    </row>
    <row r="46" spans="1:29" ht="14.4" x14ac:dyDescent="0.25">
      <c r="A46" s="2"/>
      <c r="B46" s="23"/>
      <c r="C46" s="25"/>
      <c r="D46" s="25" t="s">
        <v>199</v>
      </c>
      <c r="E46" s="41" t="s">
        <v>529</v>
      </c>
      <c r="F46" s="100" t="s">
        <v>537</v>
      </c>
      <c r="G46" s="41" t="s">
        <v>530</v>
      </c>
      <c r="H46" s="24"/>
      <c r="I46" s="24"/>
      <c r="J46" s="4">
        <f t="shared" si="0"/>
        <v>350</v>
      </c>
      <c r="K46" s="24"/>
      <c r="L46" s="24"/>
      <c r="M46" s="24"/>
      <c r="N46" s="56" t="s">
        <v>336</v>
      </c>
      <c r="O46" s="75"/>
      <c r="P46" s="76"/>
      <c r="Q46" s="76">
        <v>350</v>
      </c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25"/>
      <c r="D47" s="25" t="s">
        <v>199</v>
      </c>
      <c r="E47" s="41" t="s">
        <v>529</v>
      </c>
      <c r="F47" s="100" t="s">
        <v>537</v>
      </c>
      <c r="G47" s="41" t="s">
        <v>530</v>
      </c>
      <c r="H47" s="24"/>
      <c r="I47" s="24"/>
      <c r="J47" s="4">
        <f t="shared" si="0"/>
        <v>450</v>
      </c>
      <c r="K47" s="24"/>
      <c r="L47" s="24"/>
      <c r="M47" s="24"/>
      <c r="N47" s="56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>
        <v>450</v>
      </c>
      <c r="AA47" s="77"/>
      <c r="AB47" s="77"/>
      <c r="AC47" s="78"/>
    </row>
    <row r="48" spans="1:29" ht="14.4" x14ac:dyDescent="0.25">
      <c r="A48" s="2"/>
      <c r="B48" s="23"/>
      <c r="C48" s="25" t="s">
        <v>98</v>
      </c>
      <c r="D48" s="25" t="s">
        <v>710</v>
      </c>
      <c r="E48" s="26" t="s">
        <v>532</v>
      </c>
      <c r="F48" s="99" t="s">
        <v>540</v>
      </c>
      <c r="G48" s="41" t="s">
        <v>530</v>
      </c>
      <c r="H48" s="24"/>
      <c r="I48" s="24"/>
      <c r="J48" s="4">
        <f t="shared" si="0"/>
        <v>2400</v>
      </c>
      <c r="K48" s="24"/>
      <c r="L48" s="24"/>
      <c r="M48" s="24"/>
      <c r="N48" s="56" t="s">
        <v>337</v>
      </c>
      <c r="O48" s="75"/>
      <c r="P48" s="76"/>
      <c r="Q48" s="76"/>
      <c r="R48" s="76"/>
      <c r="S48" s="76">
        <v>1200</v>
      </c>
      <c r="T48" s="77">
        <v>1200</v>
      </c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25">
      <c r="A49" s="2"/>
      <c r="B49" s="23"/>
      <c r="C49" s="4"/>
      <c r="D49" s="25" t="s">
        <v>262</v>
      </c>
      <c r="E49" s="25" t="s">
        <v>534</v>
      </c>
      <c r="F49" s="99" t="s">
        <v>531</v>
      </c>
      <c r="G49" s="5" t="s">
        <v>528</v>
      </c>
      <c r="H49" s="24"/>
      <c r="I49" s="24"/>
      <c r="J49" s="4">
        <f t="shared" si="0"/>
        <v>150</v>
      </c>
      <c r="K49" s="24"/>
      <c r="L49" s="24"/>
      <c r="M49" s="24"/>
      <c r="N49" s="56" t="s">
        <v>336</v>
      </c>
      <c r="O49" s="75"/>
      <c r="P49" s="76"/>
      <c r="Q49" s="76"/>
      <c r="R49" s="76"/>
      <c r="S49" s="76">
        <v>150</v>
      </c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23"/>
      <c r="C50" s="4"/>
      <c r="D50" s="25" t="s">
        <v>262</v>
      </c>
      <c r="E50" s="26" t="s">
        <v>529</v>
      </c>
      <c r="F50" s="99" t="s">
        <v>531</v>
      </c>
      <c r="G50" s="5" t="s">
        <v>528</v>
      </c>
      <c r="H50" s="24"/>
      <c r="I50" s="24"/>
      <c r="J50" s="4">
        <f t="shared" si="0"/>
        <v>150</v>
      </c>
      <c r="K50" s="24"/>
      <c r="L50" s="24"/>
      <c r="M50" s="24"/>
      <c r="N50" s="56" t="s">
        <v>337</v>
      </c>
      <c r="O50" s="75"/>
      <c r="P50" s="76"/>
      <c r="Q50" s="76"/>
      <c r="R50" s="76"/>
      <c r="S50" s="76"/>
      <c r="T50" s="77"/>
      <c r="U50" s="77"/>
      <c r="V50" s="77"/>
      <c r="W50" s="77"/>
      <c r="X50" s="77"/>
      <c r="Y50" s="77">
        <v>150</v>
      </c>
      <c r="Z50" s="77"/>
      <c r="AA50" s="77"/>
      <c r="AB50" s="77"/>
      <c r="AC50" s="78"/>
    </row>
    <row r="51" spans="1:29" ht="14.4" x14ac:dyDescent="0.25">
      <c r="A51" s="2"/>
      <c r="B51" s="23"/>
      <c r="C51" s="4"/>
      <c r="D51" s="25" t="s">
        <v>734</v>
      </c>
      <c r="E51" s="25" t="s">
        <v>535</v>
      </c>
      <c r="F51" s="99" t="s">
        <v>536</v>
      </c>
      <c r="G51" s="5" t="s">
        <v>528</v>
      </c>
      <c r="H51" s="24"/>
      <c r="I51" s="24"/>
      <c r="J51" s="4">
        <f t="shared" si="0"/>
        <v>75</v>
      </c>
      <c r="K51" s="24"/>
      <c r="L51" s="24"/>
      <c r="M51" s="24"/>
      <c r="N51" s="22" t="s">
        <v>336</v>
      </c>
      <c r="O51" s="75"/>
      <c r="P51" s="76"/>
      <c r="Q51" s="76"/>
      <c r="R51" s="76"/>
      <c r="S51" s="76">
        <v>75</v>
      </c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3">
      <c r="A52" s="2"/>
      <c r="B52" s="23"/>
      <c r="C52" s="4"/>
      <c r="D52" s="25" t="s">
        <v>205</v>
      </c>
      <c r="E52" s="26" t="s">
        <v>532</v>
      </c>
      <c r="F52" s="99" t="s">
        <v>536</v>
      </c>
      <c r="G52" s="5" t="s">
        <v>528</v>
      </c>
      <c r="H52" s="24"/>
      <c r="I52" s="24"/>
      <c r="J52" s="4">
        <f t="shared" si="0"/>
        <v>60</v>
      </c>
      <c r="K52" s="24"/>
      <c r="L52" s="24"/>
      <c r="M52" s="24"/>
      <c r="N52" s="56" t="s">
        <v>337</v>
      </c>
      <c r="O52" s="75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>
        <v>60</v>
      </c>
      <c r="AA52" s="77"/>
      <c r="AB52" s="77"/>
      <c r="AC52" s="78"/>
    </row>
    <row r="53" spans="1:29" ht="14.4" x14ac:dyDescent="0.3">
      <c r="A53" s="2"/>
      <c r="B53" s="23"/>
      <c r="C53" s="4"/>
      <c r="D53" s="25" t="s">
        <v>207</v>
      </c>
      <c r="E53" s="41" t="s">
        <v>529</v>
      </c>
      <c r="F53" s="99" t="s">
        <v>531</v>
      </c>
      <c r="G53" s="41" t="s">
        <v>530</v>
      </c>
      <c r="H53" s="24"/>
      <c r="I53" s="24"/>
      <c r="J53" s="4">
        <f t="shared" si="0"/>
        <v>450</v>
      </c>
      <c r="K53" s="24"/>
      <c r="L53" s="24"/>
      <c r="M53" s="24"/>
      <c r="N53" s="56" t="s">
        <v>336</v>
      </c>
      <c r="O53" s="75"/>
      <c r="P53" s="76">
        <v>450</v>
      </c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3">
      <c r="A54" s="2"/>
      <c r="B54" s="23"/>
      <c r="C54" s="4"/>
      <c r="D54" s="25" t="s">
        <v>207</v>
      </c>
      <c r="E54" s="41" t="s">
        <v>529</v>
      </c>
      <c r="F54" s="99" t="s">
        <v>531</v>
      </c>
      <c r="G54" s="41" t="s">
        <v>530</v>
      </c>
      <c r="H54" s="24"/>
      <c r="I54" s="24"/>
      <c r="J54" s="4">
        <f t="shared" si="0"/>
        <v>450</v>
      </c>
      <c r="K54" s="24"/>
      <c r="L54" s="24"/>
      <c r="M54" s="24"/>
      <c r="N54" s="56" t="s">
        <v>337</v>
      </c>
      <c r="O54" s="75"/>
      <c r="P54" s="76"/>
      <c r="Q54" s="76"/>
      <c r="R54" s="76"/>
      <c r="S54" s="76"/>
      <c r="T54" s="77"/>
      <c r="U54" s="77"/>
      <c r="V54" s="77"/>
      <c r="W54" s="77"/>
      <c r="X54" s="77">
        <v>450</v>
      </c>
      <c r="Y54" s="77"/>
      <c r="Z54" s="77"/>
      <c r="AA54" s="77"/>
      <c r="AB54" s="77"/>
      <c r="AC54" s="78"/>
    </row>
    <row r="55" spans="1:29" ht="14.4" x14ac:dyDescent="0.25">
      <c r="A55" s="2"/>
      <c r="B55" s="23"/>
      <c r="C55" s="4"/>
      <c r="D55" s="25" t="s">
        <v>199</v>
      </c>
      <c r="E55" s="41" t="s">
        <v>529</v>
      </c>
      <c r="F55" s="100" t="s">
        <v>537</v>
      </c>
      <c r="G55" s="41" t="s">
        <v>530</v>
      </c>
      <c r="H55" s="24"/>
      <c r="I55" s="24"/>
      <c r="J55" s="4">
        <f t="shared" si="0"/>
        <v>600</v>
      </c>
      <c r="K55" s="24"/>
      <c r="L55" s="24"/>
      <c r="M55" s="24"/>
      <c r="N55" s="56" t="s">
        <v>336</v>
      </c>
      <c r="O55" s="75"/>
      <c r="P55" s="76"/>
      <c r="Q55" s="76">
        <v>600</v>
      </c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/>
      <c r="B56" s="23"/>
      <c r="C56" s="4"/>
      <c r="D56" s="25" t="s">
        <v>199</v>
      </c>
      <c r="E56" s="41" t="s">
        <v>529</v>
      </c>
      <c r="F56" s="100" t="s">
        <v>537</v>
      </c>
      <c r="G56" s="41" t="s">
        <v>530</v>
      </c>
      <c r="H56" s="24"/>
      <c r="I56" s="24"/>
      <c r="J56" s="4">
        <f t="shared" si="0"/>
        <v>700</v>
      </c>
      <c r="K56" s="24"/>
      <c r="L56" s="24"/>
      <c r="M56" s="24"/>
      <c r="N56" s="56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>
        <v>700</v>
      </c>
      <c r="AA56" s="77"/>
      <c r="AB56" s="77"/>
      <c r="AC56" s="78"/>
    </row>
    <row r="57" spans="1:29" x14ac:dyDescent="0.25">
      <c r="A57" s="18"/>
      <c r="B57" s="19" t="s">
        <v>38</v>
      </c>
      <c r="C57" s="10"/>
      <c r="D57" s="10"/>
      <c r="E57" s="10"/>
      <c r="F57" s="10"/>
      <c r="G57" s="10"/>
      <c r="H57" s="20"/>
      <c r="I57" s="20"/>
      <c r="J57" s="43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14.4" x14ac:dyDescent="0.25">
      <c r="A58" s="2"/>
      <c r="B58" s="11"/>
      <c r="C58" s="25" t="s">
        <v>96</v>
      </c>
      <c r="D58" s="26" t="s">
        <v>197</v>
      </c>
      <c r="E58" s="100" t="s">
        <v>539</v>
      </c>
      <c r="F58" s="100" t="s">
        <v>531</v>
      </c>
      <c r="G58" s="41" t="s">
        <v>528</v>
      </c>
      <c r="H58" s="24"/>
      <c r="I58" s="24"/>
      <c r="J58" s="4">
        <f t="shared" si="0"/>
        <v>0</v>
      </c>
      <c r="K58" s="24"/>
      <c r="L58" s="24"/>
      <c r="M58" s="24"/>
      <c r="N58" s="22" t="s">
        <v>335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11"/>
      <c r="C59" s="25"/>
      <c r="D59" s="26" t="s">
        <v>197</v>
      </c>
      <c r="E59" s="100" t="s">
        <v>539</v>
      </c>
      <c r="F59" s="100" t="s">
        <v>531</v>
      </c>
      <c r="G59" s="41" t="s">
        <v>528</v>
      </c>
      <c r="H59" s="24"/>
      <c r="I59" s="24"/>
      <c r="J59" s="4">
        <f t="shared" si="0"/>
        <v>400</v>
      </c>
      <c r="K59" s="24"/>
      <c r="L59" s="24"/>
      <c r="M59" s="24"/>
      <c r="N59" s="56" t="s">
        <v>336</v>
      </c>
      <c r="O59" s="75"/>
      <c r="P59" s="76">
        <v>200</v>
      </c>
      <c r="Q59" s="76"/>
      <c r="R59" s="76">
        <v>200</v>
      </c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25">
      <c r="A60" s="2"/>
      <c r="B60" s="11"/>
      <c r="C60" s="25"/>
      <c r="D60" s="26" t="s">
        <v>197</v>
      </c>
      <c r="E60" s="100" t="s">
        <v>539</v>
      </c>
      <c r="F60" s="100" t="s">
        <v>531</v>
      </c>
      <c r="G60" s="41" t="s">
        <v>528</v>
      </c>
      <c r="H60" s="24"/>
      <c r="I60" s="24"/>
      <c r="J60" s="4">
        <f t="shared" si="0"/>
        <v>1250</v>
      </c>
      <c r="K60" s="24"/>
      <c r="L60" s="24"/>
      <c r="M60" s="24"/>
      <c r="N60" s="56" t="s">
        <v>337</v>
      </c>
      <c r="O60" s="75"/>
      <c r="P60" s="76"/>
      <c r="Q60" s="76"/>
      <c r="R60" s="76"/>
      <c r="S60" s="76"/>
      <c r="T60" s="77">
        <v>250</v>
      </c>
      <c r="U60" s="77"/>
      <c r="V60" s="77">
        <v>250</v>
      </c>
      <c r="W60" s="77"/>
      <c r="X60" s="77">
        <v>250</v>
      </c>
      <c r="Y60" s="77"/>
      <c r="Z60" s="77">
        <v>250</v>
      </c>
      <c r="AA60" s="77"/>
      <c r="AB60" s="77">
        <v>250</v>
      </c>
      <c r="AC60" s="78"/>
    </row>
    <row r="61" spans="1:29" ht="14.4" x14ac:dyDescent="0.25">
      <c r="A61" s="2"/>
      <c r="B61" s="11"/>
      <c r="C61" s="25"/>
      <c r="D61" s="26" t="s">
        <v>198</v>
      </c>
      <c r="E61" s="100" t="s">
        <v>538</v>
      </c>
      <c r="F61" s="100" t="s">
        <v>531</v>
      </c>
      <c r="G61" s="41" t="s">
        <v>530</v>
      </c>
      <c r="H61" s="24"/>
      <c r="I61" s="24"/>
      <c r="J61" s="4">
        <f t="shared" si="0"/>
        <v>2000</v>
      </c>
      <c r="K61" s="24"/>
      <c r="L61" s="24"/>
      <c r="M61" s="24"/>
      <c r="N61" s="56" t="s">
        <v>336</v>
      </c>
      <c r="O61" s="75"/>
      <c r="P61" s="76"/>
      <c r="Q61" s="76">
        <v>2000</v>
      </c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/>
      <c r="B62" s="11"/>
      <c r="C62" s="25"/>
      <c r="D62" s="26" t="s">
        <v>198</v>
      </c>
      <c r="E62" s="100" t="s">
        <v>538</v>
      </c>
      <c r="F62" s="100" t="s">
        <v>531</v>
      </c>
      <c r="G62" s="41" t="s">
        <v>530</v>
      </c>
      <c r="H62" s="24"/>
      <c r="I62" s="24"/>
      <c r="J62" s="4">
        <f t="shared" si="0"/>
        <v>2000</v>
      </c>
      <c r="K62" s="24"/>
      <c r="L62" s="24"/>
      <c r="M62" s="24"/>
      <c r="N62" s="56" t="s">
        <v>337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>
        <v>2000</v>
      </c>
      <c r="AB62" s="77"/>
      <c r="AC62" s="78"/>
    </row>
    <row r="63" spans="1:29" ht="14.4" x14ac:dyDescent="0.3">
      <c r="A63" s="2"/>
      <c r="B63" s="11"/>
      <c r="C63" s="25"/>
      <c r="D63" s="26" t="s">
        <v>206</v>
      </c>
      <c r="E63" s="26" t="s">
        <v>532</v>
      </c>
      <c r="F63" s="100" t="s">
        <v>531</v>
      </c>
      <c r="G63" s="41" t="s">
        <v>530</v>
      </c>
      <c r="H63" s="24"/>
      <c r="I63" s="24"/>
      <c r="J63" s="4">
        <f t="shared" si="0"/>
        <v>800</v>
      </c>
      <c r="K63" s="24"/>
      <c r="L63" s="24"/>
      <c r="M63" s="24"/>
      <c r="N63" s="56" t="s">
        <v>337</v>
      </c>
      <c r="O63" s="75"/>
      <c r="P63" s="76"/>
      <c r="Q63" s="76"/>
      <c r="R63" s="76"/>
      <c r="S63" s="76">
        <v>800</v>
      </c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/>
      <c r="B64" s="11"/>
      <c r="C64" s="25" t="s">
        <v>97</v>
      </c>
      <c r="D64" s="26" t="s">
        <v>197</v>
      </c>
      <c r="E64" s="100" t="s">
        <v>539</v>
      </c>
      <c r="F64" s="100" t="s">
        <v>531</v>
      </c>
      <c r="G64" s="41" t="s">
        <v>528</v>
      </c>
      <c r="H64" s="24"/>
      <c r="I64" s="24"/>
      <c r="J64" s="4">
        <f t="shared" si="0"/>
        <v>0</v>
      </c>
      <c r="K64" s="24"/>
      <c r="L64" s="24"/>
      <c r="M64" s="24"/>
      <c r="N64" s="22" t="s">
        <v>335</v>
      </c>
      <c r="O64" s="75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/>
      <c r="B65" s="11"/>
      <c r="C65" s="25"/>
      <c r="D65" s="26" t="s">
        <v>197</v>
      </c>
      <c r="E65" s="100" t="s">
        <v>539</v>
      </c>
      <c r="F65" s="100" t="s">
        <v>531</v>
      </c>
      <c r="G65" s="41" t="s">
        <v>528</v>
      </c>
      <c r="H65" s="24"/>
      <c r="I65" s="24"/>
      <c r="J65" s="4">
        <f t="shared" si="0"/>
        <v>150</v>
      </c>
      <c r="K65" s="24"/>
      <c r="L65" s="24"/>
      <c r="M65" s="24"/>
      <c r="N65" s="56" t="s">
        <v>336</v>
      </c>
      <c r="O65" s="75"/>
      <c r="P65" s="76"/>
      <c r="Q65" s="76">
        <v>150</v>
      </c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/>
      <c r="AC65" s="78"/>
    </row>
    <row r="66" spans="1:29" ht="14.4" x14ac:dyDescent="0.25">
      <c r="A66" s="2"/>
      <c r="B66" s="11"/>
      <c r="C66" s="25"/>
      <c r="D66" s="26" t="s">
        <v>197</v>
      </c>
      <c r="E66" s="100" t="s">
        <v>539</v>
      </c>
      <c r="F66" s="100" t="s">
        <v>531</v>
      </c>
      <c r="G66" s="41" t="s">
        <v>528</v>
      </c>
      <c r="H66" s="24"/>
      <c r="I66" s="24"/>
      <c r="J66" s="4">
        <f t="shared" si="0"/>
        <v>1000</v>
      </c>
      <c r="K66" s="24"/>
      <c r="L66" s="24"/>
      <c r="M66" s="24"/>
      <c r="N66" s="56" t="s">
        <v>337</v>
      </c>
      <c r="O66" s="75"/>
      <c r="P66" s="76"/>
      <c r="Q66" s="76"/>
      <c r="R66" s="76"/>
      <c r="S66" s="76">
        <v>200</v>
      </c>
      <c r="T66" s="77"/>
      <c r="U66" s="77">
        <v>200</v>
      </c>
      <c r="V66" s="77"/>
      <c r="W66" s="77">
        <v>200</v>
      </c>
      <c r="X66" s="77"/>
      <c r="Y66" s="77">
        <v>200</v>
      </c>
      <c r="Z66" s="77"/>
      <c r="AA66" s="77">
        <v>200</v>
      </c>
      <c r="AB66" s="77"/>
      <c r="AC66" s="78"/>
    </row>
    <row r="67" spans="1:29" ht="14.4" x14ac:dyDescent="0.25">
      <c r="A67" s="2"/>
      <c r="B67" s="11"/>
      <c r="C67" s="25"/>
      <c r="D67" s="26" t="s">
        <v>198</v>
      </c>
      <c r="E67" s="100" t="s">
        <v>538</v>
      </c>
      <c r="F67" s="100" t="s">
        <v>531</v>
      </c>
      <c r="G67" s="41" t="s">
        <v>530</v>
      </c>
      <c r="H67" s="24"/>
      <c r="I67" s="24"/>
      <c r="J67" s="4">
        <f t="shared" si="0"/>
        <v>1500</v>
      </c>
      <c r="K67" s="24"/>
      <c r="L67" s="24"/>
      <c r="M67" s="24"/>
      <c r="N67" s="56" t="s">
        <v>336</v>
      </c>
      <c r="O67" s="75"/>
      <c r="P67" s="76"/>
      <c r="Q67" s="76"/>
      <c r="R67" s="76">
        <v>1500</v>
      </c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25">
      <c r="A68" s="2"/>
      <c r="B68" s="11"/>
      <c r="C68" s="25"/>
      <c r="D68" s="26" t="s">
        <v>198</v>
      </c>
      <c r="E68" s="100" t="s">
        <v>538</v>
      </c>
      <c r="F68" s="100" t="s">
        <v>531</v>
      </c>
      <c r="G68" s="41" t="s">
        <v>530</v>
      </c>
      <c r="H68" s="24"/>
      <c r="I68" s="24"/>
      <c r="J68" s="4">
        <f t="shared" si="0"/>
        <v>1500</v>
      </c>
      <c r="K68" s="24"/>
      <c r="L68" s="24"/>
      <c r="M68" s="24"/>
      <c r="N68" s="56" t="s">
        <v>337</v>
      </c>
      <c r="O68" s="75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>
        <v>1500</v>
      </c>
      <c r="AA68" s="77"/>
      <c r="AB68" s="77"/>
      <c r="AC68" s="78"/>
    </row>
    <row r="69" spans="1:29" ht="14.4" x14ac:dyDescent="0.3">
      <c r="A69" s="2"/>
      <c r="B69" s="11"/>
      <c r="C69" s="25"/>
      <c r="D69" s="26" t="s">
        <v>206</v>
      </c>
      <c r="E69" s="26" t="s">
        <v>532</v>
      </c>
      <c r="F69" s="100" t="s">
        <v>531</v>
      </c>
      <c r="G69" s="41" t="s">
        <v>530</v>
      </c>
      <c r="H69" s="24"/>
      <c r="I69" s="24"/>
      <c r="J69" s="4">
        <f t="shared" si="0"/>
        <v>700</v>
      </c>
      <c r="K69" s="24"/>
      <c r="L69" s="24"/>
      <c r="M69" s="24"/>
      <c r="N69" s="56" t="s">
        <v>337</v>
      </c>
      <c r="O69" s="75"/>
      <c r="P69" s="76"/>
      <c r="Q69" s="76"/>
      <c r="R69" s="76"/>
      <c r="S69" s="76"/>
      <c r="T69" s="77">
        <v>700</v>
      </c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/>
      <c r="B70" s="11"/>
      <c r="C70" s="25" t="s">
        <v>98</v>
      </c>
      <c r="D70" s="26" t="s">
        <v>197</v>
      </c>
      <c r="E70" s="100" t="s">
        <v>539</v>
      </c>
      <c r="F70" s="100" t="s">
        <v>531</v>
      </c>
      <c r="G70" s="41" t="s">
        <v>528</v>
      </c>
      <c r="H70" s="24"/>
      <c r="I70" s="24"/>
      <c r="J70" s="4">
        <f t="shared" si="0"/>
        <v>0</v>
      </c>
      <c r="K70" s="24"/>
      <c r="L70" s="24"/>
      <c r="M70" s="24"/>
      <c r="N70" s="22" t="s">
        <v>335</v>
      </c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/>
      <c r="B71" s="11"/>
      <c r="C71" s="25"/>
      <c r="D71" s="26" t="s">
        <v>197</v>
      </c>
      <c r="E71" s="100" t="s">
        <v>539</v>
      </c>
      <c r="F71" s="100" t="s">
        <v>531</v>
      </c>
      <c r="G71" s="41" t="s">
        <v>528</v>
      </c>
      <c r="H71" s="24"/>
      <c r="I71" s="24"/>
      <c r="J71" s="4">
        <f t="shared" si="0"/>
        <v>150</v>
      </c>
      <c r="K71" s="24"/>
      <c r="L71" s="24"/>
      <c r="M71" s="24"/>
      <c r="N71" s="56" t="s">
        <v>336</v>
      </c>
      <c r="O71" s="75"/>
      <c r="P71" s="76"/>
      <c r="Q71" s="76">
        <v>150</v>
      </c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8"/>
    </row>
    <row r="72" spans="1:29" ht="14.4" x14ac:dyDescent="0.25">
      <c r="A72" s="2"/>
      <c r="B72" s="11"/>
      <c r="C72" s="25"/>
      <c r="D72" s="26" t="s">
        <v>197</v>
      </c>
      <c r="E72" s="100" t="s">
        <v>539</v>
      </c>
      <c r="F72" s="100" t="s">
        <v>531</v>
      </c>
      <c r="G72" s="41" t="s">
        <v>528</v>
      </c>
      <c r="H72" s="24"/>
      <c r="I72" s="24"/>
      <c r="J72" s="4">
        <f t="shared" si="0"/>
        <v>1000</v>
      </c>
      <c r="K72" s="24"/>
      <c r="L72" s="24"/>
      <c r="M72" s="24"/>
      <c r="N72" s="56" t="s">
        <v>337</v>
      </c>
      <c r="O72" s="75"/>
      <c r="P72" s="76"/>
      <c r="Q72" s="76"/>
      <c r="R72" s="76"/>
      <c r="S72" s="76">
        <v>200</v>
      </c>
      <c r="T72" s="77"/>
      <c r="U72" s="77">
        <v>200</v>
      </c>
      <c r="V72" s="77"/>
      <c r="W72" s="77">
        <v>200</v>
      </c>
      <c r="X72" s="77"/>
      <c r="Y72" s="77">
        <v>200</v>
      </c>
      <c r="Z72" s="77"/>
      <c r="AA72" s="77">
        <v>200</v>
      </c>
      <c r="AB72" s="77"/>
      <c r="AC72" s="78"/>
    </row>
    <row r="73" spans="1:29" ht="14.4" x14ac:dyDescent="0.25">
      <c r="A73" s="2"/>
      <c r="B73" s="23"/>
      <c r="C73" s="4"/>
      <c r="D73" s="26" t="s">
        <v>198</v>
      </c>
      <c r="E73" s="100" t="s">
        <v>538</v>
      </c>
      <c r="F73" s="100" t="s">
        <v>531</v>
      </c>
      <c r="G73" s="41" t="s">
        <v>530</v>
      </c>
      <c r="H73" s="24"/>
      <c r="I73" s="24"/>
      <c r="J73" s="4">
        <f t="shared" si="0"/>
        <v>1500</v>
      </c>
      <c r="K73" s="24"/>
      <c r="L73" s="24"/>
      <c r="M73" s="24"/>
      <c r="N73" s="56" t="s">
        <v>336</v>
      </c>
      <c r="O73" s="75"/>
      <c r="P73" s="76"/>
      <c r="Q73" s="76"/>
      <c r="R73" s="76">
        <v>1500</v>
      </c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4.4" x14ac:dyDescent="0.25">
      <c r="A74" s="2"/>
      <c r="B74" s="23"/>
      <c r="C74" s="4"/>
      <c r="D74" s="26" t="s">
        <v>198</v>
      </c>
      <c r="E74" s="100" t="s">
        <v>538</v>
      </c>
      <c r="F74" s="100" t="s">
        <v>531</v>
      </c>
      <c r="G74" s="41" t="s">
        <v>530</v>
      </c>
      <c r="H74" s="24"/>
      <c r="I74" s="24"/>
      <c r="J74" s="4">
        <f t="shared" si="0"/>
        <v>1500</v>
      </c>
      <c r="K74" s="24"/>
      <c r="L74" s="24"/>
      <c r="M74" s="24"/>
      <c r="N74" s="56" t="s">
        <v>337</v>
      </c>
      <c r="O74" s="75"/>
      <c r="P74" s="76"/>
      <c r="Q74" s="76"/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>
        <v>1500</v>
      </c>
      <c r="AC74" s="78"/>
    </row>
    <row r="75" spans="1:29" ht="14.4" x14ac:dyDescent="0.3">
      <c r="A75" s="2"/>
      <c r="B75" s="23"/>
      <c r="C75" s="4"/>
      <c r="D75" s="26" t="s">
        <v>206</v>
      </c>
      <c r="E75" s="26" t="s">
        <v>532</v>
      </c>
      <c r="F75" s="100" t="s">
        <v>531</v>
      </c>
      <c r="G75" s="41" t="s">
        <v>530</v>
      </c>
      <c r="H75" s="24"/>
      <c r="I75" s="24"/>
      <c r="J75" s="4">
        <f t="shared" si="0"/>
        <v>700</v>
      </c>
      <c r="K75" s="24"/>
      <c r="L75" s="24"/>
      <c r="M75" s="24"/>
      <c r="N75" s="56" t="s">
        <v>337</v>
      </c>
      <c r="O75" s="75"/>
      <c r="P75" s="76"/>
      <c r="Q75" s="76"/>
      <c r="R75" s="76"/>
      <c r="S75" s="76"/>
      <c r="T75" s="77"/>
      <c r="U75" s="77">
        <v>700</v>
      </c>
      <c r="V75" s="77"/>
      <c r="W75" s="77"/>
      <c r="X75" s="77"/>
      <c r="Y75" s="77"/>
      <c r="Z75" s="77"/>
      <c r="AA75" s="77"/>
      <c r="AB75" s="77"/>
      <c r="AC75" s="78"/>
    </row>
    <row r="76" spans="1:29" x14ac:dyDescent="0.25">
      <c r="A76" s="18"/>
      <c r="B76" s="19" t="s">
        <v>39</v>
      </c>
      <c r="C76" s="10"/>
      <c r="D76" s="10"/>
      <c r="E76" s="10"/>
      <c r="F76" s="10"/>
      <c r="G76" s="10"/>
      <c r="H76" s="20"/>
      <c r="I76" s="20"/>
      <c r="J76" s="43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s="28" customFormat="1" ht="14.4" x14ac:dyDescent="0.25">
      <c r="A77" s="2">
        <v>1</v>
      </c>
      <c r="B77" s="23"/>
      <c r="C77" s="25" t="s">
        <v>96</v>
      </c>
      <c r="D77" s="26" t="s">
        <v>31</v>
      </c>
      <c r="E77" s="41" t="s">
        <v>538</v>
      </c>
      <c r="F77" s="101" t="s">
        <v>517</v>
      </c>
      <c r="G77" s="41" t="s">
        <v>528</v>
      </c>
      <c r="H77" s="24"/>
      <c r="I77" s="24"/>
      <c r="J77" s="4">
        <v>1500</v>
      </c>
      <c r="K77" s="24"/>
      <c r="L77" s="24"/>
      <c r="M77" s="24"/>
      <c r="N77" s="22" t="s">
        <v>336</v>
      </c>
      <c r="O77" s="75">
        <v>800</v>
      </c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8"/>
    </row>
    <row r="78" spans="1:29" s="28" customFormat="1" ht="14.4" x14ac:dyDescent="0.25">
      <c r="A78" s="2">
        <v>2</v>
      </c>
      <c r="B78" s="23"/>
      <c r="C78" s="25" t="s">
        <v>96</v>
      </c>
      <c r="D78" s="26" t="s">
        <v>29</v>
      </c>
      <c r="E78" s="41" t="s">
        <v>538</v>
      </c>
      <c r="F78" s="101" t="s">
        <v>517</v>
      </c>
      <c r="G78" s="41" t="s">
        <v>528</v>
      </c>
      <c r="H78" s="24"/>
      <c r="I78" s="24"/>
      <c r="J78" s="4">
        <f>SUM(O78:AC78)</f>
        <v>3000</v>
      </c>
      <c r="K78" s="24"/>
      <c r="L78" s="24"/>
      <c r="M78" s="24"/>
      <c r="N78" s="56" t="s">
        <v>337</v>
      </c>
      <c r="O78" s="75"/>
      <c r="P78" s="76"/>
      <c r="Q78" s="76"/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8">
        <v>3000</v>
      </c>
    </row>
    <row r="79" spans="1:29" s="28" customFormat="1" ht="14.4" x14ac:dyDescent="0.25">
      <c r="A79" s="2">
        <v>1</v>
      </c>
      <c r="B79" s="23"/>
      <c r="C79" s="25" t="s">
        <v>97</v>
      </c>
      <c r="D79" s="26" t="s">
        <v>31</v>
      </c>
      <c r="E79" s="41" t="s">
        <v>538</v>
      </c>
      <c r="F79" s="101" t="s">
        <v>517</v>
      </c>
      <c r="G79" s="41" t="s">
        <v>528</v>
      </c>
      <c r="H79" s="24"/>
      <c r="I79" s="24"/>
      <c r="J79" s="4">
        <f>SUM(O79:AC79)</f>
        <v>1500</v>
      </c>
      <c r="K79" s="24"/>
      <c r="L79" s="24"/>
      <c r="M79" s="24"/>
      <c r="N79" s="22" t="s">
        <v>335</v>
      </c>
      <c r="O79" s="75"/>
      <c r="P79" s="76"/>
      <c r="Q79" s="76">
        <v>1500</v>
      </c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8"/>
    </row>
    <row r="80" spans="1:29" s="28" customFormat="1" ht="14.4" x14ac:dyDescent="0.25">
      <c r="A80" s="2">
        <v>2</v>
      </c>
      <c r="B80" s="23"/>
      <c r="C80" s="25" t="s">
        <v>97</v>
      </c>
      <c r="D80" s="26" t="s">
        <v>29</v>
      </c>
      <c r="E80" s="41" t="s">
        <v>538</v>
      </c>
      <c r="F80" s="101" t="s">
        <v>517</v>
      </c>
      <c r="G80" s="41" t="s">
        <v>528</v>
      </c>
      <c r="H80" s="24"/>
      <c r="I80" s="24"/>
      <c r="J80" s="4">
        <f>SUM(O80:AC80)</f>
        <v>0</v>
      </c>
      <c r="K80" s="24"/>
      <c r="L80" s="24"/>
      <c r="M80" s="24"/>
      <c r="N80" s="56" t="s">
        <v>336</v>
      </c>
      <c r="O80" s="75"/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8"/>
    </row>
    <row r="81" spans="1:29" s="28" customFormat="1" ht="15" thickBot="1" x14ac:dyDescent="0.3">
      <c r="A81" s="2">
        <v>2</v>
      </c>
      <c r="B81" s="23"/>
      <c r="C81" s="25" t="s">
        <v>98</v>
      </c>
      <c r="D81" s="26" t="s">
        <v>29</v>
      </c>
      <c r="E81" s="41" t="s">
        <v>538</v>
      </c>
      <c r="F81" s="101" t="s">
        <v>517</v>
      </c>
      <c r="G81" s="41" t="s">
        <v>528</v>
      </c>
      <c r="H81" s="24"/>
      <c r="I81" s="24"/>
      <c r="J81" s="4">
        <f>SUM(O81:AC81)</f>
        <v>3000</v>
      </c>
      <c r="K81" s="24"/>
      <c r="L81" s="24"/>
      <c r="M81" s="24"/>
      <c r="N81" s="56" t="s">
        <v>336</v>
      </c>
      <c r="O81" s="75"/>
      <c r="P81" s="76"/>
      <c r="Q81" s="76"/>
      <c r="R81" s="76"/>
      <c r="S81" s="76">
        <v>3000</v>
      </c>
      <c r="T81" s="77"/>
      <c r="U81" s="77"/>
      <c r="V81" s="77"/>
      <c r="W81" s="77"/>
      <c r="X81" s="77"/>
      <c r="Y81" s="77"/>
      <c r="Z81" s="77"/>
      <c r="AA81" s="77"/>
      <c r="AB81" s="77"/>
      <c r="AC81" s="78"/>
    </row>
    <row r="82" spans="1:29" s="61" customFormat="1" ht="15" thickBot="1" x14ac:dyDescent="0.3">
      <c r="A82" s="79"/>
      <c r="B82" s="80" t="s">
        <v>36</v>
      </c>
      <c r="C82" s="80"/>
      <c r="D82" s="80"/>
      <c r="E82" s="80"/>
      <c r="F82" s="80"/>
      <c r="G82" s="80"/>
      <c r="H82" s="80"/>
      <c r="I82" s="80"/>
      <c r="J82" s="80">
        <f>SUM(J13:J81)</f>
        <v>66343</v>
      </c>
      <c r="K82" s="80">
        <v>1162</v>
      </c>
      <c r="L82" s="80"/>
      <c r="M82" s="80"/>
      <c r="N82" s="81"/>
      <c r="O82" s="82">
        <f t="shared" ref="O82:AC82" si="1">SUM(O12:O81)</f>
        <v>1125.0999999999999</v>
      </c>
      <c r="P82" s="83">
        <f t="shared" si="1"/>
        <v>6437</v>
      </c>
      <c r="Q82" s="83">
        <f t="shared" si="1"/>
        <v>6927</v>
      </c>
      <c r="R82" s="83">
        <f t="shared" si="1"/>
        <v>6437</v>
      </c>
      <c r="S82" s="83">
        <f t="shared" si="1"/>
        <v>8162</v>
      </c>
      <c r="T82" s="84">
        <f t="shared" si="1"/>
        <v>5387</v>
      </c>
      <c r="U82" s="84">
        <f t="shared" si="1"/>
        <v>2537</v>
      </c>
      <c r="V82" s="84">
        <f t="shared" si="1"/>
        <v>5487</v>
      </c>
      <c r="W82" s="84">
        <f t="shared" si="1"/>
        <v>637</v>
      </c>
      <c r="X82" s="84">
        <f t="shared" si="1"/>
        <v>4887</v>
      </c>
      <c r="Y82" s="84">
        <f t="shared" si="1"/>
        <v>3207</v>
      </c>
      <c r="Z82" s="84">
        <f t="shared" si="1"/>
        <v>3697</v>
      </c>
      <c r="AA82" s="84">
        <f t="shared" si="1"/>
        <v>5637</v>
      </c>
      <c r="AB82" s="84">
        <f t="shared" si="1"/>
        <v>2137</v>
      </c>
      <c r="AC82" s="85">
        <f t="shared" si="1"/>
        <v>3000</v>
      </c>
    </row>
    <row r="83" spans="1:29" ht="15.6" x14ac:dyDescent="0.3">
      <c r="A83" s="29"/>
      <c r="B83" s="30"/>
      <c r="C83" s="30"/>
      <c r="D83" s="30"/>
      <c r="E83" s="30"/>
      <c r="F83" s="30"/>
      <c r="G83" s="30"/>
      <c r="H83" s="30"/>
      <c r="I83" s="31"/>
      <c r="K83" s="53"/>
    </row>
    <row r="84" spans="1:29" s="58" customFormat="1" ht="15.6" x14ac:dyDescent="0.3">
      <c r="K84" s="60"/>
    </row>
    <row r="85" spans="1:29" s="58" customFormat="1" ht="43.2" x14ac:dyDescent="0.3">
      <c r="A85" s="87"/>
      <c r="B85" s="88" t="s">
        <v>518</v>
      </c>
      <c r="C85" s="89" t="s">
        <v>519</v>
      </c>
      <c r="K85" s="60"/>
    </row>
    <row r="86" spans="1:29" s="58" customFormat="1" ht="15.6" x14ac:dyDescent="0.3">
      <c r="A86" s="90" t="s">
        <v>520</v>
      </c>
      <c r="B86" s="91" t="s">
        <v>523</v>
      </c>
      <c r="C86" s="92">
        <f>K82</f>
        <v>1162</v>
      </c>
      <c r="K86" s="60"/>
    </row>
    <row r="87" spans="1:29" s="58" customFormat="1" ht="15.6" x14ac:dyDescent="0.3">
      <c r="A87" s="90" t="s">
        <v>521</v>
      </c>
      <c r="B87" s="91" t="s">
        <v>524</v>
      </c>
      <c r="C87" s="92">
        <f>C86*4</f>
        <v>4648</v>
      </c>
      <c r="K87" s="60"/>
    </row>
    <row r="88" spans="1:29" s="58" customFormat="1" ht="15" thickBot="1" x14ac:dyDescent="0.3">
      <c r="A88" s="93" t="s">
        <v>522</v>
      </c>
      <c r="B88" s="94" t="s">
        <v>525</v>
      </c>
      <c r="C88" s="95">
        <f>C86*10</f>
        <v>11620</v>
      </c>
    </row>
    <row r="89" spans="1:29" s="58" customFormat="1" ht="14.4" x14ac:dyDescent="0.25">
      <c r="A89" s="96"/>
      <c r="B89" s="97"/>
      <c r="C89" s="97"/>
    </row>
    <row r="92" spans="1:29" x14ac:dyDescent="0.25">
      <c r="B92" s="32" t="s">
        <v>191</v>
      </c>
    </row>
    <row r="93" spans="1:29" ht="41.4" x14ac:dyDescent="0.25">
      <c r="B93" s="33" t="s">
        <v>188</v>
      </c>
    </row>
    <row r="94" spans="1:29" ht="27.6" x14ac:dyDescent="0.25">
      <c r="B94" s="33" t="s">
        <v>194</v>
      </c>
    </row>
    <row r="95" spans="1:29" ht="41.4" x14ac:dyDescent="0.25">
      <c r="B95" s="33" t="s">
        <v>192</v>
      </c>
    </row>
    <row r="96" spans="1:29" ht="27.6" x14ac:dyDescent="0.25">
      <c r="B96" s="33" t="s">
        <v>193</v>
      </c>
    </row>
    <row r="98" spans="2:2" ht="14.4" x14ac:dyDescent="0.3">
      <c r="B98" s="34" t="s">
        <v>208</v>
      </c>
    </row>
    <row r="99" spans="2:2" x14ac:dyDescent="0.25">
      <c r="B99" s="9" t="s">
        <v>209</v>
      </c>
    </row>
    <row r="100" spans="2:2" x14ac:dyDescent="0.25">
      <c r="B100" s="9" t="s">
        <v>210</v>
      </c>
    </row>
    <row r="101" spans="2:2" x14ac:dyDescent="0.25">
      <c r="B101" s="9" t="s">
        <v>211</v>
      </c>
    </row>
    <row r="102" spans="2:2" x14ac:dyDescent="0.25">
      <c r="B102" s="9" t="s">
        <v>212</v>
      </c>
    </row>
    <row r="103" spans="2:2" x14ac:dyDescent="0.25">
      <c r="B103" s="9" t="s">
        <v>213</v>
      </c>
    </row>
    <row r="104" spans="2:2" x14ac:dyDescent="0.25">
      <c r="B104" s="9" t="s">
        <v>214</v>
      </c>
    </row>
    <row r="106" spans="2:2" ht="14.4" x14ac:dyDescent="0.3">
      <c r="B106" s="34" t="s">
        <v>215</v>
      </c>
    </row>
    <row r="107" spans="2:2" x14ac:dyDescent="0.25">
      <c r="B107" s="9" t="s">
        <v>200</v>
      </c>
    </row>
    <row r="108" spans="2:2" x14ac:dyDescent="0.25">
      <c r="B108" s="9" t="s">
        <v>201</v>
      </c>
    </row>
    <row r="109" spans="2:2" x14ac:dyDescent="0.25">
      <c r="B109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2"/>
  <sheetViews>
    <sheetView topLeftCell="C292" zoomScale="69" zoomScaleNormal="69" workbookViewId="0">
      <selection activeCell="K326" sqref="K326"/>
    </sheetView>
  </sheetViews>
  <sheetFormatPr defaultColWidth="9.109375" defaultRowHeight="13.8" x14ac:dyDescent="0.25"/>
  <cols>
    <col min="1" max="1" width="8.6640625" style="9" customWidth="1"/>
    <col min="2" max="2" width="43" style="9" customWidth="1"/>
    <col min="3" max="3" width="28.6640625" style="9" customWidth="1"/>
    <col min="4" max="4" width="43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.109375" style="9" bestFit="1" customWidth="1"/>
    <col min="11" max="11" width="12.88671875" style="9" bestFit="1" customWidth="1"/>
    <col min="12" max="13" width="14" style="9" bestFit="1" customWidth="1"/>
    <col min="14" max="14" width="18.44140625" style="9" customWidth="1"/>
    <col min="15" max="15" width="9.6640625" style="9" bestFit="1" customWidth="1"/>
    <col min="16" max="24" width="10" style="9" bestFit="1" customWidth="1"/>
    <col min="25" max="25" width="9.33203125" style="9" bestFit="1" customWidth="1"/>
    <col min="26" max="28" width="10" style="9" bestFit="1" customWidth="1"/>
    <col min="29" max="29" width="12.109375" style="9" bestFit="1" customWidth="1"/>
    <col min="30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315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18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0.05*K325</f>
        <v>302.40000000000003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6" si="0">SUM(O15:AC15)</f>
        <v>0</v>
      </c>
      <c r="K15" s="7"/>
      <c r="L15" s="6"/>
      <c r="M15" s="7"/>
      <c r="N15" s="22" t="s">
        <v>335</v>
      </c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1185</v>
      </c>
      <c r="K16" s="7"/>
      <c r="L16" s="6"/>
      <c r="M16" s="7"/>
      <c r="N16" s="56" t="s">
        <v>336</v>
      </c>
      <c r="O16" s="75"/>
      <c r="P16" s="76">
        <v>395</v>
      </c>
      <c r="Q16" s="76">
        <v>395</v>
      </c>
      <c r="R16" s="76">
        <v>395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2725</v>
      </c>
      <c r="K17" s="7"/>
      <c r="L17" s="6"/>
      <c r="M17" s="7"/>
      <c r="N17" s="56" t="s">
        <v>337</v>
      </c>
      <c r="O17" s="75"/>
      <c r="P17" s="76"/>
      <c r="Q17" s="76"/>
      <c r="R17" s="76"/>
      <c r="S17" s="76">
        <v>395</v>
      </c>
      <c r="T17" s="77">
        <v>395</v>
      </c>
      <c r="U17" s="77">
        <v>395</v>
      </c>
      <c r="V17" s="77">
        <v>395</v>
      </c>
      <c r="W17" s="77">
        <v>395</v>
      </c>
      <c r="X17" s="77">
        <v>150</v>
      </c>
      <c r="Y17" s="77">
        <v>150</v>
      </c>
      <c r="Z17" s="77">
        <v>150</v>
      </c>
      <c r="AA17" s="77">
        <v>150</v>
      </c>
      <c r="AB17" s="77">
        <v>150</v>
      </c>
      <c r="AC17" s="78"/>
    </row>
    <row r="18" spans="1:29" ht="14.4" x14ac:dyDescent="0.25">
      <c r="A18" s="2">
        <v>1</v>
      </c>
      <c r="B18" s="23"/>
      <c r="C18" s="5"/>
      <c r="D18" s="21" t="s">
        <v>444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444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2300</v>
      </c>
      <c r="K19" s="7"/>
      <c r="L19" s="6"/>
      <c r="M19" s="7"/>
      <c r="N19" s="56" t="s">
        <v>336</v>
      </c>
      <c r="O19" s="75"/>
      <c r="P19" s="76"/>
      <c r="Q19" s="76">
        <v>2300</v>
      </c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444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4600</v>
      </c>
      <c r="K20" s="7"/>
      <c r="L20" s="6"/>
      <c r="M20" s="7"/>
      <c r="N20" s="56" t="s">
        <v>337</v>
      </c>
      <c r="O20" s="75"/>
      <c r="P20" s="76"/>
      <c r="Q20" s="76"/>
      <c r="R20" s="76"/>
      <c r="S20" s="76"/>
      <c r="T20" s="77"/>
      <c r="U20" s="77">
        <v>2300</v>
      </c>
      <c r="V20" s="77"/>
      <c r="W20" s="77"/>
      <c r="X20" s="77"/>
      <c r="Y20" s="77">
        <v>2300</v>
      </c>
      <c r="Z20" s="77"/>
      <c r="AA20" s="77"/>
      <c r="AB20" s="77"/>
      <c r="AC20" s="78"/>
    </row>
    <row r="21" spans="1:29" ht="14.4" x14ac:dyDescent="0.25">
      <c r="A21" s="2">
        <v>1</v>
      </c>
      <c r="B21" s="23"/>
      <c r="C21" s="5"/>
      <c r="D21" s="21" t="s">
        <v>431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431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7400</v>
      </c>
      <c r="K22" s="7"/>
      <c r="L22" s="6"/>
      <c r="M22" s="7"/>
      <c r="N22" s="56" t="s">
        <v>336</v>
      </c>
      <c r="O22" s="75"/>
      <c r="P22" s="76">
        <v>3700</v>
      </c>
      <c r="Q22" s="76"/>
      <c r="R22" s="76">
        <v>3700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431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7400</v>
      </c>
      <c r="K23" s="7"/>
      <c r="L23" s="6"/>
      <c r="M23" s="7"/>
      <c r="N23" s="56" t="s">
        <v>337</v>
      </c>
      <c r="O23" s="75"/>
      <c r="P23" s="76"/>
      <c r="Q23" s="76"/>
      <c r="R23" s="76"/>
      <c r="S23" s="76"/>
      <c r="T23" s="77">
        <v>3700</v>
      </c>
      <c r="U23" s="77"/>
      <c r="V23" s="77"/>
      <c r="W23" s="77"/>
      <c r="X23" s="77"/>
      <c r="Y23" s="77"/>
      <c r="Z23" s="77"/>
      <c r="AA23" s="77"/>
      <c r="AB23" s="77">
        <v>3700</v>
      </c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445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445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2400</v>
      </c>
      <c r="K26" s="24"/>
      <c r="L26" s="24"/>
      <c r="M26" s="24"/>
      <c r="N26" s="56" t="s">
        <v>336</v>
      </c>
      <c r="O26" s="75"/>
      <c r="P26" s="76"/>
      <c r="Q26" s="76">
        <v>2400</v>
      </c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445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4800</v>
      </c>
      <c r="K27" s="24"/>
      <c r="L27" s="24"/>
      <c r="M27" s="24"/>
      <c r="N27" s="56" t="s">
        <v>337</v>
      </c>
      <c r="O27" s="75"/>
      <c r="P27" s="76"/>
      <c r="Q27" s="76"/>
      <c r="R27" s="76"/>
      <c r="S27" s="76"/>
      <c r="T27" s="77"/>
      <c r="U27" s="77">
        <v>2400</v>
      </c>
      <c r="V27" s="77"/>
      <c r="W27" s="77"/>
      <c r="X27" s="77"/>
      <c r="Y27" s="77">
        <v>2400</v>
      </c>
      <c r="Z27" s="77"/>
      <c r="AA27" s="77"/>
      <c r="AB27" s="77"/>
      <c r="AC27" s="78"/>
    </row>
    <row r="28" spans="1:29" ht="14.4" x14ac:dyDescent="0.25">
      <c r="A28" s="2">
        <v>1</v>
      </c>
      <c r="B28" s="23"/>
      <c r="C28" s="4"/>
      <c r="D28" s="21" t="s">
        <v>446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446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2700</v>
      </c>
      <c r="K29" s="24"/>
      <c r="L29" s="24"/>
      <c r="M29" s="24"/>
      <c r="N29" s="56" t="s">
        <v>336</v>
      </c>
      <c r="O29" s="75"/>
      <c r="P29" s="76"/>
      <c r="Q29" s="76">
        <v>2700</v>
      </c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446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10800</v>
      </c>
      <c r="K30" s="24"/>
      <c r="L30" s="24"/>
      <c r="M30" s="24"/>
      <c r="N30" s="56" t="s">
        <v>337</v>
      </c>
      <c r="O30" s="75"/>
      <c r="P30" s="76"/>
      <c r="Q30" s="76"/>
      <c r="R30" s="76"/>
      <c r="S30" s="76">
        <v>2700</v>
      </c>
      <c r="T30" s="77"/>
      <c r="U30" s="77">
        <v>2700</v>
      </c>
      <c r="V30" s="77"/>
      <c r="W30" s="77">
        <v>2700</v>
      </c>
      <c r="X30" s="77"/>
      <c r="Y30" s="77"/>
      <c r="Z30" s="77">
        <v>2700</v>
      </c>
      <c r="AA30" s="77"/>
      <c r="AB30" s="77"/>
      <c r="AC30" s="78"/>
    </row>
    <row r="31" spans="1:29" ht="14.4" x14ac:dyDescent="0.25">
      <c r="A31" s="2">
        <v>1</v>
      </c>
      <c r="B31" s="23"/>
      <c r="C31" s="4"/>
      <c r="D31" s="21" t="s">
        <v>447</v>
      </c>
      <c r="E31" s="5" t="s">
        <v>526</v>
      </c>
      <c r="F31" s="99" t="s">
        <v>517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2</v>
      </c>
      <c r="B32" s="23"/>
      <c r="C32" s="4"/>
      <c r="D32" s="21" t="s">
        <v>447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2300</v>
      </c>
      <c r="K32" s="24"/>
      <c r="L32" s="24"/>
      <c r="M32" s="24"/>
      <c r="N32" s="56" t="s">
        <v>336</v>
      </c>
      <c r="O32" s="75"/>
      <c r="P32" s="76">
        <v>2300</v>
      </c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3</v>
      </c>
      <c r="B33" s="23"/>
      <c r="C33" s="4"/>
      <c r="D33" s="21" t="s">
        <v>447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9200</v>
      </c>
      <c r="K33" s="24"/>
      <c r="L33" s="24"/>
      <c r="M33" s="24"/>
      <c r="N33" s="56" t="s">
        <v>337</v>
      </c>
      <c r="O33" s="75"/>
      <c r="P33" s="76"/>
      <c r="Q33" s="76"/>
      <c r="R33" s="76"/>
      <c r="S33" s="76">
        <v>2300</v>
      </c>
      <c r="T33" s="77"/>
      <c r="U33" s="77"/>
      <c r="V33" s="77">
        <v>2300</v>
      </c>
      <c r="W33" s="77"/>
      <c r="X33" s="77"/>
      <c r="Y33" s="77">
        <v>2300</v>
      </c>
      <c r="Z33" s="77"/>
      <c r="AA33" s="77"/>
      <c r="AB33" s="77">
        <v>2300</v>
      </c>
      <c r="AC33" s="78"/>
    </row>
    <row r="34" spans="1:29" ht="14.4" x14ac:dyDescent="0.25">
      <c r="A34" s="2">
        <v>1</v>
      </c>
      <c r="B34" s="23"/>
      <c r="C34" s="4"/>
      <c r="D34" s="21" t="s">
        <v>448</v>
      </c>
      <c r="E34" s="5" t="s">
        <v>526</v>
      </c>
      <c r="F34" s="99" t="s">
        <v>517</v>
      </c>
      <c r="G34" s="41" t="s">
        <v>530</v>
      </c>
      <c r="H34" s="24"/>
      <c r="I34" s="24"/>
      <c r="J34" s="4">
        <f t="shared" si="0"/>
        <v>0</v>
      </c>
      <c r="K34" s="24"/>
      <c r="L34" s="24"/>
      <c r="M34" s="24"/>
      <c r="N34" s="22" t="s">
        <v>335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2">
        <v>2</v>
      </c>
      <c r="B35" s="23"/>
      <c r="C35" s="4"/>
      <c r="D35" s="21" t="s">
        <v>448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0</v>
      </c>
      <c r="K35" s="24"/>
      <c r="L35" s="24"/>
      <c r="M35" s="24"/>
      <c r="N35" s="56" t="s">
        <v>336</v>
      </c>
      <c r="O35" s="75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25">
      <c r="A36" s="2">
        <v>3</v>
      </c>
      <c r="B36" s="23"/>
      <c r="C36" s="4"/>
      <c r="D36" s="21" t="s">
        <v>448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720</v>
      </c>
      <c r="K36" s="24"/>
      <c r="L36" s="24"/>
      <c r="M36" s="24"/>
      <c r="N36" s="56" t="s">
        <v>337</v>
      </c>
      <c r="O36" s="75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>
        <v>720</v>
      </c>
      <c r="AC36" s="78"/>
    </row>
    <row r="37" spans="1:29" ht="14.4" x14ac:dyDescent="0.25">
      <c r="A37" s="2">
        <v>1</v>
      </c>
      <c r="B37" s="23"/>
      <c r="C37" s="4"/>
      <c r="D37" s="21" t="s">
        <v>449</v>
      </c>
      <c r="E37" s="5" t="s">
        <v>526</v>
      </c>
      <c r="F37" s="99" t="s">
        <v>517</v>
      </c>
      <c r="G37" s="41" t="s">
        <v>530</v>
      </c>
      <c r="H37" s="24"/>
      <c r="I37" s="24"/>
      <c r="J37" s="4">
        <f t="shared" si="0"/>
        <v>0</v>
      </c>
      <c r="K37" s="24"/>
      <c r="L37" s="24"/>
      <c r="M37" s="24"/>
      <c r="N37" s="22" t="s">
        <v>335</v>
      </c>
      <c r="O37" s="75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>
        <v>2</v>
      </c>
      <c r="B38" s="23"/>
      <c r="C38" s="4"/>
      <c r="D38" s="21" t="s">
        <v>449</v>
      </c>
      <c r="E38" s="41" t="s">
        <v>529</v>
      </c>
      <c r="F38" s="99" t="s">
        <v>531</v>
      </c>
      <c r="G38" s="41" t="s">
        <v>530</v>
      </c>
      <c r="H38" s="24"/>
      <c r="I38" s="24"/>
      <c r="J38" s="4">
        <f t="shared" si="0"/>
        <v>0</v>
      </c>
      <c r="K38" s="24"/>
      <c r="L38" s="24"/>
      <c r="M38" s="24"/>
      <c r="N38" s="56" t="s">
        <v>336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25">
      <c r="A39" s="2">
        <v>3</v>
      </c>
      <c r="B39" s="23"/>
      <c r="C39" s="4"/>
      <c r="D39" s="21" t="s">
        <v>449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1000</v>
      </c>
      <c r="K39" s="24"/>
      <c r="L39" s="24"/>
      <c r="M39" s="24"/>
      <c r="N39" s="56" t="s">
        <v>337</v>
      </c>
      <c r="O39" s="75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>
        <v>1000</v>
      </c>
      <c r="AC39" s="78"/>
    </row>
    <row r="40" spans="1:29" x14ac:dyDescent="0.25">
      <c r="A40" s="18"/>
      <c r="B40" s="20" t="s">
        <v>42</v>
      </c>
      <c r="C40" s="10"/>
      <c r="D40" s="10"/>
      <c r="E40" s="10"/>
      <c r="F40" s="10"/>
      <c r="G40" s="10"/>
      <c r="H40" s="20"/>
      <c r="I40" s="20"/>
      <c r="J40" s="43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x14ac:dyDescent="0.25">
      <c r="A41" s="18"/>
      <c r="B41" s="19" t="s">
        <v>37</v>
      </c>
      <c r="C41" s="10"/>
      <c r="D41" s="10"/>
      <c r="E41" s="10"/>
      <c r="F41" s="10"/>
      <c r="G41" s="10"/>
      <c r="H41" s="20"/>
      <c r="I41" s="20"/>
      <c r="J41" s="43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14.4" x14ac:dyDescent="0.25">
      <c r="A42" s="2">
        <v>2</v>
      </c>
      <c r="B42" s="23"/>
      <c r="C42" s="25" t="s">
        <v>122</v>
      </c>
      <c r="D42" s="25" t="s">
        <v>709</v>
      </c>
      <c r="E42" s="26" t="s">
        <v>532</v>
      </c>
      <c r="F42" s="99" t="s">
        <v>533</v>
      </c>
      <c r="G42" s="41" t="s">
        <v>530</v>
      </c>
      <c r="H42" s="24"/>
      <c r="I42" s="24"/>
      <c r="J42" s="4">
        <f t="shared" si="0"/>
        <v>1100</v>
      </c>
      <c r="K42" s="24"/>
      <c r="L42" s="24"/>
      <c r="M42" s="24"/>
      <c r="N42" s="56" t="s">
        <v>335</v>
      </c>
      <c r="O42" s="75">
        <v>1100</v>
      </c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8"/>
    </row>
    <row r="43" spans="1:29" ht="14.4" x14ac:dyDescent="0.25">
      <c r="A43" s="2">
        <v>2</v>
      </c>
      <c r="B43" s="23"/>
      <c r="C43" s="25"/>
      <c r="D43" s="25" t="s">
        <v>262</v>
      </c>
      <c r="E43" s="25" t="s">
        <v>534</v>
      </c>
      <c r="F43" s="99" t="s">
        <v>531</v>
      </c>
      <c r="G43" s="41" t="s">
        <v>530</v>
      </c>
      <c r="H43" s="24"/>
      <c r="I43" s="24"/>
      <c r="J43" s="4">
        <f t="shared" si="0"/>
        <v>0</v>
      </c>
      <c r="K43" s="24"/>
      <c r="L43" s="24"/>
      <c r="M43" s="24"/>
      <c r="N43" s="56" t="s">
        <v>336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>
        <v>3</v>
      </c>
      <c r="B44" s="23"/>
      <c r="C44" s="25"/>
      <c r="D44" s="25" t="s">
        <v>262</v>
      </c>
      <c r="E44" s="26" t="s">
        <v>529</v>
      </c>
      <c r="F44" s="99" t="s">
        <v>531</v>
      </c>
      <c r="G44" s="41" t="s">
        <v>530</v>
      </c>
      <c r="H44" s="24"/>
      <c r="I44" s="24"/>
      <c r="J44" s="4">
        <f t="shared" si="0"/>
        <v>250</v>
      </c>
      <c r="K44" s="24"/>
      <c r="L44" s="24"/>
      <c r="M44" s="24"/>
      <c r="N44" s="56" t="s">
        <v>335</v>
      </c>
      <c r="O44" s="75">
        <v>100</v>
      </c>
      <c r="P44" s="76"/>
      <c r="Q44" s="76"/>
      <c r="R44" s="76"/>
      <c r="S44" s="76"/>
      <c r="T44" s="77"/>
      <c r="U44" s="77"/>
      <c r="V44" s="77">
        <v>150</v>
      </c>
      <c r="W44" s="77"/>
      <c r="X44" s="77"/>
      <c r="Y44" s="77"/>
      <c r="Z44" s="77"/>
      <c r="AA44" s="77"/>
      <c r="AB44" s="77"/>
      <c r="AC44" s="78"/>
    </row>
    <row r="45" spans="1:29" ht="14.4" x14ac:dyDescent="0.3">
      <c r="A45" s="2">
        <v>1</v>
      </c>
      <c r="B45" s="23"/>
      <c r="C45" s="25"/>
      <c r="D45" s="25" t="s">
        <v>205</v>
      </c>
      <c r="E45" s="25" t="s">
        <v>535</v>
      </c>
      <c r="F45" s="99" t="s">
        <v>536</v>
      </c>
      <c r="G45" s="41" t="s">
        <v>530</v>
      </c>
      <c r="H45" s="2"/>
      <c r="I45" s="24"/>
      <c r="J45" s="4">
        <f t="shared" si="0"/>
        <v>125</v>
      </c>
      <c r="K45" s="24"/>
      <c r="L45" s="24"/>
      <c r="M45" s="24"/>
      <c r="N45" s="22" t="s">
        <v>335</v>
      </c>
      <c r="O45" s="75">
        <v>125</v>
      </c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3">
      <c r="A46" s="2">
        <v>3</v>
      </c>
      <c r="B46" s="23"/>
      <c r="C46" s="25"/>
      <c r="D46" s="25" t="s">
        <v>205</v>
      </c>
      <c r="E46" s="26" t="s">
        <v>532</v>
      </c>
      <c r="F46" s="99" t="s">
        <v>536</v>
      </c>
      <c r="G46" s="41" t="s">
        <v>530</v>
      </c>
      <c r="H46" s="2"/>
      <c r="I46" s="24"/>
      <c r="J46" s="4">
        <f t="shared" si="0"/>
        <v>60</v>
      </c>
      <c r="K46" s="24"/>
      <c r="L46" s="24"/>
      <c r="M46" s="24"/>
      <c r="N46" s="56" t="s">
        <v>337</v>
      </c>
      <c r="O46" s="75"/>
      <c r="P46" s="76"/>
      <c r="Q46" s="76"/>
      <c r="R46" s="76"/>
      <c r="S46" s="76"/>
      <c r="T46" s="77"/>
      <c r="U46" s="77"/>
      <c r="V46" s="77">
        <v>60</v>
      </c>
      <c r="W46" s="77"/>
      <c r="X46" s="77"/>
      <c r="Y46" s="77"/>
      <c r="Z46" s="77"/>
      <c r="AA46" s="77"/>
      <c r="AB46" s="77"/>
      <c r="AC46" s="78"/>
    </row>
    <row r="47" spans="1:29" ht="14.4" x14ac:dyDescent="0.3">
      <c r="A47" s="2">
        <v>2</v>
      </c>
      <c r="B47" s="23"/>
      <c r="C47" s="25"/>
      <c r="D47" s="25" t="s">
        <v>207</v>
      </c>
      <c r="E47" s="41" t="s">
        <v>529</v>
      </c>
      <c r="F47" s="99" t="s">
        <v>531</v>
      </c>
      <c r="G47" s="41" t="s">
        <v>530</v>
      </c>
      <c r="H47" s="24"/>
      <c r="I47" s="24"/>
      <c r="J47" s="4">
        <f t="shared" si="0"/>
        <v>350</v>
      </c>
      <c r="K47" s="24"/>
      <c r="L47" s="24"/>
      <c r="M47" s="24"/>
      <c r="N47" s="56" t="s">
        <v>336</v>
      </c>
      <c r="O47" s="75"/>
      <c r="P47" s="76">
        <v>350</v>
      </c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4.4" x14ac:dyDescent="0.3">
      <c r="A48" s="2">
        <v>3</v>
      </c>
      <c r="B48" s="23"/>
      <c r="C48" s="25"/>
      <c r="D48" s="25" t="s">
        <v>207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350</v>
      </c>
      <c r="K48" s="24"/>
      <c r="L48" s="24"/>
      <c r="M48" s="24"/>
      <c r="N48" s="56" t="s">
        <v>337</v>
      </c>
      <c r="O48" s="75"/>
      <c r="P48" s="76"/>
      <c r="Q48" s="76"/>
      <c r="R48" s="76"/>
      <c r="S48" s="76"/>
      <c r="T48" s="77"/>
      <c r="U48" s="77"/>
      <c r="V48" s="77"/>
      <c r="W48" s="77">
        <v>350</v>
      </c>
      <c r="X48" s="77"/>
      <c r="Y48" s="77"/>
      <c r="Z48" s="77"/>
      <c r="AA48" s="77"/>
      <c r="AB48" s="77"/>
      <c r="AC48" s="78"/>
    </row>
    <row r="49" spans="1:29" ht="14.4" x14ac:dyDescent="0.25">
      <c r="A49" s="2">
        <v>2</v>
      </c>
      <c r="B49" s="23"/>
      <c r="C49" s="25"/>
      <c r="D49" s="25" t="s">
        <v>199</v>
      </c>
      <c r="E49" s="41" t="s">
        <v>529</v>
      </c>
      <c r="F49" s="100" t="s">
        <v>537</v>
      </c>
      <c r="G49" s="41" t="s">
        <v>530</v>
      </c>
      <c r="H49" s="24"/>
      <c r="I49" s="24"/>
      <c r="J49" s="4">
        <f t="shared" si="0"/>
        <v>400</v>
      </c>
      <c r="K49" s="24"/>
      <c r="L49" s="24"/>
      <c r="M49" s="24"/>
      <c r="N49" s="56" t="s">
        <v>336</v>
      </c>
      <c r="O49" s="75"/>
      <c r="P49" s="76"/>
      <c r="Q49" s="76">
        <v>400</v>
      </c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>
        <v>3</v>
      </c>
      <c r="B50" s="23"/>
      <c r="C50" s="25"/>
      <c r="D50" s="25" t="s">
        <v>199</v>
      </c>
      <c r="E50" s="41" t="s">
        <v>529</v>
      </c>
      <c r="F50" s="100" t="s">
        <v>537</v>
      </c>
      <c r="G50" s="41" t="s">
        <v>530</v>
      </c>
      <c r="H50" s="24"/>
      <c r="I50" s="24"/>
      <c r="J50" s="4">
        <f t="shared" si="0"/>
        <v>400</v>
      </c>
      <c r="K50" s="24"/>
      <c r="L50" s="24"/>
      <c r="M50" s="24"/>
      <c r="N50" s="56" t="s">
        <v>337</v>
      </c>
      <c r="O50" s="75"/>
      <c r="P50" s="76"/>
      <c r="Q50" s="76"/>
      <c r="R50" s="76"/>
      <c r="S50" s="76"/>
      <c r="T50" s="77"/>
      <c r="U50" s="77"/>
      <c r="V50" s="77"/>
      <c r="W50" s="77"/>
      <c r="X50" s="77">
        <v>400</v>
      </c>
      <c r="Y50" s="77"/>
      <c r="Z50" s="77"/>
      <c r="AA50" s="77"/>
      <c r="AB50" s="77"/>
      <c r="AC50" s="78"/>
    </row>
    <row r="51" spans="1:29" ht="14.4" x14ac:dyDescent="0.25">
      <c r="A51" s="2">
        <v>2</v>
      </c>
      <c r="B51" s="23"/>
      <c r="C51" s="25" t="s">
        <v>123</v>
      </c>
      <c r="D51" s="25" t="s">
        <v>266</v>
      </c>
      <c r="E51" s="26" t="s">
        <v>532</v>
      </c>
      <c r="F51" s="99" t="s">
        <v>533</v>
      </c>
      <c r="G51" s="41" t="s">
        <v>530</v>
      </c>
      <c r="H51" s="24"/>
      <c r="I51" s="24"/>
      <c r="J51" s="4">
        <f t="shared" si="0"/>
        <v>1200</v>
      </c>
      <c r="K51" s="24"/>
      <c r="L51" s="24"/>
      <c r="M51" s="24"/>
      <c r="N51" s="56" t="s">
        <v>336</v>
      </c>
      <c r="O51" s="75"/>
      <c r="P51" s="76"/>
      <c r="Q51" s="76"/>
      <c r="R51" s="76">
        <v>1200</v>
      </c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25">
      <c r="A52" s="2">
        <v>2</v>
      </c>
      <c r="B52" s="23"/>
      <c r="C52" s="25"/>
      <c r="D52" s="25" t="s">
        <v>262</v>
      </c>
      <c r="E52" s="25" t="s">
        <v>534</v>
      </c>
      <c r="F52" s="99" t="s">
        <v>531</v>
      </c>
      <c r="G52" s="41" t="s">
        <v>530</v>
      </c>
      <c r="H52" s="24"/>
      <c r="I52" s="24"/>
      <c r="J52" s="4">
        <f t="shared" si="0"/>
        <v>150</v>
      </c>
      <c r="K52" s="24"/>
      <c r="L52" s="24"/>
      <c r="M52" s="24"/>
      <c r="N52" s="56" t="s">
        <v>336</v>
      </c>
      <c r="O52" s="75"/>
      <c r="P52" s="76"/>
      <c r="Q52" s="76"/>
      <c r="R52" s="76">
        <v>150</v>
      </c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>
        <v>3</v>
      </c>
      <c r="B53" s="23"/>
      <c r="C53" s="25"/>
      <c r="D53" s="25" t="s">
        <v>262</v>
      </c>
      <c r="E53" s="26" t="s">
        <v>529</v>
      </c>
      <c r="F53" s="99" t="s">
        <v>531</v>
      </c>
      <c r="G53" s="41" t="s">
        <v>530</v>
      </c>
      <c r="H53" s="24"/>
      <c r="I53" s="24"/>
      <c r="J53" s="4">
        <f t="shared" si="0"/>
        <v>150</v>
      </c>
      <c r="K53" s="24"/>
      <c r="L53" s="24"/>
      <c r="M53" s="24"/>
      <c r="N53" s="56" t="s">
        <v>337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>
        <v>150</v>
      </c>
      <c r="AA53" s="77"/>
      <c r="AB53" s="77"/>
      <c r="AC53" s="78"/>
    </row>
    <row r="54" spans="1:29" ht="14.4" x14ac:dyDescent="0.3">
      <c r="A54" s="2">
        <v>1</v>
      </c>
      <c r="B54" s="23"/>
      <c r="C54" s="25"/>
      <c r="D54" s="25" t="s">
        <v>205</v>
      </c>
      <c r="E54" s="25" t="s">
        <v>535</v>
      </c>
      <c r="F54" s="99" t="s">
        <v>536</v>
      </c>
      <c r="G54" s="41" t="s">
        <v>530</v>
      </c>
      <c r="H54" s="24"/>
      <c r="I54" s="24"/>
      <c r="J54" s="4">
        <f t="shared" si="0"/>
        <v>0</v>
      </c>
      <c r="K54" s="24"/>
      <c r="L54" s="24"/>
      <c r="M54" s="24"/>
      <c r="N54" s="22" t="s">
        <v>335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3">
      <c r="A55" s="2">
        <v>3</v>
      </c>
      <c r="B55" s="23"/>
      <c r="C55" s="25"/>
      <c r="D55" s="25" t="s">
        <v>205</v>
      </c>
      <c r="E55" s="26" t="s">
        <v>532</v>
      </c>
      <c r="F55" s="99" t="s">
        <v>536</v>
      </c>
      <c r="G55" s="41" t="s">
        <v>530</v>
      </c>
      <c r="H55" s="24"/>
      <c r="I55" s="24"/>
      <c r="J55" s="4">
        <f t="shared" si="0"/>
        <v>60</v>
      </c>
      <c r="K55" s="24"/>
      <c r="L55" s="24"/>
      <c r="M55" s="24"/>
      <c r="N55" s="56" t="s">
        <v>337</v>
      </c>
      <c r="O55" s="75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>
        <v>60</v>
      </c>
      <c r="AA55" s="77"/>
      <c r="AB55" s="77"/>
      <c r="AC55" s="78"/>
    </row>
    <row r="56" spans="1:29" ht="14.4" x14ac:dyDescent="0.3">
      <c r="A56" s="2">
        <v>2</v>
      </c>
      <c r="B56" s="23"/>
      <c r="C56" s="25"/>
      <c r="D56" s="25" t="s">
        <v>207</v>
      </c>
      <c r="E56" s="41" t="s">
        <v>529</v>
      </c>
      <c r="F56" s="99" t="s">
        <v>531</v>
      </c>
      <c r="G56" s="41" t="s">
        <v>530</v>
      </c>
      <c r="H56" s="24"/>
      <c r="I56" s="24"/>
      <c r="J56" s="4">
        <f t="shared" si="0"/>
        <v>200</v>
      </c>
      <c r="K56" s="24"/>
      <c r="L56" s="24"/>
      <c r="M56" s="24"/>
      <c r="N56" s="56" t="s">
        <v>336</v>
      </c>
      <c r="O56" s="75"/>
      <c r="P56" s="76">
        <v>200</v>
      </c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8"/>
    </row>
    <row r="57" spans="1:29" ht="14.4" x14ac:dyDescent="0.3">
      <c r="A57" s="2">
        <v>3</v>
      </c>
      <c r="B57" s="23"/>
      <c r="C57" s="25"/>
      <c r="D57" s="25" t="s">
        <v>207</v>
      </c>
      <c r="E57" s="41" t="s">
        <v>529</v>
      </c>
      <c r="F57" s="99" t="s">
        <v>531</v>
      </c>
      <c r="G57" s="41" t="s">
        <v>530</v>
      </c>
      <c r="H57" s="24"/>
      <c r="I57" s="24"/>
      <c r="J57" s="4">
        <f t="shared" si="0"/>
        <v>250</v>
      </c>
      <c r="K57" s="24"/>
      <c r="L57" s="24"/>
      <c r="M57" s="24"/>
      <c r="N57" s="56" t="s">
        <v>337</v>
      </c>
      <c r="O57" s="75"/>
      <c r="P57" s="76"/>
      <c r="Q57" s="76"/>
      <c r="R57" s="76"/>
      <c r="S57" s="76"/>
      <c r="T57" s="77"/>
      <c r="U57" s="77"/>
      <c r="V57" s="77"/>
      <c r="W57" s="77"/>
      <c r="X57" s="77"/>
      <c r="Y57" s="77">
        <v>250</v>
      </c>
      <c r="Z57" s="77"/>
      <c r="AA57" s="77"/>
      <c r="AB57" s="77"/>
      <c r="AC57" s="78"/>
    </row>
    <row r="58" spans="1:29" ht="14.4" x14ac:dyDescent="0.25">
      <c r="A58" s="2">
        <v>2</v>
      </c>
      <c r="B58" s="23"/>
      <c r="C58" s="25"/>
      <c r="D58" s="25" t="s">
        <v>199</v>
      </c>
      <c r="E58" s="41" t="s">
        <v>529</v>
      </c>
      <c r="F58" s="100" t="s">
        <v>537</v>
      </c>
      <c r="G58" s="41" t="s">
        <v>530</v>
      </c>
      <c r="H58" s="24"/>
      <c r="I58" s="24"/>
      <c r="J58" s="4">
        <f t="shared" si="0"/>
        <v>0</v>
      </c>
      <c r="K58" s="24"/>
      <c r="L58" s="24"/>
      <c r="M58" s="24"/>
      <c r="N58" s="56" t="s">
        <v>336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>
        <v>3</v>
      </c>
      <c r="B59" s="23"/>
      <c r="C59" s="25"/>
      <c r="D59" s="25" t="s">
        <v>199</v>
      </c>
      <c r="E59" s="41" t="s">
        <v>529</v>
      </c>
      <c r="F59" s="100" t="s">
        <v>537</v>
      </c>
      <c r="G59" s="41" t="s">
        <v>530</v>
      </c>
      <c r="H59" s="24"/>
      <c r="I59" s="24"/>
      <c r="J59" s="4">
        <f t="shared" si="0"/>
        <v>800</v>
      </c>
      <c r="K59" s="24"/>
      <c r="L59" s="24"/>
      <c r="M59" s="24"/>
      <c r="N59" s="56" t="s">
        <v>337</v>
      </c>
      <c r="O59" s="75"/>
      <c r="P59" s="76"/>
      <c r="Q59" s="76"/>
      <c r="R59" s="76"/>
      <c r="S59" s="76"/>
      <c r="T59" s="77"/>
      <c r="U59" s="77"/>
      <c r="V59" s="77"/>
      <c r="W59" s="77"/>
      <c r="X59" s="77">
        <v>800</v>
      </c>
      <c r="Y59" s="77"/>
      <c r="Z59" s="77"/>
      <c r="AA59" s="77"/>
      <c r="AB59" s="77"/>
      <c r="AC59" s="78"/>
    </row>
    <row r="60" spans="1:29" ht="14.4" x14ac:dyDescent="0.25">
      <c r="A60" s="2">
        <v>3</v>
      </c>
      <c r="B60" s="23"/>
      <c r="C60" s="25" t="s">
        <v>124</v>
      </c>
      <c r="D60" s="25" t="s">
        <v>266</v>
      </c>
      <c r="E60" s="26" t="s">
        <v>532</v>
      </c>
      <c r="F60" s="99" t="s">
        <v>533</v>
      </c>
      <c r="G60" s="41" t="s">
        <v>530</v>
      </c>
      <c r="H60" s="24"/>
      <c r="I60" s="24"/>
      <c r="J60" s="4">
        <f t="shared" si="0"/>
        <v>1200</v>
      </c>
      <c r="K60" s="24"/>
      <c r="L60" s="24"/>
      <c r="M60" s="24"/>
      <c r="N60" s="56" t="s">
        <v>337</v>
      </c>
      <c r="O60" s="75"/>
      <c r="P60" s="76"/>
      <c r="Q60" s="76"/>
      <c r="R60" s="76"/>
      <c r="S60" s="76">
        <v>1200</v>
      </c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>
        <v>3</v>
      </c>
      <c r="B61" s="23"/>
      <c r="C61" s="25"/>
      <c r="D61" s="25" t="s">
        <v>262</v>
      </c>
      <c r="E61" s="25" t="s">
        <v>534</v>
      </c>
      <c r="F61" s="99" t="s">
        <v>531</v>
      </c>
      <c r="G61" s="41" t="s">
        <v>530</v>
      </c>
      <c r="H61" s="24"/>
      <c r="I61" s="24"/>
      <c r="J61" s="4">
        <f t="shared" si="0"/>
        <v>150</v>
      </c>
      <c r="K61" s="24"/>
      <c r="L61" s="24"/>
      <c r="M61" s="24"/>
      <c r="N61" s="56" t="s">
        <v>337</v>
      </c>
      <c r="O61" s="75"/>
      <c r="P61" s="76"/>
      <c r="Q61" s="76"/>
      <c r="R61" s="76"/>
      <c r="S61" s="76">
        <v>150</v>
      </c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>
        <v>3</v>
      </c>
      <c r="B62" s="23"/>
      <c r="C62" s="25"/>
      <c r="D62" s="25" t="s">
        <v>262</v>
      </c>
      <c r="E62" s="26" t="s">
        <v>529</v>
      </c>
      <c r="F62" s="99" t="s">
        <v>531</v>
      </c>
      <c r="G62" s="41" t="s">
        <v>530</v>
      </c>
      <c r="H62" s="24"/>
      <c r="I62" s="24"/>
      <c r="J62" s="4">
        <f t="shared" si="0"/>
        <v>150</v>
      </c>
      <c r="K62" s="24"/>
      <c r="L62" s="24"/>
      <c r="M62" s="24"/>
      <c r="N62" s="56" t="s">
        <v>337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>
        <v>150</v>
      </c>
      <c r="AB62" s="77"/>
      <c r="AC62" s="78"/>
    </row>
    <row r="63" spans="1:29" ht="14.4" x14ac:dyDescent="0.3">
      <c r="A63" s="2">
        <v>1</v>
      </c>
      <c r="B63" s="23"/>
      <c r="C63" s="25"/>
      <c r="D63" s="25" t="s">
        <v>205</v>
      </c>
      <c r="E63" s="25" t="s">
        <v>535</v>
      </c>
      <c r="F63" s="99" t="s">
        <v>536</v>
      </c>
      <c r="G63" s="41" t="s">
        <v>530</v>
      </c>
      <c r="H63" s="24"/>
      <c r="I63" s="24"/>
      <c r="J63" s="4">
        <f t="shared" si="0"/>
        <v>0</v>
      </c>
      <c r="K63" s="24"/>
      <c r="L63" s="24"/>
      <c r="M63" s="24"/>
      <c r="N63" s="22" t="s">
        <v>335</v>
      </c>
      <c r="O63" s="75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3">
      <c r="A64" s="2">
        <v>3</v>
      </c>
      <c r="B64" s="23"/>
      <c r="C64" s="25"/>
      <c r="D64" s="25" t="s">
        <v>205</v>
      </c>
      <c r="E64" s="26" t="s">
        <v>532</v>
      </c>
      <c r="F64" s="99" t="s">
        <v>536</v>
      </c>
      <c r="G64" s="41" t="s">
        <v>530</v>
      </c>
      <c r="H64" s="24"/>
      <c r="I64" s="24"/>
      <c r="J64" s="4">
        <f t="shared" si="0"/>
        <v>60</v>
      </c>
      <c r="K64" s="24"/>
      <c r="L64" s="24"/>
      <c r="M64" s="24"/>
      <c r="N64" s="56" t="s">
        <v>337</v>
      </c>
      <c r="O64" s="75"/>
      <c r="P64" s="76"/>
      <c r="Q64" s="76"/>
      <c r="R64" s="76"/>
      <c r="S64" s="76"/>
      <c r="T64" s="77"/>
      <c r="U64" s="77"/>
      <c r="V64" s="77"/>
      <c r="W64" s="77">
        <v>60</v>
      </c>
      <c r="X64" s="77"/>
      <c r="Y64" s="77"/>
      <c r="Z64" s="77"/>
      <c r="AA64" s="77"/>
      <c r="AB64" s="77"/>
      <c r="AC64" s="78"/>
    </row>
    <row r="65" spans="1:29" ht="14.4" x14ac:dyDescent="0.3">
      <c r="A65" s="2">
        <v>2</v>
      </c>
      <c r="B65" s="23"/>
      <c r="C65" s="25"/>
      <c r="D65" s="25" t="s">
        <v>207</v>
      </c>
      <c r="E65" s="41" t="s">
        <v>529</v>
      </c>
      <c r="F65" s="99" t="s">
        <v>531</v>
      </c>
      <c r="G65" s="41" t="s">
        <v>530</v>
      </c>
      <c r="H65" s="24"/>
      <c r="I65" s="24"/>
      <c r="J65" s="4">
        <f t="shared" si="0"/>
        <v>200</v>
      </c>
      <c r="K65" s="24"/>
      <c r="L65" s="24"/>
      <c r="M65" s="24"/>
      <c r="N65" s="56" t="s">
        <v>336</v>
      </c>
      <c r="O65" s="75"/>
      <c r="P65" s="76"/>
      <c r="Q65" s="76">
        <v>200</v>
      </c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/>
      <c r="AC65" s="78"/>
    </row>
    <row r="66" spans="1:29" ht="14.25" customHeight="1" x14ac:dyDescent="0.3">
      <c r="A66" s="2">
        <v>3</v>
      </c>
      <c r="B66" s="23"/>
      <c r="C66" s="25"/>
      <c r="D66" s="25" t="s">
        <v>207</v>
      </c>
      <c r="E66" s="41" t="s">
        <v>529</v>
      </c>
      <c r="F66" s="99" t="s">
        <v>531</v>
      </c>
      <c r="G66" s="41" t="s">
        <v>530</v>
      </c>
      <c r="H66" s="24"/>
      <c r="I66" s="24"/>
      <c r="J66" s="4">
        <f t="shared" si="0"/>
        <v>250</v>
      </c>
      <c r="K66" s="24"/>
      <c r="L66" s="24"/>
      <c r="M66" s="24"/>
      <c r="N66" s="56" t="s">
        <v>337</v>
      </c>
      <c r="O66" s="75"/>
      <c r="P66" s="76"/>
      <c r="Q66" s="76"/>
      <c r="R66" s="76"/>
      <c r="S66" s="76"/>
      <c r="T66" s="77"/>
      <c r="U66" s="77"/>
      <c r="V66" s="77"/>
      <c r="W66" s="77"/>
      <c r="X66" s="77"/>
      <c r="Y66" s="77">
        <v>250</v>
      </c>
      <c r="Z66" s="77"/>
      <c r="AA66" s="77"/>
      <c r="AB66" s="77"/>
      <c r="AC66" s="78"/>
    </row>
    <row r="67" spans="1:29" ht="14.4" x14ac:dyDescent="0.25">
      <c r="A67" s="2">
        <v>2</v>
      </c>
      <c r="B67" s="23"/>
      <c r="C67" s="25"/>
      <c r="D67" s="25" t="s">
        <v>199</v>
      </c>
      <c r="E67" s="41" t="s">
        <v>529</v>
      </c>
      <c r="F67" s="100" t="s">
        <v>537</v>
      </c>
      <c r="G67" s="41" t="s">
        <v>530</v>
      </c>
      <c r="H67" s="24"/>
      <c r="I67" s="24"/>
      <c r="J67" s="4">
        <f t="shared" si="0"/>
        <v>500</v>
      </c>
      <c r="K67" s="24"/>
      <c r="L67" s="24"/>
      <c r="M67" s="24"/>
      <c r="N67" s="56" t="s">
        <v>336</v>
      </c>
      <c r="O67" s="75"/>
      <c r="P67" s="76">
        <v>500</v>
      </c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25">
      <c r="A68" s="2">
        <v>3</v>
      </c>
      <c r="B68" s="23"/>
      <c r="C68" s="25"/>
      <c r="D68" s="25" t="s">
        <v>199</v>
      </c>
      <c r="E68" s="41" t="s">
        <v>529</v>
      </c>
      <c r="F68" s="100" t="s">
        <v>537</v>
      </c>
      <c r="G68" s="41" t="s">
        <v>530</v>
      </c>
      <c r="H68" s="24"/>
      <c r="I68" s="24"/>
      <c r="J68" s="4">
        <f t="shared" si="0"/>
        <v>1000</v>
      </c>
      <c r="K68" s="24"/>
      <c r="L68" s="24"/>
      <c r="M68" s="24"/>
      <c r="N68" s="56" t="s">
        <v>337</v>
      </c>
      <c r="O68" s="75"/>
      <c r="P68" s="76"/>
      <c r="Q68" s="76"/>
      <c r="R68" s="76"/>
      <c r="S68" s="76"/>
      <c r="T68" s="77"/>
      <c r="U68" s="77"/>
      <c r="V68" s="77"/>
      <c r="W68" s="77"/>
      <c r="X68" s="77">
        <v>1000</v>
      </c>
      <c r="Y68" s="77"/>
      <c r="Z68" s="77"/>
      <c r="AA68" s="77"/>
      <c r="AB68" s="77"/>
      <c r="AC68" s="78"/>
    </row>
    <row r="69" spans="1:29" ht="14.4" x14ac:dyDescent="0.25">
      <c r="A69" s="2">
        <v>3</v>
      </c>
      <c r="B69" s="23"/>
      <c r="C69" s="25" t="s">
        <v>125</v>
      </c>
      <c r="D69" s="25" t="s">
        <v>266</v>
      </c>
      <c r="E69" s="26" t="s">
        <v>532</v>
      </c>
      <c r="F69" s="99" t="s">
        <v>533</v>
      </c>
      <c r="G69" s="41" t="s">
        <v>530</v>
      </c>
      <c r="H69" s="24"/>
      <c r="I69" s="24"/>
      <c r="J69" s="4">
        <f t="shared" si="0"/>
        <v>1300</v>
      </c>
      <c r="K69" s="24"/>
      <c r="L69" s="24"/>
      <c r="M69" s="24"/>
      <c r="N69" s="56" t="s">
        <v>337</v>
      </c>
      <c r="O69" s="75"/>
      <c r="P69" s="76"/>
      <c r="Q69" s="76"/>
      <c r="R69" s="76"/>
      <c r="S69" s="76"/>
      <c r="T69" s="77"/>
      <c r="U69" s="77">
        <v>1300</v>
      </c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>
        <v>1</v>
      </c>
      <c r="B70" s="23"/>
      <c r="C70" s="25"/>
      <c r="D70" s="25" t="s">
        <v>262</v>
      </c>
      <c r="E70" s="25" t="s">
        <v>534</v>
      </c>
      <c r="F70" s="99" t="s">
        <v>531</v>
      </c>
      <c r="G70" s="41" t="s">
        <v>530</v>
      </c>
      <c r="H70" s="24"/>
      <c r="I70" s="24"/>
      <c r="J70" s="4">
        <f t="shared" si="0"/>
        <v>0</v>
      </c>
      <c r="K70" s="24"/>
      <c r="L70" s="24"/>
      <c r="M70" s="24"/>
      <c r="N70" s="22" t="s">
        <v>335</v>
      </c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>
        <v>3</v>
      </c>
      <c r="B71" s="23"/>
      <c r="C71" s="25"/>
      <c r="D71" s="25" t="s">
        <v>262</v>
      </c>
      <c r="E71" s="26" t="s">
        <v>529</v>
      </c>
      <c r="F71" s="99" t="s">
        <v>531</v>
      </c>
      <c r="G71" s="41" t="s">
        <v>530</v>
      </c>
      <c r="H71" s="24"/>
      <c r="I71" s="24"/>
      <c r="J71" s="4">
        <f t="shared" si="0"/>
        <v>150</v>
      </c>
      <c r="K71" s="24"/>
      <c r="L71" s="24"/>
      <c r="M71" s="24"/>
      <c r="N71" s="56" t="s">
        <v>337</v>
      </c>
      <c r="O71" s="75"/>
      <c r="P71" s="76"/>
      <c r="Q71" s="76"/>
      <c r="R71" s="76"/>
      <c r="S71" s="76"/>
      <c r="T71" s="77"/>
      <c r="U71" s="77">
        <v>150</v>
      </c>
      <c r="V71" s="77"/>
      <c r="W71" s="77"/>
      <c r="X71" s="77"/>
      <c r="Y71" s="77"/>
      <c r="Z71" s="77"/>
      <c r="AA71" s="77"/>
      <c r="AB71" s="77"/>
      <c r="AC71" s="78"/>
    </row>
    <row r="72" spans="1:29" ht="14.4" x14ac:dyDescent="0.3">
      <c r="A72" s="2">
        <v>1</v>
      </c>
      <c r="B72" s="23"/>
      <c r="C72" s="25"/>
      <c r="D72" s="25" t="s">
        <v>205</v>
      </c>
      <c r="E72" s="25" t="s">
        <v>535</v>
      </c>
      <c r="F72" s="99" t="s">
        <v>536</v>
      </c>
      <c r="G72" s="41" t="s">
        <v>530</v>
      </c>
      <c r="H72" s="24"/>
      <c r="I72" s="24"/>
      <c r="J72" s="4">
        <f t="shared" si="0"/>
        <v>0</v>
      </c>
      <c r="K72" s="24"/>
      <c r="L72" s="24"/>
      <c r="M72" s="24"/>
      <c r="N72" s="22" t="s">
        <v>335</v>
      </c>
      <c r="O72" s="75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3">
      <c r="A73" s="2">
        <v>3</v>
      </c>
      <c r="B73" s="23"/>
      <c r="C73" s="25"/>
      <c r="D73" s="25" t="s">
        <v>205</v>
      </c>
      <c r="E73" s="26" t="s">
        <v>532</v>
      </c>
      <c r="F73" s="99" t="s">
        <v>536</v>
      </c>
      <c r="G73" s="41" t="s">
        <v>530</v>
      </c>
      <c r="H73" s="24"/>
      <c r="I73" s="24"/>
      <c r="J73" s="4">
        <f t="shared" si="0"/>
        <v>60</v>
      </c>
      <c r="K73" s="24"/>
      <c r="L73" s="24"/>
      <c r="M73" s="24"/>
      <c r="N73" s="56" t="s">
        <v>337</v>
      </c>
      <c r="O73" s="75"/>
      <c r="P73" s="76"/>
      <c r="Q73" s="76"/>
      <c r="R73" s="76"/>
      <c r="S73" s="76"/>
      <c r="T73" s="77"/>
      <c r="U73" s="77"/>
      <c r="V73" s="77"/>
      <c r="W73" s="77">
        <v>60</v>
      </c>
      <c r="X73" s="77"/>
      <c r="Y73" s="77"/>
      <c r="Z73" s="77"/>
      <c r="AA73" s="77"/>
      <c r="AB73" s="77"/>
      <c r="AC73" s="78"/>
    </row>
    <row r="74" spans="1:29" ht="14.4" x14ac:dyDescent="0.3">
      <c r="A74" s="2">
        <v>2</v>
      </c>
      <c r="B74" s="23"/>
      <c r="C74" s="25"/>
      <c r="D74" s="25" t="s">
        <v>207</v>
      </c>
      <c r="E74" s="41" t="s">
        <v>529</v>
      </c>
      <c r="F74" s="99" t="s">
        <v>531</v>
      </c>
      <c r="G74" s="41" t="s">
        <v>530</v>
      </c>
      <c r="H74" s="24"/>
      <c r="I74" s="24"/>
      <c r="J74" s="4">
        <f t="shared" si="0"/>
        <v>150</v>
      </c>
      <c r="K74" s="24"/>
      <c r="L74" s="24"/>
      <c r="M74" s="24"/>
      <c r="N74" s="56" t="s">
        <v>336</v>
      </c>
      <c r="O74" s="75"/>
      <c r="P74" s="76"/>
      <c r="Q74" s="76"/>
      <c r="R74" s="76">
        <v>150</v>
      </c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3">
      <c r="A75" s="2">
        <v>3</v>
      </c>
      <c r="B75" s="23"/>
      <c r="C75" s="25"/>
      <c r="D75" s="25" t="s">
        <v>207</v>
      </c>
      <c r="E75" s="41" t="s">
        <v>529</v>
      </c>
      <c r="F75" s="99" t="s">
        <v>531</v>
      </c>
      <c r="G75" s="41" t="s">
        <v>530</v>
      </c>
      <c r="H75" s="24"/>
      <c r="I75" s="24"/>
      <c r="J75" s="4">
        <f t="shared" si="0"/>
        <v>150</v>
      </c>
      <c r="K75" s="24"/>
      <c r="L75" s="24"/>
      <c r="M75" s="24"/>
      <c r="N75" s="56" t="s">
        <v>337</v>
      </c>
      <c r="O75" s="75"/>
      <c r="P75" s="76"/>
      <c r="Q75" s="76"/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>
        <v>150</v>
      </c>
      <c r="AC75" s="78"/>
    </row>
    <row r="76" spans="1:29" ht="14.4" x14ac:dyDescent="0.25">
      <c r="A76" s="2">
        <v>2</v>
      </c>
      <c r="B76" s="23"/>
      <c r="C76" s="25"/>
      <c r="D76" s="25" t="s">
        <v>199</v>
      </c>
      <c r="E76" s="41" t="s">
        <v>529</v>
      </c>
      <c r="F76" s="100" t="s">
        <v>537</v>
      </c>
      <c r="G76" s="41" t="s">
        <v>530</v>
      </c>
      <c r="H76" s="24"/>
      <c r="I76" s="24"/>
      <c r="J76" s="4">
        <f t="shared" si="0"/>
        <v>150</v>
      </c>
      <c r="K76" s="24"/>
      <c r="L76" s="24"/>
      <c r="M76" s="24"/>
      <c r="N76" s="56" t="s">
        <v>336</v>
      </c>
      <c r="O76" s="75"/>
      <c r="P76" s="76">
        <v>150</v>
      </c>
      <c r="Q76" s="76"/>
      <c r="R76" s="76"/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8"/>
    </row>
    <row r="77" spans="1:29" ht="14.4" x14ac:dyDescent="0.25">
      <c r="A77" s="2">
        <v>3</v>
      </c>
      <c r="B77" s="23"/>
      <c r="C77" s="25"/>
      <c r="D77" s="25" t="s">
        <v>199</v>
      </c>
      <c r="E77" s="41" t="s">
        <v>529</v>
      </c>
      <c r="F77" s="100" t="s">
        <v>537</v>
      </c>
      <c r="G77" s="41" t="s">
        <v>530</v>
      </c>
      <c r="H77" s="24"/>
      <c r="I77" s="24"/>
      <c r="J77" s="4">
        <f t="shared" ref="J77:J140" si="1">SUM(O77:AC77)</f>
        <v>150</v>
      </c>
      <c r="K77" s="24"/>
      <c r="L77" s="24"/>
      <c r="M77" s="24"/>
      <c r="N77" s="56" t="s">
        <v>337</v>
      </c>
      <c r="O77" s="75"/>
      <c r="P77" s="76"/>
      <c r="Q77" s="76"/>
      <c r="R77" s="76"/>
      <c r="S77" s="76"/>
      <c r="T77" s="77"/>
      <c r="U77" s="77"/>
      <c r="V77" s="77"/>
      <c r="W77" s="77"/>
      <c r="X77" s="77"/>
      <c r="Y77" s="77">
        <v>150</v>
      </c>
      <c r="Z77" s="77"/>
      <c r="AA77" s="77"/>
      <c r="AB77" s="77"/>
      <c r="AC77" s="78"/>
    </row>
    <row r="78" spans="1:29" ht="14.4" x14ac:dyDescent="0.25">
      <c r="A78" s="2">
        <v>3</v>
      </c>
      <c r="B78" s="23"/>
      <c r="C78" s="25" t="s">
        <v>126</v>
      </c>
      <c r="D78" s="25" t="s">
        <v>266</v>
      </c>
      <c r="E78" s="26" t="s">
        <v>532</v>
      </c>
      <c r="F78" s="99" t="s">
        <v>533</v>
      </c>
      <c r="G78" s="41" t="s">
        <v>530</v>
      </c>
      <c r="H78" s="24"/>
      <c r="I78" s="24"/>
      <c r="J78" s="4">
        <f t="shared" si="1"/>
        <v>1200</v>
      </c>
      <c r="K78" s="24"/>
      <c r="L78" s="24"/>
      <c r="M78" s="24"/>
      <c r="N78" s="56" t="s">
        <v>337</v>
      </c>
      <c r="O78" s="75"/>
      <c r="P78" s="76"/>
      <c r="Q78" s="76"/>
      <c r="R78" s="76"/>
      <c r="S78" s="76"/>
      <c r="T78" s="77">
        <v>1200</v>
      </c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25">
      <c r="A79" s="2">
        <v>3</v>
      </c>
      <c r="B79" s="23"/>
      <c r="C79" s="25"/>
      <c r="D79" s="25" t="s">
        <v>262</v>
      </c>
      <c r="E79" s="25" t="s">
        <v>534</v>
      </c>
      <c r="F79" s="99" t="s">
        <v>531</v>
      </c>
      <c r="G79" s="41" t="s">
        <v>530</v>
      </c>
      <c r="H79" s="24"/>
      <c r="I79" s="24"/>
      <c r="J79" s="4">
        <f t="shared" si="1"/>
        <v>150</v>
      </c>
      <c r="K79" s="24"/>
      <c r="L79" s="24"/>
      <c r="M79" s="24"/>
      <c r="N79" s="56" t="s">
        <v>337</v>
      </c>
      <c r="O79" s="75"/>
      <c r="P79" s="76"/>
      <c r="Q79" s="76"/>
      <c r="R79" s="76"/>
      <c r="S79" s="76"/>
      <c r="T79" s="77">
        <v>150</v>
      </c>
      <c r="U79" s="77"/>
      <c r="V79" s="77"/>
      <c r="W79" s="77"/>
      <c r="X79" s="77"/>
      <c r="Y79" s="77"/>
      <c r="Z79" s="77"/>
      <c r="AA79" s="77"/>
      <c r="AB79" s="77"/>
      <c r="AC79" s="78"/>
    </row>
    <row r="80" spans="1:29" ht="14.4" x14ac:dyDescent="0.25">
      <c r="A80" s="2">
        <v>3</v>
      </c>
      <c r="B80" s="23"/>
      <c r="C80" s="25"/>
      <c r="D80" s="25" t="s">
        <v>262</v>
      </c>
      <c r="E80" s="26" t="s">
        <v>529</v>
      </c>
      <c r="F80" s="99" t="s">
        <v>531</v>
      </c>
      <c r="G80" s="41" t="s">
        <v>530</v>
      </c>
      <c r="H80" s="24"/>
      <c r="I80" s="24"/>
      <c r="J80" s="4">
        <f t="shared" si="1"/>
        <v>150</v>
      </c>
      <c r="K80" s="24"/>
      <c r="L80" s="24"/>
      <c r="M80" s="24"/>
      <c r="N80" s="56" t="s">
        <v>337</v>
      </c>
      <c r="O80" s="75"/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>
        <v>150</v>
      </c>
      <c r="AC80" s="78"/>
    </row>
    <row r="81" spans="1:29" ht="14.4" x14ac:dyDescent="0.3">
      <c r="A81" s="2">
        <v>1</v>
      </c>
      <c r="B81" s="23"/>
      <c r="C81" s="25"/>
      <c r="D81" s="25" t="s">
        <v>205</v>
      </c>
      <c r="E81" s="25" t="s">
        <v>535</v>
      </c>
      <c r="F81" s="99" t="s">
        <v>536</v>
      </c>
      <c r="G81" s="41" t="s">
        <v>530</v>
      </c>
      <c r="H81" s="24"/>
      <c r="I81" s="24"/>
      <c r="J81" s="4">
        <f t="shared" si="1"/>
        <v>0</v>
      </c>
      <c r="K81" s="24"/>
      <c r="L81" s="24"/>
      <c r="M81" s="24"/>
      <c r="N81" s="22" t="s">
        <v>335</v>
      </c>
      <c r="O81" s="75"/>
      <c r="P81" s="76"/>
      <c r="Q81" s="76"/>
      <c r="R81" s="76"/>
      <c r="S81" s="76"/>
      <c r="T81" s="77"/>
      <c r="U81" s="77"/>
      <c r="V81" s="77"/>
      <c r="W81" s="77"/>
      <c r="X81" s="77"/>
      <c r="Y81" s="77"/>
      <c r="Z81" s="77"/>
      <c r="AA81" s="77"/>
      <c r="AB81" s="77"/>
      <c r="AC81" s="78"/>
    </row>
    <row r="82" spans="1:29" ht="14.4" x14ac:dyDescent="0.3">
      <c r="A82" s="2">
        <v>3</v>
      </c>
      <c r="B82" s="23"/>
      <c r="C82" s="25"/>
      <c r="D82" s="25" t="s">
        <v>205</v>
      </c>
      <c r="E82" s="26" t="s">
        <v>532</v>
      </c>
      <c r="F82" s="99" t="s">
        <v>536</v>
      </c>
      <c r="G82" s="41" t="s">
        <v>530</v>
      </c>
      <c r="H82" s="24"/>
      <c r="I82" s="24"/>
      <c r="J82" s="4">
        <f t="shared" si="1"/>
        <v>60</v>
      </c>
      <c r="K82" s="24"/>
      <c r="L82" s="24"/>
      <c r="M82" s="24"/>
      <c r="N82" s="56" t="s">
        <v>337</v>
      </c>
      <c r="O82" s="75"/>
      <c r="P82" s="76"/>
      <c r="Q82" s="76"/>
      <c r="R82" s="76"/>
      <c r="S82" s="76"/>
      <c r="T82" s="77"/>
      <c r="U82" s="77"/>
      <c r="V82" s="77"/>
      <c r="W82" s="77">
        <v>60</v>
      </c>
      <c r="X82" s="77"/>
      <c r="Y82" s="77"/>
      <c r="Z82" s="77"/>
      <c r="AA82" s="77"/>
      <c r="AB82" s="77"/>
      <c r="AC82" s="78"/>
    </row>
    <row r="83" spans="1:29" ht="14.4" x14ac:dyDescent="0.3">
      <c r="A83" s="2">
        <v>2</v>
      </c>
      <c r="B83" s="23"/>
      <c r="C83" s="25"/>
      <c r="D83" s="25" t="s">
        <v>207</v>
      </c>
      <c r="E83" s="41" t="s">
        <v>529</v>
      </c>
      <c r="F83" s="99" t="s">
        <v>531</v>
      </c>
      <c r="G83" s="41" t="s">
        <v>530</v>
      </c>
      <c r="H83" s="24"/>
      <c r="I83" s="24"/>
      <c r="J83" s="4">
        <f t="shared" si="1"/>
        <v>0</v>
      </c>
      <c r="K83" s="24"/>
      <c r="L83" s="24"/>
      <c r="M83" s="24"/>
      <c r="N83" s="56" t="s">
        <v>336</v>
      </c>
      <c r="O83" s="75"/>
      <c r="P83" s="76"/>
      <c r="Q83" s="76"/>
      <c r="R83" s="76"/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8"/>
    </row>
    <row r="84" spans="1:29" ht="14.4" x14ac:dyDescent="0.3">
      <c r="A84" s="2">
        <v>3</v>
      </c>
      <c r="B84" s="23"/>
      <c r="C84" s="25"/>
      <c r="D84" s="25" t="s">
        <v>207</v>
      </c>
      <c r="E84" s="41" t="s">
        <v>529</v>
      </c>
      <c r="F84" s="99" t="s">
        <v>531</v>
      </c>
      <c r="G84" s="41" t="s">
        <v>530</v>
      </c>
      <c r="H84" s="24"/>
      <c r="I84" s="24"/>
      <c r="J84" s="4">
        <f t="shared" si="1"/>
        <v>350</v>
      </c>
      <c r="K84" s="24"/>
      <c r="L84" s="24"/>
      <c r="M84" s="24"/>
      <c r="N84" s="56" t="s">
        <v>337</v>
      </c>
      <c r="O84" s="75"/>
      <c r="P84" s="76"/>
      <c r="Q84" s="76"/>
      <c r="R84" s="76"/>
      <c r="S84" s="76"/>
      <c r="T84" s="77"/>
      <c r="U84" s="77"/>
      <c r="V84" s="77"/>
      <c r="W84" s="77"/>
      <c r="X84" s="77"/>
      <c r="Y84" s="77">
        <v>350</v>
      </c>
      <c r="Z84" s="77"/>
      <c r="AA84" s="77"/>
      <c r="AB84" s="77"/>
      <c r="AC84" s="78"/>
    </row>
    <row r="85" spans="1:29" ht="14.4" x14ac:dyDescent="0.25">
      <c r="A85" s="2">
        <v>2</v>
      </c>
      <c r="B85" s="23"/>
      <c r="C85" s="25"/>
      <c r="D85" s="25" t="s">
        <v>199</v>
      </c>
      <c r="E85" s="41" t="s">
        <v>529</v>
      </c>
      <c r="F85" s="100" t="s">
        <v>537</v>
      </c>
      <c r="G85" s="41" t="s">
        <v>530</v>
      </c>
      <c r="H85" s="24"/>
      <c r="I85" s="24"/>
      <c r="J85" s="4">
        <f t="shared" si="1"/>
        <v>500</v>
      </c>
      <c r="K85" s="24"/>
      <c r="L85" s="24"/>
      <c r="M85" s="24"/>
      <c r="N85" s="56" t="s">
        <v>336</v>
      </c>
      <c r="O85" s="75"/>
      <c r="P85" s="76">
        <v>500</v>
      </c>
      <c r="Q85" s="76"/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8"/>
    </row>
    <row r="86" spans="1:29" ht="14.4" x14ac:dyDescent="0.25">
      <c r="A86" s="2">
        <v>3</v>
      </c>
      <c r="B86" s="23"/>
      <c r="C86" s="25"/>
      <c r="D86" s="25" t="s">
        <v>199</v>
      </c>
      <c r="E86" s="41" t="s">
        <v>529</v>
      </c>
      <c r="F86" s="100" t="s">
        <v>537</v>
      </c>
      <c r="G86" s="41" t="s">
        <v>530</v>
      </c>
      <c r="H86" s="24"/>
      <c r="I86" s="24"/>
      <c r="J86" s="4">
        <f t="shared" si="1"/>
        <v>600</v>
      </c>
      <c r="K86" s="24"/>
      <c r="L86" s="24"/>
      <c r="M86" s="24"/>
      <c r="N86" s="56" t="s">
        <v>337</v>
      </c>
      <c r="O86" s="75"/>
      <c r="P86" s="76"/>
      <c r="Q86" s="76"/>
      <c r="R86" s="76"/>
      <c r="S86" s="76"/>
      <c r="T86" s="77"/>
      <c r="U86" s="77"/>
      <c r="V86" s="77"/>
      <c r="W86" s="77"/>
      <c r="X86" s="77"/>
      <c r="Y86" s="77"/>
      <c r="Z86" s="77">
        <v>600</v>
      </c>
      <c r="AA86" s="77"/>
      <c r="AB86" s="77"/>
      <c r="AC86" s="78"/>
    </row>
    <row r="87" spans="1:29" ht="14.4" x14ac:dyDescent="0.25">
      <c r="A87" s="2">
        <v>3</v>
      </c>
      <c r="B87" s="23"/>
      <c r="C87" s="25" t="s">
        <v>127</v>
      </c>
      <c r="D87" s="25" t="s">
        <v>266</v>
      </c>
      <c r="E87" s="26" t="s">
        <v>532</v>
      </c>
      <c r="F87" s="99" t="s">
        <v>533</v>
      </c>
      <c r="G87" s="41" t="s">
        <v>530</v>
      </c>
      <c r="H87" s="24"/>
      <c r="I87" s="24"/>
      <c r="J87" s="4">
        <f t="shared" si="1"/>
        <v>1200</v>
      </c>
      <c r="K87" s="24"/>
      <c r="L87" s="24"/>
      <c r="M87" s="24"/>
      <c r="N87" s="56" t="s">
        <v>337</v>
      </c>
      <c r="O87" s="75"/>
      <c r="P87" s="76"/>
      <c r="Q87" s="76"/>
      <c r="R87" s="76"/>
      <c r="S87" s="76"/>
      <c r="T87" s="77"/>
      <c r="U87" s="77"/>
      <c r="V87" s="77">
        <v>1200</v>
      </c>
      <c r="W87" s="77"/>
      <c r="X87" s="77"/>
      <c r="Y87" s="77"/>
      <c r="Z87" s="77"/>
      <c r="AA87" s="77"/>
      <c r="AB87" s="77"/>
      <c r="AC87" s="78"/>
    </row>
    <row r="88" spans="1:29" ht="14.4" x14ac:dyDescent="0.25">
      <c r="A88" s="2">
        <v>2</v>
      </c>
      <c r="B88" s="23"/>
      <c r="C88" s="25"/>
      <c r="D88" s="25" t="s">
        <v>262</v>
      </c>
      <c r="E88" s="25" t="s">
        <v>534</v>
      </c>
      <c r="F88" s="99" t="s">
        <v>531</v>
      </c>
      <c r="G88" s="41" t="s">
        <v>530</v>
      </c>
      <c r="H88" s="24"/>
      <c r="I88" s="24"/>
      <c r="J88" s="4">
        <f t="shared" si="1"/>
        <v>0</v>
      </c>
      <c r="K88" s="24"/>
      <c r="L88" s="24"/>
      <c r="M88" s="24"/>
      <c r="N88" s="56" t="s">
        <v>336</v>
      </c>
      <c r="O88" s="75"/>
      <c r="P88" s="76"/>
      <c r="Q88" s="76"/>
      <c r="R88" s="76"/>
      <c r="S88" s="76"/>
      <c r="T88" s="77"/>
      <c r="U88" s="77"/>
      <c r="V88" s="77"/>
      <c r="W88" s="77"/>
      <c r="X88" s="77"/>
      <c r="Y88" s="77"/>
      <c r="Z88" s="77"/>
      <c r="AA88" s="77"/>
      <c r="AB88" s="77"/>
      <c r="AC88" s="78"/>
    </row>
    <row r="89" spans="1:29" ht="14.4" x14ac:dyDescent="0.25">
      <c r="A89" s="2">
        <v>3</v>
      </c>
      <c r="B89" s="23"/>
      <c r="C89" s="25"/>
      <c r="D89" s="25" t="s">
        <v>262</v>
      </c>
      <c r="E89" s="26" t="s">
        <v>529</v>
      </c>
      <c r="F89" s="99" t="s">
        <v>531</v>
      </c>
      <c r="G89" s="41" t="s">
        <v>530</v>
      </c>
      <c r="H89" s="24"/>
      <c r="I89" s="24"/>
      <c r="J89" s="4">
        <f t="shared" si="1"/>
        <v>150</v>
      </c>
      <c r="K89" s="24"/>
      <c r="L89" s="24"/>
      <c r="M89" s="24"/>
      <c r="N89" s="56" t="s">
        <v>337</v>
      </c>
      <c r="O89" s="75"/>
      <c r="P89" s="76"/>
      <c r="Q89" s="76"/>
      <c r="R89" s="76"/>
      <c r="S89" s="76"/>
      <c r="T89" s="77"/>
      <c r="U89" s="77"/>
      <c r="V89" s="77">
        <v>150</v>
      </c>
      <c r="W89" s="77"/>
      <c r="X89" s="77"/>
      <c r="Y89" s="77"/>
      <c r="Z89" s="77"/>
      <c r="AA89" s="77"/>
      <c r="AB89" s="77"/>
      <c r="AC89" s="78"/>
    </row>
    <row r="90" spans="1:29" ht="14.4" x14ac:dyDescent="0.3">
      <c r="A90" s="2">
        <v>1</v>
      </c>
      <c r="B90" s="23"/>
      <c r="C90" s="25"/>
      <c r="D90" s="25" t="s">
        <v>205</v>
      </c>
      <c r="E90" s="25" t="s">
        <v>535</v>
      </c>
      <c r="F90" s="99" t="s">
        <v>536</v>
      </c>
      <c r="G90" s="41" t="s">
        <v>530</v>
      </c>
      <c r="H90" s="24"/>
      <c r="I90" s="24"/>
      <c r="J90" s="4">
        <f t="shared" si="1"/>
        <v>0</v>
      </c>
      <c r="K90" s="24"/>
      <c r="L90" s="24"/>
      <c r="M90" s="24"/>
      <c r="N90" s="22" t="s">
        <v>335</v>
      </c>
      <c r="O90" s="75"/>
      <c r="P90" s="76"/>
      <c r="Q90" s="76"/>
      <c r="R90" s="76"/>
      <c r="S90" s="76"/>
      <c r="T90" s="77"/>
      <c r="U90" s="77"/>
      <c r="V90" s="77"/>
      <c r="W90" s="77"/>
      <c r="X90" s="77"/>
      <c r="Y90" s="77"/>
      <c r="Z90" s="77"/>
      <c r="AA90" s="77"/>
      <c r="AB90" s="77"/>
      <c r="AC90" s="78"/>
    </row>
    <row r="91" spans="1:29" ht="14.4" x14ac:dyDescent="0.3">
      <c r="A91" s="2">
        <v>3</v>
      </c>
      <c r="B91" s="23"/>
      <c r="C91" s="25"/>
      <c r="D91" s="25" t="s">
        <v>205</v>
      </c>
      <c r="E91" s="26" t="s">
        <v>532</v>
      </c>
      <c r="F91" s="99" t="s">
        <v>536</v>
      </c>
      <c r="G91" s="41" t="s">
        <v>530</v>
      </c>
      <c r="H91" s="24"/>
      <c r="I91" s="24"/>
      <c r="J91" s="4">
        <f t="shared" si="1"/>
        <v>60</v>
      </c>
      <c r="K91" s="24"/>
      <c r="L91" s="24"/>
      <c r="M91" s="24"/>
      <c r="N91" s="56" t="s">
        <v>337</v>
      </c>
      <c r="O91" s="75"/>
      <c r="P91" s="76"/>
      <c r="Q91" s="76"/>
      <c r="R91" s="76"/>
      <c r="S91" s="76"/>
      <c r="T91" s="77"/>
      <c r="U91" s="77"/>
      <c r="V91" s="77">
        <v>60</v>
      </c>
      <c r="W91" s="77"/>
      <c r="X91" s="77"/>
      <c r="Y91" s="77"/>
      <c r="Z91" s="77"/>
      <c r="AA91" s="77"/>
      <c r="AB91" s="77"/>
      <c r="AC91" s="78"/>
    </row>
    <row r="92" spans="1:29" ht="14.4" x14ac:dyDescent="0.3">
      <c r="A92" s="2">
        <v>2</v>
      </c>
      <c r="B92" s="23"/>
      <c r="C92" s="25"/>
      <c r="D92" s="25" t="s">
        <v>207</v>
      </c>
      <c r="E92" s="41" t="s">
        <v>529</v>
      </c>
      <c r="F92" s="99" t="s">
        <v>531</v>
      </c>
      <c r="G92" s="41" t="s">
        <v>530</v>
      </c>
      <c r="H92" s="24"/>
      <c r="I92" s="24"/>
      <c r="J92" s="4">
        <f t="shared" si="1"/>
        <v>150</v>
      </c>
      <c r="K92" s="24"/>
      <c r="L92" s="24"/>
      <c r="M92" s="24"/>
      <c r="N92" s="56" t="s">
        <v>336</v>
      </c>
      <c r="O92" s="75"/>
      <c r="P92" s="76">
        <v>150</v>
      </c>
      <c r="Q92" s="76"/>
      <c r="R92" s="76"/>
      <c r="S92" s="76"/>
      <c r="T92" s="77"/>
      <c r="U92" s="77"/>
      <c r="V92" s="77"/>
      <c r="W92" s="77"/>
      <c r="X92" s="77"/>
      <c r="Y92" s="77"/>
      <c r="Z92" s="77"/>
      <c r="AA92" s="77"/>
      <c r="AB92" s="77"/>
      <c r="AC92" s="78"/>
    </row>
    <row r="93" spans="1:29" ht="14.4" x14ac:dyDescent="0.3">
      <c r="A93" s="2">
        <v>3</v>
      </c>
      <c r="B93" s="23"/>
      <c r="C93" s="25"/>
      <c r="D93" s="25" t="s">
        <v>207</v>
      </c>
      <c r="E93" s="41" t="s">
        <v>529</v>
      </c>
      <c r="F93" s="99" t="s">
        <v>531</v>
      </c>
      <c r="G93" s="41" t="s">
        <v>530</v>
      </c>
      <c r="H93" s="24"/>
      <c r="I93" s="24"/>
      <c r="J93" s="4">
        <f t="shared" si="1"/>
        <v>250</v>
      </c>
      <c r="K93" s="24"/>
      <c r="L93" s="24"/>
      <c r="M93" s="24"/>
      <c r="N93" s="56" t="s">
        <v>337</v>
      </c>
      <c r="O93" s="75"/>
      <c r="P93" s="76"/>
      <c r="Q93" s="76"/>
      <c r="R93" s="76"/>
      <c r="S93" s="76"/>
      <c r="T93" s="77"/>
      <c r="U93" s="77"/>
      <c r="V93" s="77"/>
      <c r="W93" s="77"/>
      <c r="X93" s="77"/>
      <c r="Y93" s="77">
        <v>250</v>
      </c>
      <c r="Z93" s="77"/>
      <c r="AA93" s="77"/>
      <c r="AB93" s="77"/>
      <c r="AC93" s="78"/>
    </row>
    <row r="94" spans="1:29" ht="14.4" x14ac:dyDescent="0.25">
      <c r="A94" s="2">
        <v>2</v>
      </c>
      <c r="B94" s="23"/>
      <c r="C94" s="25"/>
      <c r="D94" s="25" t="s">
        <v>199</v>
      </c>
      <c r="E94" s="41" t="s">
        <v>529</v>
      </c>
      <c r="F94" s="100" t="s">
        <v>537</v>
      </c>
      <c r="G94" s="41" t="s">
        <v>530</v>
      </c>
      <c r="H94" s="24"/>
      <c r="I94" s="24"/>
      <c r="J94" s="4">
        <f t="shared" si="1"/>
        <v>200</v>
      </c>
      <c r="K94" s="24"/>
      <c r="L94" s="24"/>
      <c r="M94" s="24"/>
      <c r="N94" s="56" t="s">
        <v>336</v>
      </c>
      <c r="O94" s="75"/>
      <c r="P94" s="76"/>
      <c r="Q94" s="76">
        <v>200</v>
      </c>
      <c r="R94" s="76"/>
      <c r="S94" s="76"/>
      <c r="T94" s="77"/>
      <c r="U94" s="77"/>
      <c r="V94" s="77"/>
      <c r="W94" s="77"/>
      <c r="X94" s="77"/>
      <c r="Y94" s="77"/>
      <c r="Z94" s="77"/>
      <c r="AA94" s="77"/>
      <c r="AB94" s="77"/>
      <c r="AC94" s="78"/>
    </row>
    <row r="95" spans="1:29" ht="14.4" x14ac:dyDescent="0.25">
      <c r="A95" s="2">
        <v>3</v>
      </c>
      <c r="B95" s="23"/>
      <c r="C95" s="25"/>
      <c r="D95" s="25" t="s">
        <v>199</v>
      </c>
      <c r="E95" s="41" t="s">
        <v>529</v>
      </c>
      <c r="F95" s="100" t="s">
        <v>537</v>
      </c>
      <c r="G95" s="41" t="s">
        <v>530</v>
      </c>
      <c r="H95" s="24"/>
      <c r="I95" s="24"/>
      <c r="J95" s="4">
        <f t="shared" si="1"/>
        <v>400</v>
      </c>
      <c r="K95" s="24"/>
      <c r="L95" s="24"/>
      <c r="M95" s="24"/>
      <c r="N95" s="56" t="s">
        <v>337</v>
      </c>
      <c r="O95" s="75"/>
      <c r="P95" s="76"/>
      <c r="Q95" s="76"/>
      <c r="R95" s="76"/>
      <c r="S95" s="76"/>
      <c r="T95" s="77"/>
      <c r="U95" s="77"/>
      <c r="V95" s="77"/>
      <c r="W95" s="77"/>
      <c r="X95" s="77"/>
      <c r="Y95" s="77"/>
      <c r="Z95" s="77"/>
      <c r="AA95" s="77">
        <v>400</v>
      </c>
      <c r="AB95" s="77"/>
      <c r="AC95" s="78"/>
    </row>
    <row r="96" spans="1:29" ht="14.4" x14ac:dyDescent="0.25">
      <c r="A96" s="2">
        <v>3</v>
      </c>
      <c r="B96" s="23"/>
      <c r="C96" s="25" t="s">
        <v>128</v>
      </c>
      <c r="D96" s="25" t="s">
        <v>266</v>
      </c>
      <c r="E96" s="26" t="s">
        <v>532</v>
      </c>
      <c r="F96" s="99" t="s">
        <v>533</v>
      </c>
      <c r="G96" s="41" t="s">
        <v>530</v>
      </c>
      <c r="H96" s="24"/>
      <c r="I96" s="24"/>
      <c r="J96" s="4">
        <f t="shared" si="1"/>
        <v>1200</v>
      </c>
      <c r="K96" s="24"/>
      <c r="L96" s="24"/>
      <c r="M96" s="24"/>
      <c r="N96" s="56" t="s">
        <v>337</v>
      </c>
      <c r="O96" s="75"/>
      <c r="P96" s="76"/>
      <c r="Q96" s="76"/>
      <c r="R96" s="76"/>
      <c r="S96" s="76">
        <v>1200</v>
      </c>
      <c r="T96" s="77"/>
      <c r="U96" s="77"/>
      <c r="V96" s="77"/>
      <c r="W96" s="77"/>
      <c r="X96" s="77"/>
      <c r="Y96" s="77"/>
      <c r="Z96" s="77"/>
      <c r="AA96" s="77"/>
      <c r="AB96" s="77"/>
      <c r="AC96" s="78"/>
    </row>
    <row r="97" spans="1:29" ht="14.4" x14ac:dyDescent="0.25">
      <c r="A97" s="2">
        <v>3</v>
      </c>
      <c r="B97" s="23"/>
      <c r="C97" s="25"/>
      <c r="D97" s="25" t="s">
        <v>262</v>
      </c>
      <c r="E97" s="25" t="s">
        <v>534</v>
      </c>
      <c r="F97" s="99" t="s">
        <v>531</v>
      </c>
      <c r="G97" s="41" t="s">
        <v>530</v>
      </c>
      <c r="H97" s="24"/>
      <c r="I97" s="24"/>
      <c r="J97" s="4">
        <f t="shared" si="1"/>
        <v>150</v>
      </c>
      <c r="K97" s="24"/>
      <c r="L97" s="24"/>
      <c r="M97" s="24"/>
      <c r="N97" s="56" t="s">
        <v>337</v>
      </c>
      <c r="O97" s="75"/>
      <c r="P97" s="76"/>
      <c r="Q97" s="76"/>
      <c r="R97" s="76"/>
      <c r="S97" s="76">
        <v>150</v>
      </c>
      <c r="T97" s="77"/>
      <c r="U97" s="77"/>
      <c r="V97" s="77"/>
      <c r="W97" s="77"/>
      <c r="X97" s="77"/>
      <c r="Y97" s="77"/>
      <c r="Z97" s="77"/>
      <c r="AA97" s="77"/>
      <c r="AB97" s="77"/>
      <c r="AC97" s="78"/>
    </row>
    <row r="98" spans="1:29" ht="14.4" x14ac:dyDescent="0.25">
      <c r="A98" s="2">
        <v>3</v>
      </c>
      <c r="B98" s="23"/>
      <c r="C98" s="25"/>
      <c r="D98" s="25" t="s">
        <v>262</v>
      </c>
      <c r="E98" s="26" t="s">
        <v>529</v>
      </c>
      <c r="F98" s="99" t="s">
        <v>531</v>
      </c>
      <c r="G98" s="41" t="s">
        <v>530</v>
      </c>
      <c r="H98" s="24"/>
      <c r="I98" s="24"/>
      <c r="J98" s="4">
        <f t="shared" si="1"/>
        <v>150</v>
      </c>
      <c r="K98" s="24"/>
      <c r="L98" s="24"/>
      <c r="M98" s="24"/>
      <c r="N98" s="56" t="s">
        <v>337</v>
      </c>
      <c r="O98" s="75"/>
      <c r="P98" s="76"/>
      <c r="Q98" s="76"/>
      <c r="R98" s="76"/>
      <c r="S98" s="76"/>
      <c r="T98" s="77"/>
      <c r="U98" s="77"/>
      <c r="V98" s="77"/>
      <c r="W98" s="77"/>
      <c r="X98" s="77"/>
      <c r="Y98" s="77"/>
      <c r="Z98" s="77"/>
      <c r="AA98" s="77"/>
      <c r="AB98" s="77">
        <v>150</v>
      </c>
      <c r="AC98" s="78"/>
    </row>
    <row r="99" spans="1:29" ht="14.4" x14ac:dyDescent="0.3">
      <c r="A99" s="2">
        <v>1</v>
      </c>
      <c r="B99" s="23"/>
      <c r="C99" s="25"/>
      <c r="D99" s="25" t="s">
        <v>205</v>
      </c>
      <c r="E99" s="25" t="s">
        <v>535</v>
      </c>
      <c r="F99" s="99" t="s">
        <v>536</v>
      </c>
      <c r="G99" s="41" t="s">
        <v>530</v>
      </c>
      <c r="H99" s="2"/>
      <c r="I99" s="24"/>
      <c r="J99" s="4">
        <f t="shared" si="1"/>
        <v>0</v>
      </c>
      <c r="K99" s="24"/>
      <c r="L99" s="24"/>
      <c r="M99" s="24"/>
      <c r="N99" s="22" t="s">
        <v>335</v>
      </c>
      <c r="O99" s="75"/>
      <c r="P99" s="76"/>
      <c r="Q99" s="76"/>
      <c r="R99" s="76"/>
      <c r="S99" s="76"/>
      <c r="T99" s="77"/>
      <c r="U99" s="77"/>
      <c r="V99" s="77"/>
      <c r="W99" s="77"/>
      <c r="X99" s="77"/>
      <c r="Y99" s="77"/>
      <c r="Z99" s="77"/>
      <c r="AA99" s="77"/>
      <c r="AB99" s="77"/>
      <c r="AC99" s="78"/>
    </row>
    <row r="100" spans="1:29" ht="14.4" x14ac:dyDescent="0.3">
      <c r="A100" s="2">
        <v>3</v>
      </c>
      <c r="B100" s="23"/>
      <c r="C100" s="25"/>
      <c r="D100" s="25" t="s">
        <v>205</v>
      </c>
      <c r="E100" s="26" t="s">
        <v>532</v>
      </c>
      <c r="F100" s="99" t="s">
        <v>536</v>
      </c>
      <c r="G100" s="41" t="s">
        <v>530</v>
      </c>
      <c r="H100" s="2"/>
      <c r="I100" s="24"/>
      <c r="J100" s="4">
        <f t="shared" si="1"/>
        <v>60</v>
      </c>
      <c r="K100" s="24"/>
      <c r="L100" s="24"/>
      <c r="M100" s="24"/>
      <c r="N100" s="56" t="s">
        <v>337</v>
      </c>
      <c r="O100" s="75"/>
      <c r="P100" s="76"/>
      <c r="Q100" s="76"/>
      <c r="R100" s="76"/>
      <c r="S100" s="76"/>
      <c r="T100" s="77"/>
      <c r="U100" s="77"/>
      <c r="V100" s="77"/>
      <c r="W100" s="77">
        <v>60</v>
      </c>
      <c r="X100" s="77"/>
      <c r="Y100" s="77"/>
      <c r="Z100" s="77"/>
      <c r="AA100" s="77"/>
      <c r="AB100" s="77"/>
      <c r="AC100" s="78"/>
    </row>
    <row r="101" spans="1:29" ht="14.4" x14ac:dyDescent="0.3">
      <c r="A101" s="2">
        <v>2</v>
      </c>
      <c r="B101" s="23"/>
      <c r="C101" s="25"/>
      <c r="D101" s="25" t="s">
        <v>207</v>
      </c>
      <c r="E101" s="41" t="s">
        <v>529</v>
      </c>
      <c r="F101" s="99" t="s">
        <v>531</v>
      </c>
      <c r="G101" s="41" t="s">
        <v>530</v>
      </c>
      <c r="H101" s="24"/>
      <c r="I101" s="24"/>
      <c r="J101" s="4">
        <f t="shared" si="1"/>
        <v>250</v>
      </c>
      <c r="K101" s="24"/>
      <c r="L101" s="24"/>
      <c r="M101" s="24"/>
      <c r="N101" s="56" t="s">
        <v>336</v>
      </c>
      <c r="O101" s="75"/>
      <c r="P101" s="76"/>
      <c r="Q101" s="76"/>
      <c r="R101" s="76">
        <v>250</v>
      </c>
      <c r="S101" s="76"/>
      <c r="T101" s="77"/>
      <c r="U101" s="77"/>
      <c r="V101" s="77"/>
      <c r="W101" s="77"/>
      <c r="X101" s="77"/>
      <c r="Y101" s="77"/>
      <c r="Z101" s="77"/>
      <c r="AA101" s="77"/>
      <c r="AB101" s="77"/>
      <c r="AC101" s="78"/>
    </row>
    <row r="102" spans="1:29" ht="14.4" x14ac:dyDescent="0.3">
      <c r="A102" s="2">
        <v>3</v>
      </c>
      <c r="B102" s="23"/>
      <c r="C102" s="25"/>
      <c r="D102" s="25" t="s">
        <v>207</v>
      </c>
      <c r="E102" s="41" t="s">
        <v>529</v>
      </c>
      <c r="F102" s="99" t="s">
        <v>531</v>
      </c>
      <c r="G102" s="41" t="s">
        <v>530</v>
      </c>
      <c r="H102" s="24"/>
      <c r="I102" s="24"/>
      <c r="J102" s="4">
        <f t="shared" si="1"/>
        <v>350</v>
      </c>
      <c r="K102" s="24"/>
      <c r="L102" s="24"/>
      <c r="M102" s="24"/>
      <c r="N102" s="56" t="s">
        <v>337</v>
      </c>
      <c r="O102" s="75"/>
      <c r="P102" s="76"/>
      <c r="Q102" s="76"/>
      <c r="R102" s="76"/>
      <c r="S102" s="76"/>
      <c r="T102" s="77"/>
      <c r="U102" s="77"/>
      <c r="V102" s="77"/>
      <c r="W102" s="77"/>
      <c r="X102" s="77"/>
      <c r="Y102" s="77"/>
      <c r="Z102" s="77"/>
      <c r="AA102" s="77">
        <v>350</v>
      </c>
      <c r="AB102" s="77"/>
      <c r="AC102" s="78"/>
    </row>
    <row r="103" spans="1:29" ht="14.4" x14ac:dyDescent="0.25">
      <c r="A103" s="2">
        <v>2</v>
      </c>
      <c r="B103" s="23"/>
      <c r="C103" s="25"/>
      <c r="D103" s="25" t="s">
        <v>199</v>
      </c>
      <c r="E103" s="41" t="s">
        <v>529</v>
      </c>
      <c r="F103" s="100" t="s">
        <v>537</v>
      </c>
      <c r="G103" s="41" t="s">
        <v>530</v>
      </c>
      <c r="H103" s="2"/>
      <c r="I103" s="24"/>
      <c r="J103" s="4">
        <f t="shared" si="1"/>
        <v>250</v>
      </c>
      <c r="K103" s="24"/>
      <c r="L103" s="24"/>
      <c r="M103" s="24"/>
      <c r="N103" s="56" t="s">
        <v>336</v>
      </c>
      <c r="O103" s="75"/>
      <c r="P103" s="76">
        <v>250</v>
      </c>
      <c r="Q103" s="76"/>
      <c r="R103" s="76"/>
      <c r="S103" s="76"/>
      <c r="T103" s="77"/>
      <c r="U103" s="77"/>
      <c r="V103" s="77"/>
      <c r="W103" s="77"/>
      <c r="X103" s="77"/>
      <c r="Y103" s="77"/>
      <c r="Z103" s="77"/>
      <c r="AA103" s="77"/>
      <c r="AB103" s="77"/>
      <c r="AC103" s="78"/>
    </row>
    <row r="104" spans="1:29" ht="14.4" x14ac:dyDescent="0.25">
      <c r="A104" s="2">
        <v>3</v>
      </c>
      <c r="B104" s="23"/>
      <c r="C104" s="25"/>
      <c r="D104" s="25" t="s">
        <v>199</v>
      </c>
      <c r="E104" s="41" t="s">
        <v>529</v>
      </c>
      <c r="F104" s="100" t="s">
        <v>537</v>
      </c>
      <c r="G104" s="41" t="s">
        <v>530</v>
      </c>
      <c r="H104" s="2"/>
      <c r="I104" s="24"/>
      <c r="J104" s="4">
        <f t="shared" si="1"/>
        <v>400</v>
      </c>
      <c r="K104" s="24"/>
      <c r="L104" s="24"/>
      <c r="M104" s="24"/>
      <c r="N104" s="56" t="s">
        <v>337</v>
      </c>
      <c r="O104" s="75"/>
      <c r="P104" s="76"/>
      <c r="Q104" s="76"/>
      <c r="R104" s="76"/>
      <c r="S104" s="76"/>
      <c r="T104" s="77"/>
      <c r="U104" s="77"/>
      <c r="V104" s="77"/>
      <c r="W104" s="77"/>
      <c r="X104" s="77"/>
      <c r="Y104" s="77">
        <v>400</v>
      </c>
      <c r="Z104" s="77"/>
      <c r="AA104" s="77"/>
      <c r="AB104" s="77"/>
      <c r="AC104" s="78"/>
    </row>
    <row r="105" spans="1:29" ht="14.4" x14ac:dyDescent="0.25">
      <c r="A105" s="2">
        <v>3</v>
      </c>
      <c r="B105" s="23"/>
      <c r="C105" s="25" t="s">
        <v>129</v>
      </c>
      <c r="D105" s="25" t="s">
        <v>266</v>
      </c>
      <c r="E105" s="26" t="s">
        <v>532</v>
      </c>
      <c r="F105" s="99" t="s">
        <v>533</v>
      </c>
      <c r="G105" s="41" t="s">
        <v>530</v>
      </c>
      <c r="H105" s="24"/>
      <c r="I105" s="24"/>
      <c r="J105" s="4">
        <f t="shared" si="1"/>
        <v>1200</v>
      </c>
      <c r="K105" s="24"/>
      <c r="L105" s="24"/>
      <c r="M105" s="24"/>
      <c r="N105" s="56" t="s">
        <v>337</v>
      </c>
      <c r="O105" s="75"/>
      <c r="P105" s="76"/>
      <c r="Q105" s="76"/>
      <c r="R105" s="76"/>
      <c r="S105" s="76"/>
      <c r="T105" s="77"/>
      <c r="U105" s="77"/>
      <c r="V105" s="77"/>
      <c r="W105" s="77">
        <v>1200</v>
      </c>
      <c r="X105" s="77"/>
      <c r="Y105" s="77"/>
      <c r="Z105" s="77"/>
      <c r="AA105" s="77"/>
      <c r="AB105" s="77"/>
      <c r="AC105" s="78"/>
    </row>
    <row r="106" spans="1:29" ht="14.4" x14ac:dyDescent="0.25">
      <c r="A106" s="2">
        <v>2</v>
      </c>
      <c r="B106" s="23"/>
      <c r="C106" s="25"/>
      <c r="D106" s="25" t="s">
        <v>262</v>
      </c>
      <c r="E106" s="25" t="s">
        <v>534</v>
      </c>
      <c r="F106" s="99" t="s">
        <v>531</v>
      </c>
      <c r="G106" s="41" t="s">
        <v>530</v>
      </c>
      <c r="H106" s="24"/>
      <c r="I106" s="24"/>
      <c r="J106" s="4">
        <f t="shared" si="1"/>
        <v>0</v>
      </c>
      <c r="K106" s="24"/>
      <c r="L106" s="24"/>
      <c r="M106" s="24"/>
      <c r="N106" s="56" t="s">
        <v>336</v>
      </c>
      <c r="O106" s="75"/>
      <c r="P106" s="76"/>
      <c r="Q106" s="76"/>
      <c r="R106" s="76"/>
      <c r="S106" s="76"/>
      <c r="T106" s="77"/>
      <c r="U106" s="77"/>
      <c r="V106" s="77"/>
      <c r="W106" s="77"/>
      <c r="X106" s="77"/>
      <c r="Y106" s="77"/>
      <c r="Z106" s="77"/>
      <c r="AA106" s="77"/>
      <c r="AB106" s="77"/>
      <c r="AC106" s="78"/>
    </row>
    <row r="107" spans="1:29" ht="14.4" x14ac:dyDescent="0.25">
      <c r="A107" s="2">
        <v>3</v>
      </c>
      <c r="B107" s="23"/>
      <c r="C107" s="25"/>
      <c r="D107" s="25" t="s">
        <v>262</v>
      </c>
      <c r="E107" s="26" t="s">
        <v>529</v>
      </c>
      <c r="F107" s="99" t="s">
        <v>531</v>
      </c>
      <c r="G107" s="41" t="s">
        <v>530</v>
      </c>
      <c r="H107" s="24"/>
      <c r="I107" s="24"/>
      <c r="J107" s="4">
        <f t="shared" si="1"/>
        <v>150</v>
      </c>
      <c r="K107" s="24"/>
      <c r="L107" s="24"/>
      <c r="M107" s="24"/>
      <c r="N107" s="56" t="s">
        <v>337</v>
      </c>
      <c r="O107" s="75"/>
      <c r="P107" s="76"/>
      <c r="Q107" s="76"/>
      <c r="R107" s="76"/>
      <c r="S107" s="76"/>
      <c r="T107" s="77"/>
      <c r="U107" s="77"/>
      <c r="V107" s="77"/>
      <c r="W107" s="77">
        <v>150</v>
      </c>
      <c r="X107" s="77"/>
      <c r="Y107" s="77"/>
      <c r="Z107" s="77"/>
      <c r="AA107" s="77"/>
      <c r="AB107" s="77"/>
      <c r="AC107" s="78"/>
    </row>
    <row r="108" spans="1:29" ht="14.4" x14ac:dyDescent="0.3">
      <c r="A108" s="2">
        <v>1</v>
      </c>
      <c r="B108" s="23"/>
      <c r="C108" s="25"/>
      <c r="D108" s="25" t="s">
        <v>205</v>
      </c>
      <c r="E108" s="25" t="s">
        <v>535</v>
      </c>
      <c r="F108" s="99" t="s">
        <v>536</v>
      </c>
      <c r="G108" s="41" t="s">
        <v>530</v>
      </c>
      <c r="H108" s="24"/>
      <c r="I108" s="24"/>
      <c r="J108" s="4">
        <f t="shared" si="1"/>
        <v>0</v>
      </c>
      <c r="K108" s="24"/>
      <c r="L108" s="24"/>
      <c r="M108" s="24"/>
      <c r="N108" s="22" t="s">
        <v>335</v>
      </c>
      <c r="O108" s="75"/>
      <c r="P108" s="76"/>
      <c r="Q108" s="76"/>
      <c r="R108" s="76"/>
      <c r="S108" s="76"/>
      <c r="T108" s="77"/>
      <c r="U108" s="77"/>
      <c r="V108" s="77"/>
      <c r="W108" s="77"/>
      <c r="X108" s="77"/>
      <c r="Y108" s="77"/>
      <c r="Z108" s="77"/>
      <c r="AA108" s="77"/>
      <c r="AB108" s="77"/>
      <c r="AC108" s="78"/>
    </row>
    <row r="109" spans="1:29" ht="14.4" x14ac:dyDescent="0.3">
      <c r="A109" s="2">
        <v>3</v>
      </c>
      <c r="B109" s="23"/>
      <c r="C109" s="25"/>
      <c r="D109" s="25" t="s">
        <v>205</v>
      </c>
      <c r="E109" s="26" t="s">
        <v>532</v>
      </c>
      <c r="F109" s="99" t="s">
        <v>536</v>
      </c>
      <c r="G109" s="41" t="s">
        <v>530</v>
      </c>
      <c r="H109" s="24"/>
      <c r="I109" s="24"/>
      <c r="J109" s="4">
        <f t="shared" si="1"/>
        <v>60</v>
      </c>
      <c r="K109" s="24"/>
      <c r="L109" s="24"/>
      <c r="M109" s="24"/>
      <c r="N109" s="56" t="s">
        <v>337</v>
      </c>
      <c r="O109" s="75"/>
      <c r="P109" s="76"/>
      <c r="Q109" s="76"/>
      <c r="R109" s="76"/>
      <c r="S109" s="76"/>
      <c r="T109" s="77"/>
      <c r="U109" s="77"/>
      <c r="V109" s="77"/>
      <c r="W109" s="77"/>
      <c r="X109" s="77">
        <v>60</v>
      </c>
      <c r="Y109" s="77"/>
      <c r="Z109" s="77"/>
      <c r="AA109" s="77"/>
      <c r="AB109" s="77"/>
      <c r="AC109" s="78"/>
    </row>
    <row r="110" spans="1:29" ht="14.4" x14ac:dyDescent="0.3">
      <c r="A110" s="2">
        <v>2</v>
      </c>
      <c r="B110" s="23"/>
      <c r="C110" s="25"/>
      <c r="D110" s="25" t="s">
        <v>207</v>
      </c>
      <c r="E110" s="41" t="s">
        <v>529</v>
      </c>
      <c r="F110" s="99" t="s">
        <v>531</v>
      </c>
      <c r="G110" s="41" t="s">
        <v>530</v>
      </c>
      <c r="H110" s="24"/>
      <c r="I110" s="24"/>
      <c r="J110" s="4">
        <f t="shared" si="1"/>
        <v>200</v>
      </c>
      <c r="K110" s="24"/>
      <c r="L110" s="24"/>
      <c r="M110" s="24"/>
      <c r="N110" s="56" t="s">
        <v>336</v>
      </c>
      <c r="O110" s="75"/>
      <c r="P110" s="76"/>
      <c r="Q110" s="76">
        <v>200</v>
      </c>
      <c r="R110" s="76"/>
      <c r="S110" s="76"/>
      <c r="T110" s="77"/>
      <c r="U110" s="77"/>
      <c r="V110" s="77"/>
      <c r="W110" s="77"/>
      <c r="X110" s="77"/>
      <c r="Y110" s="77"/>
      <c r="Z110" s="77"/>
      <c r="AA110" s="77"/>
      <c r="AB110" s="77"/>
      <c r="AC110" s="78"/>
    </row>
    <row r="111" spans="1:29" ht="14.4" x14ac:dyDescent="0.3">
      <c r="A111" s="2">
        <v>3</v>
      </c>
      <c r="B111" s="23"/>
      <c r="C111" s="25"/>
      <c r="D111" s="25" t="s">
        <v>207</v>
      </c>
      <c r="E111" s="41" t="s">
        <v>529</v>
      </c>
      <c r="F111" s="99" t="s">
        <v>531</v>
      </c>
      <c r="G111" s="41" t="s">
        <v>530</v>
      </c>
      <c r="H111" s="24"/>
      <c r="I111" s="24"/>
      <c r="J111" s="4">
        <f t="shared" si="1"/>
        <v>350</v>
      </c>
      <c r="K111" s="24"/>
      <c r="L111" s="24"/>
      <c r="M111" s="24"/>
      <c r="N111" s="56" t="s">
        <v>337</v>
      </c>
      <c r="O111" s="75"/>
      <c r="P111" s="76"/>
      <c r="Q111" s="76"/>
      <c r="R111" s="76"/>
      <c r="S111" s="76"/>
      <c r="T111" s="77"/>
      <c r="U111" s="77"/>
      <c r="V111" s="77"/>
      <c r="W111" s="77"/>
      <c r="X111" s="77"/>
      <c r="Y111" s="77"/>
      <c r="Z111" s="77"/>
      <c r="AA111" s="77"/>
      <c r="AB111" s="77">
        <v>350</v>
      </c>
      <c r="AC111" s="78"/>
    </row>
    <row r="112" spans="1:29" ht="14.4" x14ac:dyDescent="0.25">
      <c r="A112" s="2">
        <v>2</v>
      </c>
      <c r="B112" s="23"/>
      <c r="C112" s="25"/>
      <c r="D112" s="25" t="s">
        <v>199</v>
      </c>
      <c r="E112" s="41" t="s">
        <v>529</v>
      </c>
      <c r="F112" s="100" t="s">
        <v>537</v>
      </c>
      <c r="G112" s="41" t="s">
        <v>530</v>
      </c>
      <c r="H112" s="24"/>
      <c r="I112" s="24"/>
      <c r="J112" s="4">
        <f t="shared" si="1"/>
        <v>400</v>
      </c>
      <c r="K112" s="24"/>
      <c r="L112" s="24"/>
      <c r="M112" s="24"/>
      <c r="N112" s="56" t="s">
        <v>336</v>
      </c>
      <c r="O112" s="75"/>
      <c r="P112" s="76"/>
      <c r="Q112" s="76"/>
      <c r="R112" s="76">
        <v>400</v>
      </c>
      <c r="S112" s="76"/>
      <c r="T112" s="77"/>
      <c r="U112" s="77"/>
      <c r="V112" s="77"/>
      <c r="W112" s="77"/>
      <c r="X112" s="77"/>
      <c r="Y112" s="77"/>
      <c r="Z112" s="77"/>
      <c r="AA112" s="77"/>
      <c r="AB112" s="77"/>
      <c r="AC112" s="78"/>
    </row>
    <row r="113" spans="1:29" ht="14.4" x14ac:dyDescent="0.25">
      <c r="A113" s="2">
        <v>3</v>
      </c>
      <c r="B113" s="23"/>
      <c r="C113" s="25"/>
      <c r="D113" s="25" t="s">
        <v>199</v>
      </c>
      <c r="E113" s="41" t="s">
        <v>529</v>
      </c>
      <c r="F113" s="100" t="s">
        <v>537</v>
      </c>
      <c r="G113" s="41" t="s">
        <v>530</v>
      </c>
      <c r="H113" s="24"/>
      <c r="I113" s="24"/>
      <c r="J113" s="4">
        <f t="shared" si="1"/>
        <v>600</v>
      </c>
      <c r="K113" s="24"/>
      <c r="L113" s="24"/>
      <c r="M113" s="24"/>
      <c r="N113" s="56" t="s">
        <v>337</v>
      </c>
      <c r="O113" s="75"/>
      <c r="P113" s="76"/>
      <c r="Q113" s="76"/>
      <c r="R113" s="76"/>
      <c r="S113" s="76"/>
      <c r="T113" s="77"/>
      <c r="U113" s="77"/>
      <c r="V113" s="77"/>
      <c r="W113" s="77"/>
      <c r="X113" s="77"/>
      <c r="Y113" s="77"/>
      <c r="Z113" s="77">
        <v>600</v>
      </c>
      <c r="AA113" s="77"/>
      <c r="AB113" s="77"/>
      <c r="AC113" s="78"/>
    </row>
    <row r="114" spans="1:29" ht="14.4" x14ac:dyDescent="0.25">
      <c r="A114" s="2">
        <v>2</v>
      </c>
      <c r="B114" s="23"/>
      <c r="C114" s="25" t="s">
        <v>130</v>
      </c>
      <c r="D114" s="25" t="s">
        <v>266</v>
      </c>
      <c r="E114" s="26" t="s">
        <v>532</v>
      </c>
      <c r="F114" s="99" t="s">
        <v>533</v>
      </c>
      <c r="G114" s="41" t="s">
        <v>530</v>
      </c>
      <c r="H114" s="24"/>
      <c r="I114" s="24"/>
      <c r="J114" s="4">
        <f t="shared" si="1"/>
        <v>1750</v>
      </c>
      <c r="K114" s="24"/>
      <c r="L114" s="24"/>
      <c r="M114" s="24"/>
      <c r="N114" s="56" t="s">
        <v>335</v>
      </c>
      <c r="O114" s="75">
        <v>550</v>
      </c>
      <c r="P114" s="76"/>
      <c r="Q114" s="76"/>
      <c r="R114" s="76"/>
      <c r="S114" s="76"/>
      <c r="T114" s="77"/>
      <c r="U114" s="77"/>
      <c r="V114" s="77"/>
      <c r="W114" s="77"/>
      <c r="X114" s="77"/>
      <c r="Y114" s="77"/>
      <c r="Z114" s="77"/>
      <c r="AA114" s="77"/>
      <c r="AB114" s="77"/>
      <c r="AC114" s="76">
        <v>1200</v>
      </c>
    </row>
    <row r="115" spans="1:29" ht="14.4" x14ac:dyDescent="0.25">
      <c r="A115" s="2">
        <v>2</v>
      </c>
      <c r="B115" s="23"/>
      <c r="C115" s="25"/>
      <c r="D115" s="25" t="s">
        <v>262</v>
      </c>
      <c r="E115" s="25" t="s">
        <v>534</v>
      </c>
      <c r="F115" s="99" t="s">
        <v>531</v>
      </c>
      <c r="G115" s="41" t="s">
        <v>530</v>
      </c>
      <c r="H115" s="24"/>
      <c r="I115" s="24"/>
      <c r="J115" s="4">
        <f t="shared" si="1"/>
        <v>250</v>
      </c>
      <c r="K115" s="24"/>
      <c r="L115" s="24"/>
      <c r="M115" s="24"/>
      <c r="N115" s="56" t="s">
        <v>335</v>
      </c>
      <c r="O115" s="75">
        <v>100</v>
      </c>
      <c r="P115" s="76">
        <v>150</v>
      </c>
      <c r="Q115" s="76"/>
      <c r="R115" s="76"/>
      <c r="S115" s="76"/>
      <c r="T115" s="77"/>
      <c r="U115" s="77"/>
      <c r="V115" s="77"/>
      <c r="W115" s="77"/>
      <c r="X115" s="77"/>
      <c r="Y115" s="77"/>
      <c r="Z115" s="77"/>
      <c r="AA115" s="77"/>
      <c r="AB115" s="77"/>
      <c r="AC115" s="78"/>
    </row>
    <row r="116" spans="1:29" ht="14.4" x14ac:dyDescent="0.25">
      <c r="A116" s="2">
        <v>3</v>
      </c>
      <c r="B116" s="23"/>
      <c r="C116" s="25"/>
      <c r="D116" s="25" t="s">
        <v>262</v>
      </c>
      <c r="E116" s="26" t="s">
        <v>529</v>
      </c>
      <c r="F116" s="99" t="s">
        <v>531</v>
      </c>
      <c r="G116" s="41" t="s">
        <v>530</v>
      </c>
      <c r="H116" s="24"/>
      <c r="I116" s="24"/>
      <c r="J116" s="4">
        <f t="shared" si="1"/>
        <v>150</v>
      </c>
      <c r="K116" s="24"/>
      <c r="L116" s="24"/>
      <c r="M116" s="24"/>
      <c r="N116" s="56" t="s">
        <v>337</v>
      </c>
      <c r="O116" s="75"/>
      <c r="P116" s="76"/>
      <c r="Q116" s="76"/>
      <c r="R116" s="76"/>
      <c r="S116" s="76"/>
      <c r="T116" s="77"/>
      <c r="U116" s="77"/>
      <c r="V116" s="77"/>
      <c r="W116" s="77"/>
      <c r="X116" s="77">
        <v>150</v>
      </c>
      <c r="Y116" s="77"/>
      <c r="Z116" s="77"/>
      <c r="AA116" s="77"/>
      <c r="AB116" s="77"/>
      <c r="AC116" s="78"/>
    </row>
    <row r="117" spans="1:29" ht="14.4" x14ac:dyDescent="0.3">
      <c r="A117" s="2">
        <v>1</v>
      </c>
      <c r="B117" s="23"/>
      <c r="C117" s="25"/>
      <c r="D117" s="25" t="s">
        <v>205</v>
      </c>
      <c r="E117" s="25" t="s">
        <v>535</v>
      </c>
      <c r="F117" s="99" t="s">
        <v>536</v>
      </c>
      <c r="G117" s="41" t="s">
        <v>530</v>
      </c>
      <c r="H117" s="2"/>
      <c r="I117" s="24"/>
      <c r="J117" s="4">
        <f t="shared" si="1"/>
        <v>135</v>
      </c>
      <c r="K117" s="24"/>
      <c r="L117" s="24"/>
      <c r="M117" s="24"/>
      <c r="N117" s="22" t="s">
        <v>335</v>
      </c>
      <c r="O117" s="75">
        <v>135</v>
      </c>
      <c r="P117" s="76"/>
      <c r="Q117" s="76"/>
      <c r="R117" s="76"/>
      <c r="S117" s="76"/>
      <c r="T117" s="77"/>
      <c r="U117" s="77"/>
      <c r="V117" s="77"/>
      <c r="W117" s="77"/>
      <c r="X117" s="77"/>
      <c r="Y117" s="77"/>
      <c r="Z117" s="77"/>
      <c r="AA117" s="77"/>
      <c r="AB117" s="77"/>
      <c r="AC117" s="78"/>
    </row>
    <row r="118" spans="1:29" ht="14.4" x14ac:dyDescent="0.3">
      <c r="A118" s="2">
        <v>3</v>
      </c>
      <c r="B118" s="23"/>
      <c r="C118" s="25"/>
      <c r="D118" s="25" t="s">
        <v>205</v>
      </c>
      <c r="E118" s="26" t="s">
        <v>532</v>
      </c>
      <c r="F118" s="99" t="s">
        <v>536</v>
      </c>
      <c r="G118" s="41" t="s">
        <v>530</v>
      </c>
      <c r="H118" s="2"/>
      <c r="I118" s="24"/>
      <c r="J118" s="4">
        <f t="shared" si="1"/>
        <v>60</v>
      </c>
      <c r="K118" s="24"/>
      <c r="L118" s="24"/>
      <c r="M118" s="24"/>
      <c r="N118" s="56" t="s">
        <v>337</v>
      </c>
      <c r="O118" s="75"/>
      <c r="P118" s="76"/>
      <c r="Q118" s="76"/>
      <c r="R118" s="76"/>
      <c r="S118" s="76"/>
      <c r="T118" s="77"/>
      <c r="U118" s="77"/>
      <c r="V118" s="77"/>
      <c r="W118" s="77"/>
      <c r="X118" s="77">
        <v>60</v>
      </c>
      <c r="Y118" s="77"/>
      <c r="Z118" s="77"/>
      <c r="AA118" s="77"/>
      <c r="AB118" s="77"/>
      <c r="AC118" s="78"/>
    </row>
    <row r="119" spans="1:29" ht="14.4" x14ac:dyDescent="0.3">
      <c r="A119" s="2">
        <v>2</v>
      </c>
      <c r="B119" s="23"/>
      <c r="C119" s="25"/>
      <c r="D119" s="25" t="s">
        <v>207</v>
      </c>
      <c r="E119" s="41" t="s">
        <v>529</v>
      </c>
      <c r="F119" s="99" t="s">
        <v>531</v>
      </c>
      <c r="G119" s="41" t="s">
        <v>530</v>
      </c>
      <c r="H119" s="24"/>
      <c r="I119" s="24"/>
      <c r="J119" s="4">
        <f t="shared" si="1"/>
        <v>350</v>
      </c>
      <c r="K119" s="24"/>
      <c r="L119" s="24"/>
      <c r="M119" s="24"/>
      <c r="N119" s="56" t="s">
        <v>336</v>
      </c>
      <c r="O119" s="75"/>
      <c r="P119" s="76"/>
      <c r="Q119" s="76">
        <v>350</v>
      </c>
      <c r="R119" s="76"/>
      <c r="S119" s="76"/>
      <c r="T119" s="77"/>
      <c r="U119" s="77"/>
      <c r="V119" s="77"/>
      <c r="W119" s="77"/>
      <c r="X119" s="77"/>
      <c r="Y119" s="77"/>
      <c r="Z119" s="77"/>
      <c r="AA119" s="77"/>
      <c r="AB119" s="77"/>
      <c r="AC119" s="78"/>
    </row>
    <row r="120" spans="1:29" ht="14.4" x14ac:dyDescent="0.3">
      <c r="A120" s="2">
        <v>3</v>
      </c>
      <c r="B120" s="23"/>
      <c r="C120" s="25"/>
      <c r="D120" s="25" t="s">
        <v>207</v>
      </c>
      <c r="E120" s="41" t="s">
        <v>529</v>
      </c>
      <c r="F120" s="99" t="s">
        <v>531</v>
      </c>
      <c r="G120" s="41" t="s">
        <v>530</v>
      </c>
      <c r="H120" s="24"/>
      <c r="I120" s="24"/>
      <c r="J120" s="4">
        <f t="shared" si="1"/>
        <v>350</v>
      </c>
      <c r="K120" s="24"/>
      <c r="L120" s="24"/>
      <c r="M120" s="24"/>
      <c r="N120" s="56" t="s">
        <v>337</v>
      </c>
      <c r="O120" s="75"/>
      <c r="P120" s="76"/>
      <c r="Q120" s="76"/>
      <c r="R120" s="76"/>
      <c r="S120" s="76"/>
      <c r="T120" s="77"/>
      <c r="U120" s="77"/>
      <c r="V120" s="77"/>
      <c r="W120" s="77"/>
      <c r="X120" s="77"/>
      <c r="Y120" s="77">
        <v>350</v>
      </c>
      <c r="Z120" s="77"/>
      <c r="AA120" s="77"/>
      <c r="AB120" s="77"/>
      <c r="AC120" s="78"/>
    </row>
    <row r="121" spans="1:29" ht="14.4" x14ac:dyDescent="0.25">
      <c r="A121" s="2">
        <v>2</v>
      </c>
      <c r="B121" s="23"/>
      <c r="C121" s="25"/>
      <c r="D121" s="25" t="s">
        <v>199</v>
      </c>
      <c r="E121" s="41" t="s">
        <v>529</v>
      </c>
      <c r="F121" s="100" t="s">
        <v>537</v>
      </c>
      <c r="G121" s="41" t="s">
        <v>530</v>
      </c>
      <c r="H121" s="2"/>
      <c r="I121" s="24"/>
      <c r="J121" s="4">
        <f t="shared" si="1"/>
        <v>350</v>
      </c>
      <c r="K121" s="24"/>
      <c r="L121" s="24"/>
      <c r="M121" s="24"/>
      <c r="N121" s="56" t="s">
        <v>336</v>
      </c>
      <c r="O121" s="75"/>
      <c r="P121" s="76"/>
      <c r="Q121" s="76">
        <v>350</v>
      </c>
      <c r="R121" s="76"/>
      <c r="S121" s="76"/>
      <c r="T121" s="77"/>
      <c r="U121" s="77"/>
      <c r="V121" s="77"/>
      <c r="W121" s="77"/>
      <c r="X121" s="77"/>
      <c r="Y121" s="77"/>
      <c r="Z121" s="77"/>
      <c r="AA121" s="77"/>
      <c r="AB121" s="77"/>
      <c r="AC121" s="78"/>
    </row>
    <row r="122" spans="1:29" ht="14.4" x14ac:dyDescent="0.25">
      <c r="A122" s="2">
        <v>3</v>
      </c>
      <c r="B122" s="23"/>
      <c r="C122" s="25"/>
      <c r="D122" s="25" t="s">
        <v>199</v>
      </c>
      <c r="E122" s="41" t="s">
        <v>529</v>
      </c>
      <c r="F122" s="100" t="s">
        <v>537</v>
      </c>
      <c r="G122" s="41" t="s">
        <v>530</v>
      </c>
      <c r="H122" s="2"/>
      <c r="I122" s="24"/>
      <c r="J122" s="4">
        <f t="shared" si="1"/>
        <v>350</v>
      </c>
      <c r="K122" s="24"/>
      <c r="L122" s="24"/>
      <c r="M122" s="24"/>
      <c r="N122" s="56" t="s">
        <v>337</v>
      </c>
      <c r="O122" s="75"/>
      <c r="P122" s="76"/>
      <c r="Q122" s="76"/>
      <c r="R122" s="76"/>
      <c r="S122" s="76"/>
      <c r="T122" s="77"/>
      <c r="U122" s="77"/>
      <c r="V122" s="77"/>
      <c r="W122" s="77"/>
      <c r="X122" s="77"/>
      <c r="Y122" s="77">
        <v>350</v>
      </c>
      <c r="Z122" s="77"/>
      <c r="AA122" s="77"/>
      <c r="AB122" s="77"/>
      <c r="AC122" s="78"/>
    </row>
    <row r="123" spans="1:29" ht="14.4" x14ac:dyDescent="0.25">
      <c r="A123" s="2">
        <v>3</v>
      </c>
      <c r="B123" s="23"/>
      <c r="C123" s="25" t="s">
        <v>131</v>
      </c>
      <c r="D123" s="25" t="s">
        <v>266</v>
      </c>
      <c r="E123" s="26" t="s">
        <v>532</v>
      </c>
      <c r="F123" s="99" t="s">
        <v>533</v>
      </c>
      <c r="G123" s="41" t="s">
        <v>530</v>
      </c>
      <c r="H123" s="24"/>
      <c r="I123" s="24"/>
      <c r="J123" s="4">
        <f t="shared" si="1"/>
        <v>1200</v>
      </c>
      <c r="K123" s="24"/>
      <c r="L123" s="24"/>
      <c r="M123" s="24"/>
      <c r="N123" s="56" t="s">
        <v>337</v>
      </c>
      <c r="O123" s="75"/>
      <c r="P123" s="76"/>
      <c r="Q123" s="76"/>
      <c r="R123" s="76"/>
      <c r="S123" s="76"/>
      <c r="T123" s="77">
        <v>1200</v>
      </c>
      <c r="U123" s="77"/>
      <c r="V123" s="77"/>
      <c r="W123" s="77"/>
      <c r="X123" s="77"/>
      <c r="Y123" s="77"/>
      <c r="Z123" s="77"/>
      <c r="AA123" s="77"/>
      <c r="AB123" s="77"/>
      <c r="AC123" s="78"/>
    </row>
    <row r="124" spans="1:29" ht="14.4" x14ac:dyDescent="0.25">
      <c r="A124" s="2">
        <v>3</v>
      </c>
      <c r="B124" s="23"/>
      <c r="C124" s="25"/>
      <c r="D124" s="25" t="s">
        <v>262</v>
      </c>
      <c r="E124" s="25" t="s">
        <v>534</v>
      </c>
      <c r="F124" s="99" t="s">
        <v>531</v>
      </c>
      <c r="G124" s="41" t="s">
        <v>530</v>
      </c>
      <c r="H124" s="24"/>
      <c r="I124" s="24"/>
      <c r="J124" s="4">
        <f t="shared" si="1"/>
        <v>150</v>
      </c>
      <c r="K124" s="24"/>
      <c r="L124" s="24"/>
      <c r="M124" s="24"/>
      <c r="N124" s="56" t="s">
        <v>337</v>
      </c>
      <c r="O124" s="75"/>
      <c r="P124" s="76"/>
      <c r="Q124" s="76"/>
      <c r="R124" s="76"/>
      <c r="S124" s="76"/>
      <c r="T124" s="77">
        <v>150</v>
      </c>
      <c r="U124" s="77"/>
      <c r="V124" s="77"/>
      <c r="W124" s="77"/>
      <c r="X124" s="77"/>
      <c r="Y124" s="77"/>
      <c r="Z124" s="77"/>
      <c r="AA124" s="77"/>
      <c r="AB124" s="77"/>
      <c r="AC124" s="78"/>
    </row>
    <row r="125" spans="1:29" ht="14.4" x14ac:dyDescent="0.25">
      <c r="A125" s="2">
        <v>1</v>
      </c>
      <c r="B125" s="23"/>
      <c r="C125" s="25"/>
      <c r="D125" s="25" t="s">
        <v>262</v>
      </c>
      <c r="E125" s="26" t="s">
        <v>529</v>
      </c>
      <c r="F125" s="99" t="s">
        <v>531</v>
      </c>
      <c r="G125" s="41" t="s">
        <v>530</v>
      </c>
      <c r="H125" s="24"/>
      <c r="I125" s="24"/>
      <c r="J125" s="4">
        <f t="shared" si="1"/>
        <v>0</v>
      </c>
      <c r="K125" s="24"/>
      <c r="L125" s="24"/>
      <c r="M125" s="24"/>
      <c r="N125" s="22" t="s">
        <v>335</v>
      </c>
      <c r="O125" s="75"/>
      <c r="P125" s="76"/>
      <c r="Q125" s="76"/>
      <c r="R125" s="76"/>
      <c r="S125" s="76"/>
      <c r="T125" s="77"/>
      <c r="U125" s="77"/>
      <c r="V125" s="77"/>
      <c r="W125" s="77"/>
      <c r="X125" s="77"/>
      <c r="Y125" s="77"/>
      <c r="Z125" s="77"/>
      <c r="AA125" s="77"/>
      <c r="AB125" s="77"/>
      <c r="AC125" s="78"/>
    </row>
    <row r="126" spans="1:29" ht="14.4" x14ac:dyDescent="0.3">
      <c r="A126" s="2">
        <v>1</v>
      </c>
      <c r="B126" s="23"/>
      <c r="C126" s="25"/>
      <c r="D126" s="25" t="s">
        <v>205</v>
      </c>
      <c r="E126" s="25" t="s">
        <v>535</v>
      </c>
      <c r="F126" s="99" t="s">
        <v>536</v>
      </c>
      <c r="G126" s="41" t="s">
        <v>530</v>
      </c>
      <c r="H126" s="24"/>
      <c r="I126" s="24"/>
      <c r="J126" s="4">
        <f t="shared" si="1"/>
        <v>0</v>
      </c>
      <c r="K126" s="24"/>
      <c r="L126" s="24"/>
      <c r="M126" s="24"/>
      <c r="N126" s="22" t="s">
        <v>335</v>
      </c>
      <c r="O126" s="75"/>
      <c r="P126" s="76"/>
      <c r="Q126" s="76"/>
      <c r="R126" s="76"/>
      <c r="S126" s="76"/>
      <c r="T126" s="77"/>
      <c r="U126" s="77"/>
      <c r="V126" s="77"/>
      <c r="W126" s="77"/>
      <c r="X126" s="77"/>
      <c r="Y126" s="77"/>
      <c r="Z126" s="77"/>
      <c r="AA126" s="77"/>
      <c r="AB126" s="77"/>
      <c r="AC126" s="78"/>
    </row>
    <row r="127" spans="1:29" ht="14.4" x14ac:dyDescent="0.3">
      <c r="A127" s="2">
        <v>3</v>
      </c>
      <c r="B127" s="23"/>
      <c r="C127" s="25"/>
      <c r="D127" s="25" t="s">
        <v>205</v>
      </c>
      <c r="E127" s="26" t="s">
        <v>532</v>
      </c>
      <c r="F127" s="99" t="s">
        <v>536</v>
      </c>
      <c r="G127" s="41" t="s">
        <v>530</v>
      </c>
      <c r="H127" s="24"/>
      <c r="I127" s="24"/>
      <c r="J127" s="4">
        <f t="shared" si="1"/>
        <v>60</v>
      </c>
      <c r="K127" s="24"/>
      <c r="L127" s="24"/>
      <c r="M127" s="24"/>
      <c r="N127" s="56" t="s">
        <v>337</v>
      </c>
      <c r="O127" s="75"/>
      <c r="P127" s="76"/>
      <c r="Q127" s="76"/>
      <c r="R127" s="76"/>
      <c r="S127" s="76"/>
      <c r="T127" s="77"/>
      <c r="U127" s="77"/>
      <c r="V127" s="77"/>
      <c r="W127" s="77"/>
      <c r="X127" s="77">
        <v>60</v>
      </c>
      <c r="Y127" s="77"/>
      <c r="Z127" s="77"/>
      <c r="AA127" s="77"/>
      <c r="AB127" s="77"/>
      <c r="AC127" s="78"/>
    </row>
    <row r="128" spans="1:29" ht="14.4" x14ac:dyDescent="0.3">
      <c r="A128" s="2">
        <v>2</v>
      </c>
      <c r="B128" s="23"/>
      <c r="C128" s="25"/>
      <c r="D128" s="25" t="s">
        <v>207</v>
      </c>
      <c r="E128" s="41" t="s">
        <v>529</v>
      </c>
      <c r="F128" s="99" t="s">
        <v>531</v>
      </c>
      <c r="G128" s="41" t="s">
        <v>530</v>
      </c>
      <c r="H128" s="24"/>
      <c r="I128" s="24"/>
      <c r="J128" s="4">
        <f t="shared" si="1"/>
        <v>150</v>
      </c>
      <c r="K128" s="24"/>
      <c r="L128" s="24"/>
      <c r="M128" s="24"/>
      <c r="N128" s="56" t="s">
        <v>336</v>
      </c>
      <c r="O128" s="75"/>
      <c r="P128" s="76"/>
      <c r="Q128" s="76">
        <v>150</v>
      </c>
      <c r="R128" s="76"/>
      <c r="S128" s="76"/>
      <c r="T128" s="77"/>
      <c r="U128" s="77"/>
      <c r="V128" s="77"/>
      <c r="W128" s="77"/>
      <c r="X128" s="77"/>
      <c r="Y128" s="77"/>
      <c r="Z128" s="77"/>
      <c r="AA128" s="77"/>
      <c r="AB128" s="77"/>
      <c r="AC128" s="78"/>
    </row>
    <row r="129" spans="1:29" ht="14.4" x14ac:dyDescent="0.3">
      <c r="A129" s="2">
        <v>3</v>
      </c>
      <c r="B129" s="23"/>
      <c r="C129" s="25"/>
      <c r="D129" s="25" t="s">
        <v>207</v>
      </c>
      <c r="E129" s="41" t="s">
        <v>529</v>
      </c>
      <c r="F129" s="99" t="s">
        <v>531</v>
      </c>
      <c r="G129" s="41" t="s">
        <v>530</v>
      </c>
      <c r="H129" s="24"/>
      <c r="I129" s="24"/>
      <c r="J129" s="4">
        <f t="shared" si="1"/>
        <v>150</v>
      </c>
      <c r="K129" s="24"/>
      <c r="L129" s="24"/>
      <c r="M129" s="24"/>
      <c r="N129" s="56" t="s">
        <v>337</v>
      </c>
      <c r="O129" s="75"/>
      <c r="P129" s="76"/>
      <c r="Q129" s="76"/>
      <c r="R129" s="76"/>
      <c r="S129" s="76"/>
      <c r="T129" s="77"/>
      <c r="U129" s="77"/>
      <c r="V129" s="77"/>
      <c r="W129" s="77"/>
      <c r="X129" s="77"/>
      <c r="Y129" s="77">
        <v>150</v>
      </c>
      <c r="Z129" s="77"/>
      <c r="AA129" s="77"/>
      <c r="AB129" s="77"/>
      <c r="AC129" s="78"/>
    </row>
    <row r="130" spans="1:29" ht="14.4" x14ac:dyDescent="0.25">
      <c r="A130" s="2">
        <v>2</v>
      </c>
      <c r="B130" s="23"/>
      <c r="C130" s="25"/>
      <c r="D130" s="25" t="s">
        <v>199</v>
      </c>
      <c r="E130" s="41" t="s">
        <v>529</v>
      </c>
      <c r="F130" s="100" t="s">
        <v>537</v>
      </c>
      <c r="G130" s="41" t="s">
        <v>530</v>
      </c>
      <c r="H130" s="24"/>
      <c r="I130" s="24"/>
      <c r="J130" s="4">
        <f t="shared" si="1"/>
        <v>0</v>
      </c>
      <c r="K130" s="24"/>
      <c r="L130" s="24"/>
      <c r="M130" s="24"/>
      <c r="N130" s="56" t="s">
        <v>336</v>
      </c>
      <c r="O130" s="75"/>
      <c r="P130" s="76"/>
      <c r="Q130" s="76"/>
      <c r="R130" s="76"/>
      <c r="S130" s="76"/>
      <c r="T130" s="77"/>
      <c r="U130" s="77"/>
      <c r="V130" s="77"/>
      <c r="W130" s="77"/>
      <c r="X130" s="77"/>
      <c r="Y130" s="77"/>
      <c r="Z130" s="77"/>
      <c r="AA130" s="77"/>
      <c r="AB130" s="77"/>
      <c r="AC130" s="78"/>
    </row>
    <row r="131" spans="1:29" ht="14.4" x14ac:dyDescent="0.25">
      <c r="A131" s="2">
        <v>3</v>
      </c>
      <c r="B131" s="23"/>
      <c r="C131" s="25"/>
      <c r="D131" s="25" t="s">
        <v>199</v>
      </c>
      <c r="E131" s="41" t="s">
        <v>529</v>
      </c>
      <c r="F131" s="100" t="s">
        <v>537</v>
      </c>
      <c r="G131" s="41" t="s">
        <v>530</v>
      </c>
      <c r="H131" s="24"/>
      <c r="I131" s="24"/>
      <c r="J131" s="4">
        <f t="shared" si="1"/>
        <v>400</v>
      </c>
      <c r="K131" s="24"/>
      <c r="L131" s="24"/>
      <c r="M131" s="24"/>
      <c r="N131" s="56" t="s">
        <v>337</v>
      </c>
      <c r="O131" s="75"/>
      <c r="P131" s="76"/>
      <c r="Q131" s="76"/>
      <c r="R131" s="76"/>
      <c r="S131" s="76"/>
      <c r="T131" s="77"/>
      <c r="U131" s="77"/>
      <c r="V131" s="77"/>
      <c r="W131" s="77"/>
      <c r="X131" s="77"/>
      <c r="Y131" s="77">
        <v>400</v>
      </c>
      <c r="Z131" s="77"/>
      <c r="AA131" s="77"/>
      <c r="AB131" s="77"/>
      <c r="AC131" s="78"/>
    </row>
    <row r="132" spans="1:29" ht="14.4" x14ac:dyDescent="0.25">
      <c r="A132" s="2">
        <v>3</v>
      </c>
      <c r="B132" s="23"/>
      <c r="C132" s="25" t="s">
        <v>132</v>
      </c>
      <c r="D132" s="25" t="s">
        <v>266</v>
      </c>
      <c r="E132" s="26" t="s">
        <v>532</v>
      </c>
      <c r="F132" s="99" t="s">
        <v>533</v>
      </c>
      <c r="G132" s="41" t="s">
        <v>530</v>
      </c>
      <c r="H132" s="24"/>
      <c r="I132" s="24"/>
      <c r="J132" s="4">
        <f t="shared" si="1"/>
        <v>1100</v>
      </c>
      <c r="K132" s="24"/>
      <c r="L132" s="24"/>
      <c r="M132" s="24"/>
      <c r="N132" s="56" t="s">
        <v>337</v>
      </c>
      <c r="O132" s="75"/>
      <c r="P132" s="76"/>
      <c r="Q132" s="76"/>
      <c r="R132" s="76"/>
      <c r="S132" s="76"/>
      <c r="T132" s="77"/>
      <c r="U132" s="77"/>
      <c r="V132" s="77">
        <v>1100</v>
      </c>
      <c r="W132" s="77"/>
      <c r="X132" s="77"/>
      <c r="Y132" s="77"/>
      <c r="Z132" s="77"/>
      <c r="AA132" s="77"/>
      <c r="AB132" s="77"/>
      <c r="AC132" s="78"/>
    </row>
    <row r="133" spans="1:29" ht="14.4" x14ac:dyDescent="0.25">
      <c r="A133" s="2">
        <v>2</v>
      </c>
      <c r="B133" s="23"/>
      <c r="C133" s="25"/>
      <c r="D133" s="25" t="s">
        <v>262</v>
      </c>
      <c r="E133" s="25" t="s">
        <v>534</v>
      </c>
      <c r="F133" s="99" t="s">
        <v>531</v>
      </c>
      <c r="G133" s="41" t="s">
        <v>530</v>
      </c>
      <c r="H133" s="24"/>
      <c r="I133" s="24"/>
      <c r="J133" s="4">
        <f t="shared" si="1"/>
        <v>0</v>
      </c>
      <c r="K133" s="24"/>
      <c r="L133" s="24"/>
      <c r="M133" s="24"/>
      <c r="N133" s="56" t="s">
        <v>336</v>
      </c>
      <c r="O133" s="75"/>
      <c r="P133" s="76"/>
      <c r="Q133" s="76"/>
      <c r="R133" s="76"/>
      <c r="S133" s="76"/>
      <c r="T133" s="77"/>
      <c r="U133" s="77"/>
      <c r="V133" s="77"/>
      <c r="W133" s="77"/>
      <c r="X133" s="77"/>
      <c r="Y133" s="77"/>
      <c r="Z133" s="77"/>
      <c r="AA133" s="77"/>
      <c r="AB133" s="77"/>
      <c r="AC133" s="78"/>
    </row>
    <row r="134" spans="1:29" ht="14.4" x14ac:dyDescent="0.25">
      <c r="A134" s="2">
        <v>3</v>
      </c>
      <c r="B134" s="23"/>
      <c r="C134" s="25"/>
      <c r="D134" s="25" t="s">
        <v>262</v>
      </c>
      <c r="E134" s="26" t="s">
        <v>529</v>
      </c>
      <c r="F134" s="99" t="s">
        <v>531</v>
      </c>
      <c r="G134" s="41" t="s">
        <v>530</v>
      </c>
      <c r="H134" s="24"/>
      <c r="I134" s="24"/>
      <c r="J134" s="4">
        <f t="shared" si="1"/>
        <v>150</v>
      </c>
      <c r="K134" s="24"/>
      <c r="L134" s="24"/>
      <c r="M134" s="24"/>
      <c r="N134" s="56" t="s">
        <v>337</v>
      </c>
      <c r="O134" s="75"/>
      <c r="P134" s="76"/>
      <c r="Q134" s="76"/>
      <c r="R134" s="76"/>
      <c r="S134" s="76"/>
      <c r="T134" s="77"/>
      <c r="U134" s="77"/>
      <c r="V134" s="77">
        <v>150</v>
      </c>
      <c r="W134" s="77"/>
      <c r="X134" s="77"/>
      <c r="Y134" s="77"/>
      <c r="Z134" s="77"/>
      <c r="AA134" s="77"/>
      <c r="AB134" s="77"/>
      <c r="AC134" s="78"/>
    </row>
    <row r="135" spans="1:29" ht="14.4" x14ac:dyDescent="0.3">
      <c r="A135" s="2">
        <v>1</v>
      </c>
      <c r="B135" s="23"/>
      <c r="C135" s="25"/>
      <c r="D135" s="25" t="s">
        <v>205</v>
      </c>
      <c r="E135" s="25" t="s">
        <v>535</v>
      </c>
      <c r="F135" s="99" t="s">
        <v>536</v>
      </c>
      <c r="G135" s="41" t="s">
        <v>530</v>
      </c>
      <c r="H135" s="24"/>
      <c r="I135" s="24"/>
      <c r="J135" s="4">
        <f t="shared" si="1"/>
        <v>0</v>
      </c>
      <c r="K135" s="24"/>
      <c r="L135" s="24"/>
      <c r="M135" s="24"/>
      <c r="N135" s="22" t="s">
        <v>335</v>
      </c>
      <c r="O135" s="75"/>
      <c r="P135" s="76"/>
      <c r="Q135" s="76"/>
      <c r="R135" s="76"/>
      <c r="S135" s="76"/>
      <c r="T135" s="77"/>
      <c r="U135" s="77"/>
      <c r="V135" s="77"/>
      <c r="W135" s="77"/>
      <c r="X135" s="77"/>
      <c r="Y135" s="77"/>
      <c r="Z135" s="77"/>
      <c r="AA135" s="77"/>
      <c r="AB135" s="77"/>
      <c r="AC135" s="78"/>
    </row>
    <row r="136" spans="1:29" ht="14.4" x14ac:dyDescent="0.3">
      <c r="A136" s="2">
        <v>3</v>
      </c>
      <c r="B136" s="23"/>
      <c r="C136" s="25"/>
      <c r="D136" s="25" t="s">
        <v>205</v>
      </c>
      <c r="E136" s="26" t="s">
        <v>532</v>
      </c>
      <c r="F136" s="99" t="s">
        <v>536</v>
      </c>
      <c r="G136" s="41" t="s">
        <v>530</v>
      </c>
      <c r="H136" s="24"/>
      <c r="I136" s="24"/>
      <c r="J136" s="4">
        <f t="shared" si="1"/>
        <v>60</v>
      </c>
      <c r="K136" s="24"/>
      <c r="L136" s="24"/>
      <c r="M136" s="24"/>
      <c r="N136" s="56" t="s">
        <v>337</v>
      </c>
      <c r="O136" s="75"/>
      <c r="P136" s="76"/>
      <c r="Q136" s="76"/>
      <c r="R136" s="76"/>
      <c r="S136" s="76"/>
      <c r="T136" s="77"/>
      <c r="U136" s="77"/>
      <c r="V136" s="77"/>
      <c r="W136" s="77">
        <v>60</v>
      </c>
      <c r="X136" s="77"/>
      <c r="Y136" s="77"/>
      <c r="Z136" s="77"/>
      <c r="AA136" s="77"/>
      <c r="AB136" s="77"/>
      <c r="AC136" s="78"/>
    </row>
    <row r="137" spans="1:29" ht="14.4" x14ac:dyDescent="0.3">
      <c r="A137" s="2">
        <v>2</v>
      </c>
      <c r="B137" s="23"/>
      <c r="C137" s="25"/>
      <c r="D137" s="25" t="s">
        <v>207</v>
      </c>
      <c r="E137" s="41" t="s">
        <v>529</v>
      </c>
      <c r="F137" s="99" t="s">
        <v>531</v>
      </c>
      <c r="G137" s="41" t="s">
        <v>530</v>
      </c>
      <c r="H137" s="24"/>
      <c r="I137" s="24"/>
      <c r="J137" s="4">
        <f t="shared" si="1"/>
        <v>150</v>
      </c>
      <c r="K137" s="24"/>
      <c r="L137" s="24"/>
      <c r="M137" s="24"/>
      <c r="N137" s="56" t="s">
        <v>336</v>
      </c>
      <c r="O137" s="75"/>
      <c r="P137" s="76">
        <v>150</v>
      </c>
      <c r="Q137" s="76"/>
      <c r="R137" s="76"/>
      <c r="S137" s="76"/>
      <c r="T137" s="77"/>
      <c r="U137" s="77"/>
      <c r="V137" s="77"/>
      <c r="W137" s="77"/>
      <c r="X137" s="77"/>
      <c r="Y137" s="77"/>
      <c r="Z137" s="77"/>
      <c r="AA137" s="77"/>
      <c r="AB137" s="77"/>
      <c r="AC137" s="78"/>
    </row>
    <row r="138" spans="1:29" ht="14.4" x14ac:dyDescent="0.3">
      <c r="A138" s="2">
        <v>3</v>
      </c>
      <c r="B138" s="23"/>
      <c r="C138" s="25"/>
      <c r="D138" s="25" t="s">
        <v>207</v>
      </c>
      <c r="E138" s="41" t="s">
        <v>529</v>
      </c>
      <c r="F138" s="99" t="s">
        <v>531</v>
      </c>
      <c r="G138" s="41" t="s">
        <v>530</v>
      </c>
      <c r="H138" s="24"/>
      <c r="I138" s="24"/>
      <c r="J138" s="4">
        <f t="shared" si="1"/>
        <v>150</v>
      </c>
      <c r="K138" s="24"/>
      <c r="L138" s="24"/>
      <c r="M138" s="24"/>
      <c r="N138" s="56" t="s">
        <v>337</v>
      </c>
      <c r="O138" s="75"/>
      <c r="P138" s="76"/>
      <c r="Q138" s="76"/>
      <c r="R138" s="76"/>
      <c r="S138" s="76"/>
      <c r="T138" s="77"/>
      <c r="U138" s="77"/>
      <c r="V138" s="77"/>
      <c r="W138" s="77"/>
      <c r="X138" s="77"/>
      <c r="Y138" s="77"/>
      <c r="Z138" s="77"/>
      <c r="AA138" s="77">
        <v>150</v>
      </c>
      <c r="AB138" s="77"/>
      <c r="AC138" s="78"/>
    </row>
    <row r="139" spans="1:29" ht="14.4" x14ac:dyDescent="0.25">
      <c r="A139" s="2">
        <v>2</v>
      </c>
      <c r="B139" s="23"/>
      <c r="C139" s="25"/>
      <c r="D139" s="25" t="s">
        <v>199</v>
      </c>
      <c r="E139" s="41" t="s">
        <v>529</v>
      </c>
      <c r="F139" s="100" t="s">
        <v>537</v>
      </c>
      <c r="G139" s="41" t="s">
        <v>530</v>
      </c>
      <c r="H139" s="24"/>
      <c r="I139" s="24"/>
      <c r="J139" s="4">
        <f t="shared" si="1"/>
        <v>350</v>
      </c>
      <c r="K139" s="24"/>
      <c r="L139" s="24"/>
      <c r="M139" s="24"/>
      <c r="N139" s="56" t="s">
        <v>336</v>
      </c>
      <c r="O139" s="75"/>
      <c r="P139" s="76"/>
      <c r="Q139" s="76">
        <v>350</v>
      </c>
      <c r="R139" s="76"/>
      <c r="S139" s="76"/>
      <c r="T139" s="77"/>
      <c r="U139" s="77"/>
      <c r="V139" s="77"/>
      <c r="W139" s="77"/>
      <c r="X139" s="77"/>
      <c r="Y139" s="77"/>
      <c r="Z139" s="77"/>
      <c r="AA139" s="77"/>
      <c r="AB139" s="77"/>
      <c r="AC139" s="78"/>
    </row>
    <row r="140" spans="1:29" ht="14.4" x14ac:dyDescent="0.25">
      <c r="A140" s="2">
        <v>3</v>
      </c>
      <c r="B140" s="23"/>
      <c r="C140" s="25"/>
      <c r="D140" s="25" t="s">
        <v>199</v>
      </c>
      <c r="E140" s="41" t="s">
        <v>529</v>
      </c>
      <c r="F140" s="100" t="s">
        <v>537</v>
      </c>
      <c r="G140" s="41" t="s">
        <v>530</v>
      </c>
      <c r="H140" s="24"/>
      <c r="I140" s="24"/>
      <c r="J140" s="4">
        <f t="shared" si="1"/>
        <v>450</v>
      </c>
      <c r="K140" s="24"/>
      <c r="L140" s="24"/>
      <c r="M140" s="24"/>
      <c r="N140" s="56" t="s">
        <v>337</v>
      </c>
      <c r="O140" s="75"/>
      <c r="P140" s="76"/>
      <c r="Q140" s="76"/>
      <c r="R140" s="76"/>
      <c r="S140" s="76"/>
      <c r="T140" s="77"/>
      <c r="U140" s="77"/>
      <c r="V140" s="77"/>
      <c r="W140" s="77"/>
      <c r="X140" s="77"/>
      <c r="Y140" s="77"/>
      <c r="Z140" s="77"/>
      <c r="AA140" s="77"/>
      <c r="AB140" s="77">
        <v>450</v>
      </c>
      <c r="AC140" s="78"/>
    </row>
    <row r="141" spans="1:29" ht="14.4" x14ac:dyDescent="0.25">
      <c r="A141" s="2">
        <v>3</v>
      </c>
      <c r="B141" s="23"/>
      <c r="C141" s="25" t="s">
        <v>133</v>
      </c>
      <c r="D141" s="25" t="s">
        <v>266</v>
      </c>
      <c r="E141" s="26" t="s">
        <v>532</v>
      </c>
      <c r="F141" s="99" t="s">
        <v>533</v>
      </c>
      <c r="G141" s="41" t="s">
        <v>530</v>
      </c>
      <c r="H141" s="24"/>
      <c r="I141" s="24"/>
      <c r="J141" s="4">
        <f t="shared" ref="J141:J204" si="2">SUM(O141:AC141)</f>
        <v>1100</v>
      </c>
      <c r="K141" s="24"/>
      <c r="L141" s="24"/>
      <c r="M141" s="24"/>
      <c r="N141" s="56" t="s">
        <v>337</v>
      </c>
      <c r="O141" s="75"/>
      <c r="P141" s="76"/>
      <c r="Q141" s="76"/>
      <c r="R141" s="76"/>
      <c r="S141" s="76"/>
      <c r="T141" s="77"/>
      <c r="U141" s="77"/>
      <c r="V141" s="77"/>
      <c r="W141" s="77">
        <v>1100</v>
      </c>
      <c r="X141" s="77"/>
      <c r="Y141" s="77"/>
      <c r="Z141" s="77"/>
      <c r="AA141" s="77"/>
      <c r="AB141" s="77"/>
      <c r="AC141" s="78"/>
    </row>
    <row r="142" spans="1:29" ht="14.4" x14ac:dyDescent="0.25">
      <c r="A142" s="2">
        <v>2</v>
      </c>
      <c r="B142" s="23"/>
      <c r="C142" s="25"/>
      <c r="D142" s="25" t="s">
        <v>262</v>
      </c>
      <c r="E142" s="25" t="s">
        <v>534</v>
      </c>
      <c r="F142" s="99" t="s">
        <v>531</v>
      </c>
      <c r="G142" s="41" t="s">
        <v>530</v>
      </c>
      <c r="H142" s="24"/>
      <c r="I142" s="24"/>
      <c r="J142" s="4">
        <f t="shared" si="2"/>
        <v>0</v>
      </c>
      <c r="K142" s="24"/>
      <c r="L142" s="24"/>
      <c r="M142" s="24"/>
      <c r="N142" s="56" t="s">
        <v>336</v>
      </c>
      <c r="O142" s="75"/>
      <c r="P142" s="76"/>
      <c r="Q142" s="76"/>
      <c r="R142" s="76"/>
      <c r="S142" s="76"/>
      <c r="T142" s="77"/>
      <c r="U142" s="77"/>
      <c r="V142" s="77"/>
      <c r="W142" s="77"/>
      <c r="X142" s="77"/>
      <c r="Y142" s="77"/>
      <c r="Z142" s="77"/>
      <c r="AA142" s="77"/>
      <c r="AB142" s="77"/>
      <c r="AC142" s="78"/>
    </row>
    <row r="143" spans="1:29" ht="14.4" x14ac:dyDescent="0.25">
      <c r="A143" s="2">
        <v>3</v>
      </c>
      <c r="B143" s="23"/>
      <c r="C143" s="25"/>
      <c r="D143" s="25" t="s">
        <v>262</v>
      </c>
      <c r="E143" s="26" t="s">
        <v>529</v>
      </c>
      <c r="F143" s="99" t="s">
        <v>531</v>
      </c>
      <c r="G143" s="41" t="s">
        <v>530</v>
      </c>
      <c r="H143" s="24"/>
      <c r="I143" s="24"/>
      <c r="J143" s="4">
        <f t="shared" si="2"/>
        <v>150</v>
      </c>
      <c r="K143" s="24"/>
      <c r="L143" s="24"/>
      <c r="M143" s="24"/>
      <c r="N143" s="56" t="s">
        <v>337</v>
      </c>
      <c r="O143" s="75"/>
      <c r="P143" s="76"/>
      <c r="Q143" s="76"/>
      <c r="R143" s="76"/>
      <c r="S143" s="76"/>
      <c r="T143" s="77"/>
      <c r="U143" s="77"/>
      <c r="V143" s="77"/>
      <c r="W143" s="77">
        <v>150</v>
      </c>
      <c r="X143" s="77"/>
      <c r="Y143" s="77"/>
      <c r="Z143" s="77"/>
      <c r="AA143" s="77"/>
      <c r="AB143" s="77"/>
      <c r="AC143" s="78"/>
    </row>
    <row r="144" spans="1:29" ht="14.4" x14ac:dyDescent="0.3">
      <c r="A144" s="2">
        <v>1</v>
      </c>
      <c r="B144" s="23"/>
      <c r="C144" s="25"/>
      <c r="D144" s="25" t="s">
        <v>205</v>
      </c>
      <c r="E144" s="25" t="s">
        <v>535</v>
      </c>
      <c r="F144" s="99" t="s">
        <v>536</v>
      </c>
      <c r="G144" s="41" t="s">
        <v>530</v>
      </c>
      <c r="H144" s="24"/>
      <c r="I144" s="24"/>
      <c r="J144" s="4">
        <f t="shared" si="2"/>
        <v>0</v>
      </c>
      <c r="K144" s="24"/>
      <c r="L144" s="24"/>
      <c r="M144" s="24"/>
      <c r="N144" s="22" t="s">
        <v>335</v>
      </c>
      <c r="O144" s="75"/>
      <c r="P144" s="76"/>
      <c r="Q144" s="76"/>
      <c r="R144" s="76"/>
      <c r="S144" s="76"/>
      <c r="T144" s="77"/>
      <c r="U144" s="77"/>
      <c r="V144" s="77"/>
      <c r="W144" s="77"/>
      <c r="X144" s="77"/>
      <c r="Y144" s="77"/>
      <c r="Z144" s="77"/>
      <c r="AA144" s="77"/>
      <c r="AB144" s="77"/>
      <c r="AC144" s="78"/>
    </row>
    <row r="145" spans="1:29" ht="14.4" x14ac:dyDescent="0.3">
      <c r="A145" s="2">
        <v>3</v>
      </c>
      <c r="B145" s="23"/>
      <c r="C145" s="25"/>
      <c r="D145" s="25" t="s">
        <v>205</v>
      </c>
      <c r="E145" s="26" t="s">
        <v>532</v>
      </c>
      <c r="F145" s="99" t="s">
        <v>536</v>
      </c>
      <c r="G145" s="41" t="s">
        <v>530</v>
      </c>
      <c r="H145" s="24"/>
      <c r="I145" s="24"/>
      <c r="J145" s="4">
        <f t="shared" si="2"/>
        <v>60</v>
      </c>
      <c r="K145" s="24"/>
      <c r="L145" s="24"/>
      <c r="M145" s="24"/>
      <c r="N145" s="56" t="s">
        <v>337</v>
      </c>
      <c r="O145" s="75"/>
      <c r="P145" s="76"/>
      <c r="Q145" s="76"/>
      <c r="R145" s="76"/>
      <c r="S145" s="76"/>
      <c r="T145" s="77"/>
      <c r="U145" s="77"/>
      <c r="V145" s="77"/>
      <c r="W145" s="77"/>
      <c r="X145" s="77">
        <v>60</v>
      </c>
      <c r="Y145" s="77"/>
      <c r="Z145" s="77"/>
      <c r="AA145" s="77"/>
      <c r="AB145" s="77"/>
      <c r="AC145" s="78"/>
    </row>
    <row r="146" spans="1:29" ht="14.4" x14ac:dyDescent="0.3">
      <c r="A146" s="2">
        <v>2</v>
      </c>
      <c r="B146" s="23"/>
      <c r="C146" s="25"/>
      <c r="D146" s="25" t="s">
        <v>207</v>
      </c>
      <c r="E146" s="41" t="s">
        <v>529</v>
      </c>
      <c r="F146" s="99" t="s">
        <v>531</v>
      </c>
      <c r="G146" s="41" t="s">
        <v>530</v>
      </c>
      <c r="H146" s="24"/>
      <c r="I146" s="24"/>
      <c r="J146" s="4">
        <f t="shared" si="2"/>
        <v>250</v>
      </c>
      <c r="K146" s="24"/>
      <c r="L146" s="24"/>
      <c r="M146" s="24"/>
      <c r="N146" s="56" t="s">
        <v>336</v>
      </c>
      <c r="O146" s="75"/>
      <c r="P146" s="76"/>
      <c r="Q146" s="76"/>
      <c r="R146" s="76">
        <v>250</v>
      </c>
      <c r="S146" s="76"/>
      <c r="T146" s="77"/>
      <c r="U146" s="77"/>
      <c r="V146" s="77"/>
      <c r="W146" s="77"/>
      <c r="X146" s="77"/>
      <c r="Y146" s="77"/>
      <c r="Z146" s="77"/>
      <c r="AA146" s="77"/>
      <c r="AB146" s="77"/>
      <c r="AC146" s="78"/>
    </row>
    <row r="147" spans="1:29" ht="14.4" x14ac:dyDescent="0.3">
      <c r="A147" s="2">
        <v>3</v>
      </c>
      <c r="B147" s="23"/>
      <c r="C147" s="25"/>
      <c r="D147" s="25" t="s">
        <v>207</v>
      </c>
      <c r="E147" s="41" t="s">
        <v>529</v>
      </c>
      <c r="F147" s="99" t="s">
        <v>531</v>
      </c>
      <c r="G147" s="41" t="s">
        <v>530</v>
      </c>
      <c r="H147" s="24"/>
      <c r="I147" s="24"/>
      <c r="J147" s="4">
        <f t="shared" si="2"/>
        <v>300</v>
      </c>
      <c r="K147" s="24"/>
      <c r="L147" s="24"/>
      <c r="M147" s="24"/>
      <c r="N147" s="56" t="s">
        <v>337</v>
      </c>
      <c r="O147" s="75"/>
      <c r="P147" s="76"/>
      <c r="Q147" s="76"/>
      <c r="R147" s="76"/>
      <c r="S147" s="76"/>
      <c r="T147" s="77"/>
      <c r="U147" s="77"/>
      <c r="V147" s="77"/>
      <c r="W147" s="77"/>
      <c r="X147" s="77"/>
      <c r="Y147" s="77"/>
      <c r="Z147" s="77"/>
      <c r="AA147" s="77">
        <v>300</v>
      </c>
      <c r="AB147" s="77"/>
      <c r="AC147" s="78"/>
    </row>
    <row r="148" spans="1:29" ht="14.4" x14ac:dyDescent="0.25">
      <c r="A148" s="2">
        <v>2</v>
      </c>
      <c r="B148" s="23"/>
      <c r="C148" s="25"/>
      <c r="D148" s="25" t="s">
        <v>199</v>
      </c>
      <c r="E148" s="41" t="s">
        <v>529</v>
      </c>
      <c r="F148" s="100" t="s">
        <v>537</v>
      </c>
      <c r="G148" s="41" t="s">
        <v>530</v>
      </c>
      <c r="H148" s="24"/>
      <c r="I148" s="24"/>
      <c r="J148" s="4">
        <f t="shared" si="2"/>
        <v>400</v>
      </c>
      <c r="K148" s="24"/>
      <c r="L148" s="24"/>
      <c r="M148" s="24"/>
      <c r="N148" s="56" t="s">
        <v>336</v>
      </c>
      <c r="O148" s="75"/>
      <c r="P148" s="76">
        <v>400</v>
      </c>
      <c r="Q148" s="76"/>
      <c r="R148" s="76"/>
      <c r="S148" s="76"/>
      <c r="T148" s="77"/>
      <c r="U148" s="77"/>
      <c r="V148" s="77"/>
      <c r="W148" s="77"/>
      <c r="X148" s="77"/>
      <c r="Y148" s="77"/>
      <c r="Z148" s="77"/>
      <c r="AA148" s="77"/>
      <c r="AB148" s="77"/>
      <c r="AC148" s="78"/>
    </row>
    <row r="149" spans="1:29" ht="14.4" x14ac:dyDescent="0.25">
      <c r="A149" s="2">
        <v>3</v>
      </c>
      <c r="B149" s="23"/>
      <c r="C149" s="25"/>
      <c r="D149" s="25" t="s">
        <v>199</v>
      </c>
      <c r="E149" s="41" t="s">
        <v>529</v>
      </c>
      <c r="F149" s="100" t="s">
        <v>537</v>
      </c>
      <c r="G149" s="41" t="s">
        <v>530</v>
      </c>
      <c r="H149" s="24"/>
      <c r="I149" s="24"/>
      <c r="J149" s="4">
        <f t="shared" si="2"/>
        <v>700</v>
      </c>
      <c r="K149" s="24"/>
      <c r="L149" s="24"/>
      <c r="M149" s="24"/>
      <c r="N149" s="56" t="s">
        <v>337</v>
      </c>
      <c r="O149" s="75"/>
      <c r="P149" s="76"/>
      <c r="Q149" s="76"/>
      <c r="R149" s="76"/>
      <c r="S149" s="76"/>
      <c r="T149" s="77"/>
      <c r="U149" s="77"/>
      <c r="V149" s="77"/>
      <c r="W149" s="77"/>
      <c r="X149" s="77"/>
      <c r="Y149" s="77"/>
      <c r="Z149" s="77"/>
      <c r="AA149" s="77"/>
      <c r="AB149" s="77">
        <v>700</v>
      </c>
      <c r="AC149" s="78"/>
    </row>
    <row r="150" spans="1:29" ht="14.4" x14ac:dyDescent="0.25">
      <c r="A150" s="2">
        <v>3</v>
      </c>
      <c r="B150" s="23"/>
      <c r="C150" s="25" t="s">
        <v>134</v>
      </c>
      <c r="D150" s="25" t="s">
        <v>266</v>
      </c>
      <c r="E150" s="26" t="s">
        <v>532</v>
      </c>
      <c r="F150" s="99" t="s">
        <v>533</v>
      </c>
      <c r="G150" s="41" t="s">
        <v>530</v>
      </c>
      <c r="H150" s="24"/>
      <c r="I150" s="24"/>
      <c r="J150" s="4">
        <f t="shared" si="2"/>
        <v>1200</v>
      </c>
      <c r="K150" s="24"/>
      <c r="L150" s="24"/>
      <c r="M150" s="24"/>
      <c r="N150" s="56" t="s">
        <v>337</v>
      </c>
      <c r="O150" s="75"/>
      <c r="P150" s="76"/>
      <c r="Q150" s="76"/>
      <c r="R150" s="76"/>
      <c r="S150" s="76"/>
      <c r="T150" s="77"/>
      <c r="U150" s="77">
        <v>1200</v>
      </c>
      <c r="V150" s="77"/>
      <c r="W150" s="77"/>
      <c r="X150" s="77"/>
      <c r="Y150" s="77"/>
      <c r="Z150" s="77"/>
      <c r="AA150" s="77"/>
      <c r="AB150" s="77"/>
      <c r="AC150" s="78"/>
    </row>
    <row r="151" spans="1:29" ht="14.4" x14ac:dyDescent="0.25">
      <c r="A151" s="2">
        <v>1</v>
      </c>
      <c r="B151" s="23"/>
      <c r="C151" s="25"/>
      <c r="D151" s="25" t="s">
        <v>262</v>
      </c>
      <c r="E151" s="25" t="s">
        <v>534</v>
      </c>
      <c r="F151" s="99" t="s">
        <v>531</v>
      </c>
      <c r="G151" s="41" t="s">
        <v>530</v>
      </c>
      <c r="H151" s="24"/>
      <c r="I151" s="24"/>
      <c r="J151" s="4">
        <f t="shared" si="2"/>
        <v>150</v>
      </c>
      <c r="K151" s="24"/>
      <c r="L151" s="24"/>
      <c r="M151" s="24"/>
      <c r="N151" s="22" t="s">
        <v>335</v>
      </c>
      <c r="O151" s="75"/>
      <c r="P151" s="76"/>
      <c r="Q151" s="76"/>
      <c r="R151" s="76"/>
      <c r="S151" s="76"/>
      <c r="T151" s="77"/>
      <c r="U151" s="77">
        <v>150</v>
      </c>
      <c r="V151" s="77"/>
      <c r="W151" s="77"/>
      <c r="X151" s="77"/>
      <c r="Y151" s="77"/>
      <c r="Z151" s="77"/>
      <c r="AA151" s="77"/>
      <c r="AB151" s="77"/>
      <c r="AC151" s="78"/>
    </row>
    <row r="152" spans="1:29" ht="14.4" x14ac:dyDescent="0.25">
      <c r="A152" s="2">
        <v>3</v>
      </c>
      <c r="B152" s="23"/>
      <c r="C152" s="25"/>
      <c r="D152" s="25" t="s">
        <v>262</v>
      </c>
      <c r="E152" s="26" t="s">
        <v>529</v>
      </c>
      <c r="F152" s="99" t="s">
        <v>531</v>
      </c>
      <c r="G152" s="41" t="s">
        <v>530</v>
      </c>
      <c r="H152" s="24"/>
      <c r="I152" s="24"/>
      <c r="J152" s="4">
        <f t="shared" si="2"/>
        <v>0</v>
      </c>
      <c r="K152" s="24"/>
      <c r="L152" s="24"/>
      <c r="M152" s="24"/>
      <c r="N152" s="56" t="s">
        <v>337</v>
      </c>
      <c r="O152" s="75"/>
      <c r="P152" s="76"/>
      <c r="Q152" s="76"/>
      <c r="R152" s="76"/>
      <c r="S152" s="76"/>
      <c r="T152" s="77"/>
      <c r="U152" s="77"/>
      <c r="V152" s="77"/>
      <c r="W152" s="77"/>
      <c r="X152" s="77"/>
      <c r="Y152" s="77"/>
      <c r="Z152" s="77"/>
      <c r="AA152" s="77"/>
      <c r="AB152" s="77"/>
      <c r="AC152" s="78"/>
    </row>
    <row r="153" spans="1:29" ht="14.4" x14ac:dyDescent="0.3">
      <c r="A153" s="2">
        <v>1</v>
      </c>
      <c r="B153" s="23"/>
      <c r="C153" s="25"/>
      <c r="D153" s="25" t="s">
        <v>205</v>
      </c>
      <c r="E153" s="25" t="s">
        <v>535</v>
      </c>
      <c r="F153" s="99" t="s">
        <v>536</v>
      </c>
      <c r="G153" s="41" t="s">
        <v>530</v>
      </c>
      <c r="H153" s="24"/>
      <c r="I153" s="24"/>
      <c r="J153" s="4">
        <f t="shared" si="2"/>
        <v>0</v>
      </c>
      <c r="K153" s="24"/>
      <c r="L153" s="24"/>
      <c r="M153" s="24"/>
      <c r="N153" s="22" t="s">
        <v>335</v>
      </c>
      <c r="O153" s="75"/>
      <c r="P153" s="76"/>
      <c r="Q153" s="76"/>
      <c r="R153" s="76"/>
      <c r="S153" s="76"/>
      <c r="T153" s="77"/>
      <c r="U153" s="77"/>
      <c r="V153" s="77"/>
      <c r="W153" s="77"/>
      <c r="X153" s="77"/>
      <c r="Y153" s="77"/>
      <c r="Z153" s="77"/>
      <c r="AA153" s="77"/>
      <c r="AB153" s="77"/>
      <c r="AC153" s="78"/>
    </row>
    <row r="154" spans="1:29" ht="14.4" x14ac:dyDescent="0.3">
      <c r="A154" s="2">
        <v>3</v>
      </c>
      <c r="B154" s="23"/>
      <c r="C154" s="25"/>
      <c r="D154" s="25" t="s">
        <v>205</v>
      </c>
      <c r="E154" s="26" t="s">
        <v>532</v>
      </c>
      <c r="F154" s="99" t="s">
        <v>536</v>
      </c>
      <c r="G154" s="41" t="s">
        <v>530</v>
      </c>
      <c r="H154" s="24"/>
      <c r="I154" s="24"/>
      <c r="J154" s="4">
        <f t="shared" si="2"/>
        <v>60</v>
      </c>
      <c r="K154" s="24"/>
      <c r="L154" s="24"/>
      <c r="M154" s="24"/>
      <c r="N154" s="56" t="s">
        <v>337</v>
      </c>
      <c r="O154" s="75"/>
      <c r="P154" s="76"/>
      <c r="Q154" s="76"/>
      <c r="R154" s="76"/>
      <c r="S154" s="76"/>
      <c r="T154" s="77"/>
      <c r="U154" s="77"/>
      <c r="V154" s="77"/>
      <c r="W154" s="77"/>
      <c r="X154" s="77">
        <v>60</v>
      </c>
      <c r="Y154" s="77"/>
      <c r="Z154" s="77"/>
      <c r="AA154" s="77"/>
      <c r="AB154" s="77"/>
      <c r="AC154" s="78"/>
    </row>
    <row r="155" spans="1:29" ht="14.4" x14ac:dyDescent="0.3">
      <c r="A155" s="2">
        <v>2</v>
      </c>
      <c r="B155" s="23"/>
      <c r="C155" s="25"/>
      <c r="D155" s="25" t="s">
        <v>207</v>
      </c>
      <c r="E155" s="41" t="s">
        <v>529</v>
      </c>
      <c r="F155" s="99" t="s">
        <v>531</v>
      </c>
      <c r="G155" s="41" t="s">
        <v>530</v>
      </c>
      <c r="H155" s="24"/>
      <c r="I155" s="24"/>
      <c r="J155" s="4">
        <f t="shared" si="2"/>
        <v>200</v>
      </c>
      <c r="K155" s="24"/>
      <c r="L155" s="24"/>
      <c r="M155" s="24"/>
      <c r="N155" s="56" t="s">
        <v>336</v>
      </c>
      <c r="O155" s="75"/>
      <c r="P155" s="76"/>
      <c r="Q155" s="76"/>
      <c r="R155" s="76">
        <v>200</v>
      </c>
      <c r="S155" s="76"/>
      <c r="T155" s="77"/>
      <c r="U155" s="77"/>
      <c r="V155" s="77"/>
      <c r="W155" s="77"/>
      <c r="X155" s="77"/>
      <c r="Y155" s="77"/>
      <c r="Z155" s="77"/>
      <c r="AA155" s="77"/>
      <c r="AB155" s="77"/>
      <c r="AC155" s="78"/>
    </row>
    <row r="156" spans="1:29" ht="14.4" x14ac:dyDescent="0.3">
      <c r="A156" s="2">
        <v>3</v>
      </c>
      <c r="B156" s="23"/>
      <c r="C156" s="25"/>
      <c r="D156" s="25" t="s">
        <v>207</v>
      </c>
      <c r="E156" s="41" t="s">
        <v>529</v>
      </c>
      <c r="F156" s="99" t="s">
        <v>531</v>
      </c>
      <c r="G156" s="41" t="s">
        <v>530</v>
      </c>
      <c r="H156" s="24"/>
      <c r="I156" s="24"/>
      <c r="J156" s="4">
        <f t="shared" si="2"/>
        <v>300</v>
      </c>
      <c r="K156" s="24"/>
      <c r="L156" s="24"/>
      <c r="M156" s="24"/>
      <c r="N156" s="56" t="s">
        <v>337</v>
      </c>
      <c r="O156" s="75"/>
      <c r="P156" s="76"/>
      <c r="Q156" s="76"/>
      <c r="R156" s="76"/>
      <c r="S156" s="76"/>
      <c r="T156" s="77"/>
      <c r="U156" s="77"/>
      <c r="V156" s="77"/>
      <c r="W156" s="77"/>
      <c r="X156" s="77"/>
      <c r="Y156" s="77"/>
      <c r="Z156" s="77">
        <v>300</v>
      </c>
      <c r="AA156" s="77"/>
      <c r="AB156" s="77"/>
      <c r="AC156" s="78"/>
    </row>
    <row r="157" spans="1:29" ht="14.4" x14ac:dyDescent="0.25">
      <c r="A157" s="2">
        <v>2</v>
      </c>
      <c r="B157" s="23"/>
      <c r="C157" s="25"/>
      <c r="D157" s="25" t="s">
        <v>199</v>
      </c>
      <c r="E157" s="41" t="s">
        <v>529</v>
      </c>
      <c r="F157" s="100" t="s">
        <v>537</v>
      </c>
      <c r="G157" s="41" t="s">
        <v>530</v>
      </c>
      <c r="H157" s="24"/>
      <c r="I157" s="24"/>
      <c r="J157" s="4">
        <f t="shared" si="2"/>
        <v>150</v>
      </c>
      <c r="K157" s="24"/>
      <c r="L157" s="24"/>
      <c r="M157" s="24"/>
      <c r="N157" s="56" t="s">
        <v>336</v>
      </c>
      <c r="O157" s="75"/>
      <c r="P157" s="76"/>
      <c r="Q157" s="76"/>
      <c r="R157" s="76">
        <v>150</v>
      </c>
      <c r="S157" s="76"/>
      <c r="T157" s="77"/>
      <c r="U157" s="77"/>
      <c r="V157" s="77"/>
      <c r="W157" s="77"/>
      <c r="X157" s="77"/>
      <c r="Y157" s="77"/>
      <c r="Z157" s="77"/>
      <c r="AA157" s="77"/>
      <c r="AB157" s="77"/>
      <c r="AC157" s="78"/>
    </row>
    <row r="158" spans="1:29" ht="14.4" x14ac:dyDescent="0.25">
      <c r="A158" s="2">
        <v>3</v>
      </c>
      <c r="B158" s="23"/>
      <c r="C158" s="25"/>
      <c r="D158" s="25" t="s">
        <v>199</v>
      </c>
      <c r="E158" s="41" t="s">
        <v>529</v>
      </c>
      <c r="F158" s="100" t="s">
        <v>537</v>
      </c>
      <c r="G158" s="41" t="s">
        <v>530</v>
      </c>
      <c r="H158" s="24"/>
      <c r="I158" s="24"/>
      <c r="J158" s="4">
        <f t="shared" si="2"/>
        <v>200</v>
      </c>
      <c r="K158" s="24"/>
      <c r="L158" s="24"/>
      <c r="M158" s="24"/>
      <c r="N158" s="56" t="s">
        <v>337</v>
      </c>
      <c r="O158" s="75"/>
      <c r="P158" s="76"/>
      <c r="Q158" s="76"/>
      <c r="R158" s="76"/>
      <c r="S158" s="76"/>
      <c r="T158" s="77"/>
      <c r="U158" s="77"/>
      <c r="V158" s="77"/>
      <c r="W158" s="77"/>
      <c r="X158" s="77"/>
      <c r="Y158" s="77"/>
      <c r="Z158" s="77"/>
      <c r="AA158" s="77">
        <v>200</v>
      </c>
      <c r="AB158" s="77"/>
      <c r="AC158" s="78"/>
    </row>
    <row r="159" spans="1:29" ht="14.4" x14ac:dyDescent="0.25">
      <c r="A159" s="2">
        <v>2</v>
      </c>
      <c r="B159" s="23"/>
      <c r="C159" s="25" t="s">
        <v>135</v>
      </c>
      <c r="D159" s="25" t="s">
        <v>709</v>
      </c>
      <c r="E159" s="26" t="s">
        <v>532</v>
      </c>
      <c r="F159" s="99" t="s">
        <v>533</v>
      </c>
      <c r="G159" s="41" t="s">
        <v>530</v>
      </c>
      <c r="H159" s="24"/>
      <c r="I159" s="24"/>
      <c r="J159" s="4">
        <f t="shared" si="2"/>
        <v>2100</v>
      </c>
      <c r="K159" s="24"/>
      <c r="L159" s="24"/>
      <c r="M159" s="24"/>
      <c r="N159" s="56" t="s">
        <v>336</v>
      </c>
      <c r="O159" s="75"/>
      <c r="P159" s="76">
        <v>900</v>
      </c>
      <c r="Q159" s="76">
        <v>1200</v>
      </c>
      <c r="R159" s="76"/>
      <c r="S159" s="76"/>
      <c r="T159" s="77"/>
      <c r="U159" s="77"/>
      <c r="V159" s="77"/>
      <c r="W159" s="77"/>
      <c r="X159" s="77"/>
      <c r="Y159" s="77"/>
      <c r="Z159" s="77"/>
      <c r="AA159" s="77"/>
      <c r="AB159" s="77"/>
      <c r="AC159" s="78"/>
    </row>
    <row r="160" spans="1:29" ht="14.4" x14ac:dyDescent="0.25">
      <c r="A160" s="2">
        <v>2</v>
      </c>
      <c r="B160" s="23"/>
      <c r="C160" s="25"/>
      <c r="D160" s="25" t="s">
        <v>262</v>
      </c>
      <c r="E160" s="25" t="s">
        <v>534</v>
      </c>
      <c r="F160" s="99" t="s">
        <v>531</v>
      </c>
      <c r="G160" s="41" t="s">
        <v>530</v>
      </c>
      <c r="H160" s="24"/>
      <c r="I160" s="24"/>
      <c r="J160" s="4">
        <f t="shared" si="2"/>
        <v>250</v>
      </c>
      <c r="K160" s="24"/>
      <c r="L160" s="24"/>
      <c r="M160" s="24"/>
      <c r="N160" s="56" t="s">
        <v>335</v>
      </c>
      <c r="O160" s="75"/>
      <c r="P160" s="76">
        <v>100</v>
      </c>
      <c r="Q160" s="76">
        <v>150</v>
      </c>
      <c r="R160" s="76"/>
      <c r="S160" s="76"/>
      <c r="T160" s="77"/>
      <c r="U160" s="77"/>
      <c r="V160" s="77"/>
      <c r="W160" s="77"/>
      <c r="X160" s="77"/>
      <c r="Y160" s="77"/>
      <c r="Z160" s="77"/>
      <c r="AA160" s="77"/>
      <c r="AB160" s="77"/>
      <c r="AC160" s="78"/>
    </row>
    <row r="161" spans="1:29" ht="14.4" x14ac:dyDescent="0.25">
      <c r="A161" s="2">
        <v>3</v>
      </c>
      <c r="B161" s="23"/>
      <c r="C161" s="25"/>
      <c r="D161" s="25" t="s">
        <v>262</v>
      </c>
      <c r="E161" s="26" t="s">
        <v>529</v>
      </c>
      <c r="F161" s="99" t="s">
        <v>531</v>
      </c>
      <c r="G161" s="41" t="s">
        <v>530</v>
      </c>
      <c r="H161" s="24"/>
      <c r="I161" s="24"/>
      <c r="J161" s="4">
        <f t="shared" si="2"/>
        <v>150</v>
      </c>
      <c r="K161" s="24"/>
      <c r="L161" s="24"/>
      <c r="M161" s="24"/>
      <c r="N161" s="56" t="s">
        <v>337</v>
      </c>
      <c r="O161" s="75"/>
      <c r="P161" s="76"/>
      <c r="Q161" s="76"/>
      <c r="R161" s="76"/>
      <c r="S161" s="76"/>
      <c r="T161" s="77"/>
      <c r="U161" s="77"/>
      <c r="V161" s="77"/>
      <c r="W161" s="77"/>
      <c r="X161" s="77"/>
      <c r="Y161" s="77">
        <v>150</v>
      </c>
      <c r="Z161" s="77"/>
      <c r="AA161" s="77"/>
      <c r="AB161" s="77"/>
      <c r="AC161" s="78"/>
    </row>
    <row r="162" spans="1:29" ht="14.4" x14ac:dyDescent="0.3">
      <c r="A162" s="2">
        <v>1</v>
      </c>
      <c r="B162" s="23"/>
      <c r="C162" s="25"/>
      <c r="D162" s="25" t="s">
        <v>205</v>
      </c>
      <c r="E162" s="25" t="s">
        <v>535</v>
      </c>
      <c r="F162" s="99" t="s">
        <v>536</v>
      </c>
      <c r="G162" s="41" t="s">
        <v>530</v>
      </c>
      <c r="H162" s="2"/>
      <c r="I162" s="24"/>
      <c r="J162" s="4">
        <f t="shared" si="2"/>
        <v>150</v>
      </c>
      <c r="K162" s="24"/>
      <c r="L162" s="24"/>
      <c r="M162" s="24"/>
      <c r="N162" s="22" t="s">
        <v>335</v>
      </c>
      <c r="O162" s="75"/>
      <c r="P162" s="76">
        <v>150</v>
      </c>
      <c r="Q162" s="76"/>
      <c r="R162" s="76"/>
      <c r="S162" s="76"/>
      <c r="T162" s="77"/>
      <c r="U162" s="77"/>
      <c r="V162" s="77"/>
      <c r="W162" s="77"/>
      <c r="X162" s="77"/>
      <c r="Y162" s="77"/>
      <c r="Z162" s="77"/>
      <c r="AA162" s="77"/>
      <c r="AB162" s="77"/>
      <c r="AC162" s="78"/>
    </row>
    <row r="163" spans="1:29" ht="14.4" x14ac:dyDescent="0.3">
      <c r="A163" s="2">
        <v>3</v>
      </c>
      <c r="B163" s="23"/>
      <c r="C163" s="25"/>
      <c r="D163" s="25" t="s">
        <v>205</v>
      </c>
      <c r="E163" s="26" t="s">
        <v>532</v>
      </c>
      <c r="F163" s="99" t="s">
        <v>536</v>
      </c>
      <c r="G163" s="41" t="s">
        <v>530</v>
      </c>
      <c r="H163" s="2"/>
      <c r="I163" s="24"/>
      <c r="J163" s="4">
        <f t="shared" si="2"/>
        <v>60</v>
      </c>
      <c r="K163" s="24"/>
      <c r="L163" s="24"/>
      <c r="M163" s="24"/>
      <c r="N163" s="56" t="s">
        <v>337</v>
      </c>
      <c r="O163" s="75"/>
      <c r="P163" s="76"/>
      <c r="Q163" s="76"/>
      <c r="R163" s="76"/>
      <c r="S163" s="76"/>
      <c r="T163" s="77"/>
      <c r="U163" s="77"/>
      <c r="V163" s="77"/>
      <c r="W163" s="77"/>
      <c r="X163" s="77"/>
      <c r="Y163" s="77">
        <v>60</v>
      </c>
      <c r="Z163" s="77"/>
      <c r="AA163" s="77"/>
      <c r="AB163" s="77"/>
      <c r="AC163" s="78"/>
    </row>
    <row r="164" spans="1:29" ht="14.4" x14ac:dyDescent="0.3">
      <c r="A164" s="2">
        <v>2</v>
      </c>
      <c r="B164" s="23"/>
      <c r="C164" s="25"/>
      <c r="D164" s="25" t="s">
        <v>207</v>
      </c>
      <c r="E164" s="41" t="s">
        <v>529</v>
      </c>
      <c r="F164" s="99" t="s">
        <v>531</v>
      </c>
      <c r="G164" s="41" t="s">
        <v>530</v>
      </c>
      <c r="H164" s="24"/>
      <c r="I164" s="24"/>
      <c r="J164" s="4">
        <f t="shared" si="2"/>
        <v>250</v>
      </c>
      <c r="K164" s="24"/>
      <c r="L164" s="24"/>
      <c r="M164" s="24"/>
      <c r="N164" s="56" t="s">
        <v>336</v>
      </c>
      <c r="O164" s="75"/>
      <c r="P164" s="76">
        <v>250</v>
      </c>
      <c r="Q164" s="76"/>
      <c r="R164" s="76"/>
      <c r="S164" s="76"/>
      <c r="T164" s="77"/>
      <c r="U164" s="77"/>
      <c r="V164" s="77"/>
      <c r="W164" s="77"/>
      <c r="X164" s="77"/>
      <c r="Y164" s="77"/>
      <c r="Z164" s="77"/>
      <c r="AA164" s="77"/>
      <c r="AB164" s="77"/>
      <c r="AC164" s="78"/>
    </row>
    <row r="165" spans="1:29" ht="14.4" x14ac:dyDescent="0.3">
      <c r="A165" s="2">
        <v>3</v>
      </c>
      <c r="B165" s="23"/>
      <c r="C165" s="25"/>
      <c r="D165" s="25" t="s">
        <v>207</v>
      </c>
      <c r="E165" s="41" t="s">
        <v>529</v>
      </c>
      <c r="F165" s="99" t="s">
        <v>531</v>
      </c>
      <c r="G165" s="41" t="s">
        <v>530</v>
      </c>
      <c r="H165" s="24"/>
      <c r="I165" s="24"/>
      <c r="J165" s="4">
        <f t="shared" si="2"/>
        <v>250</v>
      </c>
      <c r="K165" s="24"/>
      <c r="L165" s="24"/>
      <c r="M165" s="24"/>
      <c r="N165" s="56" t="s">
        <v>337</v>
      </c>
      <c r="O165" s="75"/>
      <c r="P165" s="76"/>
      <c r="Q165" s="76"/>
      <c r="R165" s="76"/>
      <c r="S165" s="76"/>
      <c r="T165" s="77"/>
      <c r="U165" s="77"/>
      <c r="V165" s="77"/>
      <c r="W165" s="77"/>
      <c r="X165" s="77"/>
      <c r="Y165" s="77">
        <v>250</v>
      </c>
      <c r="Z165" s="77"/>
      <c r="AA165" s="77"/>
      <c r="AB165" s="77"/>
      <c r="AC165" s="78"/>
    </row>
    <row r="166" spans="1:29" ht="14.4" x14ac:dyDescent="0.25">
      <c r="A166" s="2">
        <v>2</v>
      </c>
      <c r="B166" s="23"/>
      <c r="C166" s="25"/>
      <c r="D166" s="25" t="s">
        <v>199</v>
      </c>
      <c r="E166" s="41" t="s">
        <v>529</v>
      </c>
      <c r="F166" s="100" t="s">
        <v>537</v>
      </c>
      <c r="G166" s="41" t="s">
        <v>530</v>
      </c>
      <c r="H166" s="2"/>
      <c r="I166" s="24"/>
      <c r="J166" s="4">
        <f t="shared" si="2"/>
        <v>400</v>
      </c>
      <c r="K166" s="24"/>
      <c r="L166" s="24"/>
      <c r="M166" s="24"/>
      <c r="N166" s="56" t="s">
        <v>336</v>
      </c>
      <c r="O166" s="75"/>
      <c r="P166" s="76"/>
      <c r="Q166" s="76"/>
      <c r="R166" s="76">
        <v>400</v>
      </c>
      <c r="S166" s="76"/>
      <c r="T166" s="77"/>
      <c r="U166" s="77"/>
      <c r="V166" s="77"/>
      <c r="W166" s="77"/>
      <c r="X166" s="77"/>
      <c r="Y166" s="77"/>
      <c r="Z166" s="77"/>
      <c r="AA166" s="77"/>
      <c r="AB166" s="77"/>
      <c r="AC166" s="78"/>
    </row>
    <row r="167" spans="1:29" ht="14.4" x14ac:dyDescent="0.25">
      <c r="A167" s="2">
        <v>3</v>
      </c>
      <c r="B167" s="23"/>
      <c r="C167" s="25"/>
      <c r="D167" s="25" t="s">
        <v>199</v>
      </c>
      <c r="E167" s="41" t="s">
        <v>529</v>
      </c>
      <c r="F167" s="100" t="s">
        <v>537</v>
      </c>
      <c r="G167" s="41" t="s">
        <v>530</v>
      </c>
      <c r="H167" s="2"/>
      <c r="I167" s="24"/>
      <c r="J167" s="4">
        <f t="shared" si="2"/>
        <v>600</v>
      </c>
      <c r="K167" s="24"/>
      <c r="L167" s="24"/>
      <c r="M167" s="24"/>
      <c r="N167" s="56" t="s">
        <v>337</v>
      </c>
      <c r="O167" s="75"/>
      <c r="P167" s="76"/>
      <c r="Q167" s="76"/>
      <c r="R167" s="76"/>
      <c r="S167" s="76"/>
      <c r="T167" s="77"/>
      <c r="U167" s="77"/>
      <c r="V167" s="77"/>
      <c r="W167" s="77"/>
      <c r="X167" s="77"/>
      <c r="Y167" s="77"/>
      <c r="Z167" s="77">
        <v>600</v>
      </c>
      <c r="AA167" s="77"/>
      <c r="AB167" s="77"/>
      <c r="AC167" s="78"/>
    </row>
    <row r="168" spans="1:29" ht="14.4" x14ac:dyDescent="0.25">
      <c r="A168" s="2">
        <v>3</v>
      </c>
      <c r="B168" s="23"/>
      <c r="C168" s="25" t="s">
        <v>136</v>
      </c>
      <c r="D168" s="25" t="s">
        <v>266</v>
      </c>
      <c r="E168" s="26" t="s">
        <v>532</v>
      </c>
      <c r="F168" s="99" t="s">
        <v>533</v>
      </c>
      <c r="G168" s="41" t="s">
        <v>530</v>
      </c>
      <c r="H168" s="24"/>
      <c r="I168" s="24"/>
      <c r="J168" s="4">
        <f t="shared" si="2"/>
        <v>1200</v>
      </c>
      <c r="K168" s="24"/>
      <c r="L168" s="24"/>
      <c r="M168" s="24"/>
      <c r="N168" s="56" t="s">
        <v>337</v>
      </c>
      <c r="O168" s="75"/>
      <c r="P168" s="76"/>
      <c r="Q168" s="76"/>
      <c r="R168" s="76"/>
      <c r="S168" s="76"/>
      <c r="T168" s="77"/>
      <c r="U168" s="77"/>
      <c r="V168" s="77">
        <v>1200</v>
      </c>
      <c r="W168" s="77"/>
      <c r="X168" s="77"/>
      <c r="Y168" s="77"/>
      <c r="Z168" s="77"/>
      <c r="AA168" s="77"/>
      <c r="AB168" s="77"/>
      <c r="AC168" s="78"/>
    </row>
    <row r="169" spans="1:29" ht="14.4" x14ac:dyDescent="0.25">
      <c r="A169" s="2">
        <v>3</v>
      </c>
      <c r="B169" s="23"/>
      <c r="C169" s="25"/>
      <c r="D169" s="25" t="s">
        <v>262</v>
      </c>
      <c r="E169" s="25" t="s">
        <v>534</v>
      </c>
      <c r="F169" s="99" t="s">
        <v>531</v>
      </c>
      <c r="G169" s="41" t="s">
        <v>530</v>
      </c>
      <c r="H169" s="24"/>
      <c r="I169" s="24"/>
      <c r="J169" s="4">
        <f t="shared" si="2"/>
        <v>150</v>
      </c>
      <c r="K169" s="24"/>
      <c r="L169" s="24"/>
      <c r="M169" s="24"/>
      <c r="N169" s="56" t="s">
        <v>337</v>
      </c>
      <c r="O169" s="75"/>
      <c r="P169" s="76"/>
      <c r="Q169" s="76"/>
      <c r="R169" s="76"/>
      <c r="S169" s="76"/>
      <c r="T169" s="77"/>
      <c r="U169" s="77"/>
      <c r="V169" s="77">
        <v>150</v>
      </c>
      <c r="W169" s="77"/>
      <c r="X169" s="77"/>
      <c r="Y169" s="77"/>
      <c r="Z169" s="77"/>
      <c r="AA169" s="77"/>
      <c r="AB169" s="77"/>
      <c r="AC169" s="78"/>
    </row>
    <row r="170" spans="1:29" ht="14.4" x14ac:dyDescent="0.25">
      <c r="A170" s="2">
        <v>2</v>
      </c>
      <c r="B170" s="23"/>
      <c r="C170" s="25"/>
      <c r="D170" s="25" t="s">
        <v>262</v>
      </c>
      <c r="E170" s="26" t="s">
        <v>529</v>
      </c>
      <c r="F170" s="99" t="s">
        <v>531</v>
      </c>
      <c r="G170" s="41" t="s">
        <v>530</v>
      </c>
      <c r="H170" s="24"/>
      <c r="I170" s="24"/>
      <c r="J170" s="4">
        <f t="shared" si="2"/>
        <v>0</v>
      </c>
      <c r="K170" s="24"/>
      <c r="L170" s="24"/>
      <c r="M170" s="24"/>
      <c r="N170" s="56" t="s">
        <v>336</v>
      </c>
      <c r="O170" s="75"/>
      <c r="P170" s="76"/>
      <c r="Q170" s="76"/>
      <c r="R170" s="76"/>
      <c r="S170" s="76"/>
      <c r="T170" s="77"/>
      <c r="U170" s="77"/>
      <c r="V170" s="77"/>
      <c r="W170" s="77"/>
      <c r="X170" s="77"/>
      <c r="Y170" s="77"/>
      <c r="Z170" s="77"/>
      <c r="AA170" s="77"/>
      <c r="AB170" s="77"/>
      <c r="AC170" s="78"/>
    </row>
    <row r="171" spans="1:29" ht="14.4" x14ac:dyDescent="0.3">
      <c r="A171" s="2">
        <v>1</v>
      </c>
      <c r="B171" s="23"/>
      <c r="C171" s="25"/>
      <c r="D171" s="25" t="s">
        <v>205</v>
      </c>
      <c r="E171" s="25" t="s">
        <v>535</v>
      </c>
      <c r="F171" s="99" t="s">
        <v>536</v>
      </c>
      <c r="G171" s="41" t="s">
        <v>530</v>
      </c>
      <c r="H171" s="24"/>
      <c r="I171" s="24"/>
      <c r="J171" s="4">
        <f t="shared" si="2"/>
        <v>0</v>
      </c>
      <c r="K171" s="24"/>
      <c r="L171" s="24"/>
      <c r="M171" s="24"/>
      <c r="N171" s="22" t="s">
        <v>335</v>
      </c>
      <c r="O171" s="75"/>
      <c r="P171" s="76"/>
      <c r="Q171" s="76"/>
      <c r="R171" s="76"/>
      <c r="S171" s="76"/>
      <c r="T171" s="77"/>
      <c r="U171" s="77"/>
      <c r="V171" s="77"/>
      <c r="W171" s="77"/>
      <c r="X171" s="77"/>
      <c r="Y171" s="77"/>
      <c r="Z171" s="77"/>
      <c r="AA171" s="77"/>
      <c r="AB171" s="77"/>
      <c r="AC171" s="78"/>
    </row>
    <row r="172" spans="1:29" ht="14.4" x14ac:dyDescent="0.3">
      <c r="A172" s="2">
        <v>3</v>
      </c>
      <c r="B172" s="23"/>
      <c r="C172" s="25"/>
      <c r="D172" s="25" t="s">
        <v>205</v>
      </c>
      <c r="E172" s="26" t="s">
        <v>532</v>
      </c>
      <c r="F172" s="99" t="s">
        <v>536</v>
      </c>
      <c r="G172" s="41" t="s">
        <v>530</v>
      </c>
      <c r="H172" s="24"/>
      <c r="I172" s="24"/>
      <c r="J172" s="4">
        <f t="shared" si="2"/>
        <v>60</v>
      </c>
      <c r="K172" s="24"/>
      <c r="L172" s="24"/>
      <c r="M172" s="24"/>
      <c r="N172" s="56" t="s">
        <v>337</v>
      </c>
      <c r="O172" s="75"/>
      <c r="P172" s="76"/>
      <c r="Q172" s="76"/>
      <c r="R172" s="76"/>
      <c r="S172" s="76"/>
      <c r="T172" s="77"/>
      <c r="U172" s="77"/>
      <c r="V172" s="77"/>
      <c r="W172" s="77"/>
      <c r="X172" s="77"/>
      <c r="Y172" s="77">
        <v>60</v>
      </c>
      <c r="Z172" s="77"/>
      <c r="AA172" s="77"/>
      <c r="AB172" s="77"/>
      <c r="AC172" s="78"/>
    </row>
    <row r="173" spans="1:29" ht="14.4" x14ac:dyDescent="0.3">
      <c r="A173" s="2">
        <v>2</v>
      </c>
      <c r="B173" s="23"/>
      <c r="C173" s="25"/>
      <c r="D173" s="25" t="s">
        <v>207</v>
      </c>
      <c r="E173" s="41" t="s">
        <v>529</v>
      </c>
      <c r="F173" s="99" t="s">
        <v>531</v>
      </c>
      <c r="G173" s="41" t="s">
        <v>530</v>
      </c>
      <c r="H173" s="24"/>
      <c r="I173" s="24"/>
      <c r="J173" s="4">
        <f t="shared" si="2"/>
        <v>300</v>
      </c>
      <c r="K173" s="24"/>
      <c r="L173" s="24"/>
      <c r="M173" s="24"/>
      <c r="N173" s="56" t="s">
        <v>336</v>
      </c>
      <c r="O173" s="75"/>
      <c r="P173" s="76">
        <v>300</v>
      </c>
      <c r="Q173" s="76"/>
      <c r="R173" s="76"/>
      <c r="S173" s="76"/>
      <c r="T173" s="77"/>
      <c r="U173" s="77"/>
      <c r="V173" s="77"/>
      <c r="W173" s="77"/>
      <c r="X173" s="77"/>
      <c r="Y173" s="77"/>
      <c r="Z173" s="77"/>
      <c r="AA173" s="77"/>
      <c r="AB173" s="77"/>
      <c r="AC173" s="78"/>
    </row>
    <row r="174" spans="1:29" ht="14.4" x14ac:dyDescent="0.3">
      <c r="A174" s="2">
        <v>3</v>
      </c>
      <c r="B174" s="23"/>
      <c r="C174" s="25"/>
      <c r="D174" s="25" t="s">
        <v>207</v>
      </c>
      <c r="E174" s="41" t="s">
        <v>529</v>
      </c>
      <c r="F174" s="99" t="s">
        <v>531</v>
      </c>
      <c r="G174" s="41" t="s">
        <v>530</v>
      </c>
      <c r="H174" s="24"/>
      <c r="I174" s="24"/>
      <c r="J174" s="4">
        <f t="shared" si="2"/>
        <v>400</v>
      </c>
      <c r="K174" s="24"/>
      <c r="L174" s="24"/>
      <c r="M174" s="24"/>
      <c r="N174" s="56" t="s">
        <v>337</v>
      </c>
      <c r="O174" s="75"/>
      <c r="P174" s="76"/>
      <c r="Q174" s="76"/>
      <c r="R174" s="76"/>
      <c r="S174" s="76"/>
      <c r="T174" s="77"/>
      <c r="U174" s="77"/>
      <c r="V174" s="77"/>
      <c r="W174" s="77"/>
      <c r="X174" s="77">
        <v>400</v>
      </c>
      <c r="Y174" s="77"/>
      <c r="Z174" s="77"/>
      <c r="AA174" s="77"/>
      <c r="AB174" s="77"/>
      <c r="AC174" s="78"/>
    </row>
    <row r="175" spans="1:29" ht="14.4" x14ac:dyDescent="0.25">
      <c r="A175" s="2">
        <v>2</v>
      </c>
      <c r="B175" s="23"/>
      <c r="C175" s="25"/>
      <c r="D175" s="25" t="s">
        <v>199</v>
      </c>
      <c r="E175" s="41" t="s">
        <v>529</v>
      </c>
      <c r="F175" s="100" t="s">
        <v>537</v>
      </c>
      <c r="G175" s="41" t="s">
        <v>530</v>
      </c>
      <c r="H175" s="24"/>
      <c r="I175" s="24"/>
      <c r="J175" s="4">
        <f t="shared" si="2"/>
        <v>400</v>
      </c>
      <c r="K175" s="24"/>
      <c r="L175" s="24"/>
      <c r="M175" s="24"/>
      <c r="N175" s="56" t="s">
        <v>336</v>
      </c>
      <c r="O175" s="75"/>
      <c r="P175" s="76"/>
      <c r="Q175" s="76">
        <v>400</v>
      </c>
      <c r="R175" s="76"/>
      <c r="S175" s="76"/>
      <c r="T175" s="77"/>
      <c r="U175" s="77"/>
      <c r="V175" s="77"/>
      <c r="W175" s="77"/>
      <c r="X175" s="77"/>
      <c r="Y175" s="77"/>
      <c r="Z175" s="77"/>
      <c r="AA175" s="77"/>
      <c r="AB175" s="77"/>
      <c r="AC175" s="78"/>
    </row>
    <row r="176" spans="1:29" ht="14.4" x14ac:dyDescent="0.25">
      <c r="A176" s="2">
        <v>3</v>
      </c>
      <c r="B176" s="23"/>
      <c r="C176" s="25"/>
      <c r="D176" s="25" t="s">
        <v>199</v>
      </c>
      <c r="E176" s="41" t="s">
        <v>529</v>
      </c>
      <c r="F176" s="100" t="s">
        <v>537</v>
      </c>
      <c r="G176" s="41" t="s">
        <v>530</v>
      </c>
      <c r="H176" s="24"/>
      <c r="I176" s="24"/>
      <c r="J176" s="4">
        <f t="shared" si="2"/>
        <v>400</v>
      </c>
      <c r="K176" s="24"/>
      <c r="L176" s="24"/>
      <c r="M176" s="24"/>
      <c r="N176" s="56" t="s">
        <v>337</v>
      </c>
      <c r="O176" s="75"/>
      <c r="P176" s="76"/>
      <c r="Q176" s="76"/>
      <c r="R176" s="76"/>
      <c r="S176" s="76"/>
      <c r="T176" s="77"/>
      <c r="U176" s="77"/>
      <c r="V176" s="77"/>
      <c r="W176" s="77"/>
      <c r="X176" s="77"/>
      <c r="Y176" s="77"/>
      <c r="Z176" s="77"/>
      <c r="AA176" s="77">
        <v>400</v>
      </c>
      <c r="AB176" s="77"/>
      <c r="AC176" s="78"/>
    </row>
    <row r="177" spans="1:29" ht="14.4" x14ac:dyDescent="0.25">
      <c r="A177" s="2">
        <v>2</v>
      </c>
      <c r="B177" s="23"/>
      <c r="C177" s="25" t="s">
        <v>137</v>
      </c>
      <c r="D177" s="25" t="s">
        <v>266</v>
      </c>
      <c r="E177" s="26" t="s">
        <v>532</v>
      </c>
      <c r="F177" s="99" t="s">
        <v>533</v>
      </c>
      <c r="G177" s="41" t="s">
        <v>530</v>
      </c>
      <c r="H177" s="24"/>
      <c r="I177" s="24"/>
      <c r="J177" s="4">
        <f t="shared" si="2"/>
        <v>0</v>
      </c>
      <c r="K177" s="24"/>
      <c r="L177" s="24"/>
      <c r="M177" s="24"/>
      <c r="N177" s="56" t="s">
        <v>336</v>
      </c>
      <c r="O177" s="75"/>
      <c r="P177" s="76"/>
      <c r="Q177" s="76"/>
      <c r="R177" s="76"/>
      <c r="S177" s="76"/>
      <c r="T177" s="77"/>
      <c r="U177" s="77"/>
      <c r="V177" s="77"/>
      <c r="W177" s="77"/>
      <c r="X177" s="77"/>
      <c r="Y177" s="77"/>
      <c r="Z177" s="77"/>
      <c r="AA177" s="77"/>
      <c r="AB177" s="77"/>
      <c r="AC177" s="78"/>
    </row>
    <row r="178" spans="1:29" ht="14.4" x14ac:dyDescent="0.25">
      <c r="A178" s="2">
        <v>2</v>
      </c>
      <c r="B178" s="23"/>
      <c r="C178" s="25"/>
      <c r="D178" s="25" t="s">
        <v>262</v>
      </c>
      <c r="E178" s="25" t="s">
        <v>534</v>
      </c>
      <c r="F178" s="99" t="s">
        <v>531</v>
      </c>
      <c r="G178" s="41" t="s">
        <v>530</v>
      </c>
      <c r="H178" s="24"/>
      <c r="I178" s="24"/>
      <c r="J178" s="4">
        <f t="shared" si="2"/>
        <v>0</v>
      </c>
      <c r="K178" s="24"/>
      <c r="L178" s="24"/>
      <c r="M178" s="24"/>
      <c r="N178" s="56" t="s">
        <v>336</v>
      </c>
      <c r="O178" s="75"/>
      <c r="P178" s="76"/>
      <c r="Q178" s="76"/>
      <c r="R178" s="76"/>
      <c r="S178" s="76"/>
      <c r="T178" s="77"/>
      <c r="U178" s="77"/>
      <c r="V178" s="77"/>
      <c r="W178" s="77"/>
      <c r="X178" s="77"/>
      <c r="Y178" s="77"/>
      <c r="Z178" s="77"/>
      <c r="AA178" s="77"/>
      <c r="AB178" s="77"/>
      <c r="AC178" s="78"/>
    </row>
    <row r="179" spans="1:29" ht="14.4" x14ac:dyDescent="0.25">
      <c r="A179" s="2">
        <v>3</v>
      </c>
      <c r="B179" s="23"/>
      <c r="C179" s="25"/>
      <c r="D179" s="25" t="s">
        <v>262</v>
      </c>
      <c r="E179" s="26" t="s">
        <v>529</v>
      </c>
      <c r="F179" s="99" t="s">
        <v>531</v>
      </c>
      <c r="G179" s="41" t="s">
        <v>530</v>
      </c>
      <c r="H179" s="24"/>
      <c r="I179" s="24"/>
      <c r="J179" s="4">
        <f t="shared" si="2"/>
        <v>150</v>
      </c>
      <c r="K179" s="24"/>
      <c r="L179" s="24"/>
      <c r="M179" s="24"/>
      <c r="N179" s="56" t="s">
        <v>337</v>
      </c>
      <c r="O179" s="75"/>
      <c r="P179" s="76"/>
      <c r="Q179" s="76"/>
      <c r="R179" s="76"/>
      <c r="S179" s="76"/>
      <c r="T179" s="77"/>
      <c r="U179" s="77"/>
      <c r="V179" s="77"/>
      <c r="W179" s="77"/>
      <c r="X179" s="77">
        <v>150</v>
      </c>
      <c r="Y179" s="77"/>
      <c r="Z179" s="77"/>
      <c r="AA179" s="77"/>
      <c r="AB179" s="77"/>
      <c r="AC179" s="78"/>
    </row>
    <row r="180" spans="1:29" ht="14.4" x14ac:dyDescent="0.3">
      <c r="A180" s="2">
        <v>2</v>
      </c>
      <c r="B180" s="23"/>
      <c r="C180" s="25"/>
      <c r="D180" s="25" t="s">
        <v>205</v>
      </c>
      <c r="E180" s="25" t="s">
        <v>535</v>
      </c>
      <c r="F180" s="99" t="s">
        <v>536</v>
      </c>
      <c r="G180" s="41" t="s">
        <v>530</v>
      </c>
      <c r="H180" s="24"/>
      <c r="I180" s="24"/>
      <c r="J180" s="4">
        <f t="shared" si="2"/>
        <v>0</v>
      </c>
      <c r="K180" s="24"/>
      <c r="L180" s="24"/>
      <c r="M180" s="24"/>
      <c r="N180" s="56" t="s">
        <v>336</v>
      </c>
      <c r="O180" s="75"/>
      <c r="P180" s="76"/>
      <c r="Q180" s="76"/>
      <c r="R180" s="76"/>
      <c r="S180" s="76"/>
      <c r="T180" s="77"/>
      <c r="U180" s="77"/>
      <c r="V180" s="77"/>
      <c r="W180" s="77"/>
      <c r="X180" s="77"/>
      <c r="Y180" s="77"/>
      <c r="Z180" s="77"/>
      <c r="AA180" s="77"/>
      <c r="AB180" s="77"/>
      <c r="AC180" s="78"/>
    </row>
    <row r="181" spans="1:29" ht="14.4" x14ac:dyDescent="0.3">
      <c r="A181" s="2">
        <v>3</v>
      </c>
      <c r="B181" s="23"/>
      <c r="C181" s="25"/>
      <c r="D181" s="25" t="s">
        <v>205</v>
      </c>
      <c r="E181" s="26" t="s">
        <v>532</v>
      </c>
      <c r="F181" s="99" t="s">
        <v>536</v>
      </c>
      <c r="G181" s="41" t="s">
        <v>530</v>
      </c>
      <c r="H181" s="24"/>
      <c r="I181" s="24"/>
      <c r="J181" s="4">
        <f t="shared" si="2"/>
        <v>60</v>
      </c>
      <c r="K181" s="24"/>
      <c r="L181" s="24"/>
      <c r="M181" s="24"/>
      <c r="N181" s="56" t="s">
        <v>337</v>
      </c>
      <c r="O181" s="75"/>
      <c r="P181" s="76"/>
      <c r="Q181" s="76"/>
      <c r="R181" s="76"/>
      <c r="S181" s="76"/>
      <c r="T181" s="77"/>
      <c r="U181" s="77"/>
      <c r="V181" s="77"/>
      <c r="W181" s="77"/>
      <c r="X181" s="77">
        <v>60</v>
      </c>
      <c r="Y181" s="77"/>
      <c r="Z181" s="77"/>
      <c r="AA181" s="77"/>
      <c r="AB181" s="77"/>
      <c r="AC181" s="78"/>
    </row>
    <row r="182" spans="1:29" ht="14.4" x14ac:dyDescent="0.3">
      <c r="A182" s="2">
        <v>2</v>
      </c>
      <c r="B182" s="23"/>
      <c r="C182" s="25"/>
      <c r="D182" s="25" t="s">
        <v>207</v>
      </c>
      <c r="E182" s="41" t="s">
        <v>529</v>
      </c>
      <c r="F182" s="99" t="s">
        <v>531</v>
      </c>
      <c r="G182" s="41" t="s">
        <v>530</v>
      </c>
      <c r="H182" s="24"/>
      <c r="I182" s="24"/>
      <c r="J182" s="4">
        <f t="shared" si="2"/>
        <v>250</v>
      </c>
      <c r="K182" s="24"/>
      <c r="L182" s="24"/>
      <c r="M182" s="24"/>
      <c r="N182" s="56" t="s">
        <v>336</v>
      </c>
      <c r="O182" s="75"/>
      <c r="P182" s="76">
        <v>250</v>
      </c>
      <c r="Q182" s="76"/>
      <c r="R182" s="76"/>
      <c r="S182" s="76"/>
      <c r="T182" s="77"/>
      <c r="U182" s="77"/>
      <c r="V182" s="77"/>
      <c r="W182" s="77"/>
      <c r="X182" s="77"/>
      <c r="Y182" s="77"/>
      <c r="Z182" s="77"/>
      <c r="AA182" s="77"/>
      <c r="AB182" s="77"/>
      <c r="AC182" s="78"/>
    </row>
    <row r="183" spans="1:29" ht="14.4" x14ac:dyDescent="0.3">
      <c r="A183" s="2">
        <v>3</v>
      </c>
      <c r="B183" s="23"/>
      <c r="C183" s="25"/>
      <c r="D183" s="25" t="s">
        <v>207</v>
      </c>
      <c r="E183" s="41" t="s">
        <v>529</v>
      </c>
      <c r="F183" s="99" t="s">
        <v>531</v>
      </c>
      <c r="G183" s="41" t="s">
        <v>530</v>
      </c>
      <c r="H183" s="24"/>
      <c r="I183" s="24"/>
      <c r="J183" s="4">
        <f t="shared" si="2"/>
        <v>300</v>
      </c>
      <c r="K183" s="24"/>
      <c r="L183" s="24"/>
      <c r="M183" s="24"/>
      <c r="N183" s="56" t="s">
        <v>337</v>
      </c>
      <c r="O183" s="75"/>
      <c r="P183" s="76"/>
      <c r="Q183" s="76"/>
      <c r="R183" s="76"/>
      <c r="S183" s="76"/>
      <c r="T183" s="77"/>
      <c r="U183" s="77"/>
      <c r="V183" s="77"/>
      <c r="W183" s="77"/>
      <c r="X183" s="77"/>
      <c r="Y183" s="77"/>
      <c r="Z183" s="77">
        <v>300</v>
      </c>
      <c r="AA183" s="77"/>
      <c r="AB183" s="77"/>
      <c r="AC183" s="78"/>
    </row>
    <row r="184" spans="1:29" ht="14.4" x14ac:dyDescent="0.25">
      <c r="A184" s="2">
        <v>2</v>
      </c>
      <c r="B184" s="23"/>
      <c r="C184" s="25"/>
      <c r="D184" s="25" t="s">
        <v>199</v>
      </c>
      <c r="E184" s="41" t="s">
        <v>529</v>
      </c>
      <c r="F184" s="100" t="s">
        <v>537</v>
      </c>
      <c r="G184" s="41" t="s">
        <v>530</v>
      </c>
      <c r="H184" s="24"/>
      <c r="I184" s="24"/>
      <c r="J184" s="4">
        <f t="shared" si="2"/>
        <v>400</v>
      </c>
      <c r="K184" s="24"/>
      <c r="L184" s="24"/>
      <c r="M184" s="24"/>
      <c r="N184" s="56" t="s">
        <v>336</v>
      </c>
      <c r="O184" s="75"/>
      <c r="P184" s="76">
        <v>400</v>
      </c>
      <c r="Q184" s="76"/>
      <c r="R184" s="76"/>
      <c r="S184" s="76"/>
      <c r="T184" s="77"/>
      <c r="U184" s="77"/>
      <c r="V184" s="77"/>
      <c r="W184" s="77"/>
      <c r="X184" s="77"/>
      <c r="Y184" s="77"/>
      <c r="Z184" s="77"/>
      <c r="AA184" s="77"/>
      <c r="AB184" s="77"/>
      <c r="AC184" s="78"/>
    </row>
    <row r="185" spans="1:29" ht="14.4" x14ac:dyDescent="0.25">
      <c r="A185" s="2">
        <v>3</v>
      </c>
      <c r="B185" s="23"/>
      <c r="C185" s="25"/>
      <c r="D185" s="25" t="s">
        <v>199</v>
      </c>
      <c r="E185" s="41" t="s">
        <v>529</v>
      </c>
      <c r="F185" s="100" t="s">
        <v>537</v>
      </c>
      <c r="G185" s="41" t="s">
        <v>530</v>
      </c>
      <c r="H185" s="24"/>
      <c r="I185" s="24"/>
      <c r="J185" s="4">
        <f t="shared" si="2"/>
        <v>400</v>
      </c>
      <c r="K185" s="24"/>
      <c r="L185" s="24"/>
      <c r="M185" s="24"/>
      <c r="N185" s="56" t="s">
        <v>337</v>
      </c>
      <c r="O185" s="75"/>
      <c r="P185" s="76"/>
      <c r="Q185" s="76"/>
      <c r="R185" s="76"/>
      <c r="S185" s="76"/>
      <c r="T185" s="77"/>
      <c r="U185" s="77"/>
      <c r="V185" s="77"/>
      <c r="W185" s="77"/>
      <c r="X185" s="77"/>
      <c r="Y185" s="77">
        <v>400</v>
      </c>
      <c r="Z185" s="77"/>
      <c r="AA185" s="77"/>
      <c r="AB185" s="77"/>
      <c r="AC185" s="78"/>
    </row>
    <row r="186" spans="1:29" ht="14.4" x14ac:dyDescent="0.25">
      <c r="A186" s="2">
        <v>1</v>
      </c>
      <c r="B186" s="23"/>
      <c r="C186" s="25" t="s">
        <v>47</v>
      </c>
      <c r="D186" s="25" t="s">
        <v>203</v>
      </c>
      <c r="E186" s="26" t="s">
        <v>532</v>
      </c>
      <c r="F186" s="99" t="s">
        <v>533</v>
      </c>
      <c r="G186" s="41" t="s">
        <v>530</v>
      </c>
      <c r="H186" s="24"/>
      <c r="I186" s="24"/>
      <c r="J186" s="4">
        <f t="shared" si="2"/>
        <v>0</v>
      </c>
      <c r="K186" s="24"/>
      <c r="L186" s="24"/>
      <c r="M186" s="24"/>
      <c r="N186" s="22" t="s">
        <v>335</v>
      </c>
      <c r="O186" s="75"/>
      <c r="P186" s="76"/>
      <c r="Q186" s="76"/>
      <c r="R186" s="76"/>
      <c r="S186" s="76"/>
      <c r="T186" s="77"/>
      <c r="U186" s="77"/>
      <c r="V186" s="77"/>
      <c r="W186" s="77"/>
      <c r="X186" s="77"/>
      <c r="Y186" s="77"/>
      <c r="Z186" s="77"/>
      <c r="AA186" s="77"/>
      <c r="AB186" s="77"/>
      <c r="AC186" s="78"/>
    </row>
    <row r="187" spans="1:29" ht="14.4" x14ac:dyDescent="0.25">
      <c r="A187" s="2">
        <v>2</v>
      </c>
      <c r="B187" s="23"/>
      <c r="C187" s="25"/>
      <c r="D187" s="25" t="s">
        <v>203</v>
      </c>
      <c r="E187" s="26" t="s">
        <v>532</v>
      </c>
      <c r="F187" s="99" t="s">
        <v>533</v>
      </c>
      <c r="G187" s="41" t="s">
        <v>530</v>
      </c>
      <c r="H187" s="24"/>
      <c r="I187" s="24"/>
      <c r="J187" s="4">
        <f t="shared" si="2"/>
        <v>200</v>
      </c>
      <c r="K187" s="24"/>
      <c r="L187" s="24"/>
      <c r="M187" s="24"/>
      <c r="N187" s="56" t="s">
        <v>336</v>
      </c>
      <c r="O187" s="75"/>
      <c r="P187" s="76">
        <v>100</v>
      </c>
      <c r="Q187" s="76"/>
      <c r="R187" s="76">
        <v>100</v>
      </c>
      <c r="S187" s="76"/>
      <c r="T187" s="77"/>
      <c r="U187" s="77"/>
      <c r="V187" s="77"/>
      <c r="W187" s="77"/>
      <c r="X187" s="77"/>
      <c r="Y187" s="77"/>
      <c r="Z187" s="77"/>
      <c r="AA187" s="77"/>
      <c r="AB187" s="77"/>
      <c r="AC187" s="78"/>
    </row>
    <row r="188" spans="1:29" ht="14.4" x14ac:dyDescent="0.25">
      <c r="A188" s="2">
        <v>3</v>
      </c>
      <c r="B188" s="23"/>
      <c r="C188" s="4"/>
      <c r="D188" s="25" t="s">
        <v>203</v>
      </c>
      <c r="E188" s="26" t="s">
        <v>532</v>
      </c>
      <c r="F188" s="99" t="s">
        <v>533</v>
      </c>
      <c r="G188" s="41" t="s">
        <v>530</v>
      </c>
      <c r="H188" s="24"/>
      <c r="I188" s="24"/>
      <c r="J188" s="4">
        <f t="shared" si="2"/>
        <v>400</v>
      </c>
      <c r="K188" s="24"/>
      <c r="L188" s="24"/>
      <c r="M188" s="24"/>
      <c r="N188" s="56" t="s">
        <v>337</v>
      </c>
      <c r="O188" s="75"/>
      <c r="P188" s="76"/>
      <c r="Q188" s="76"/>
      <c r="R188" s="76"/>
      <c r="S188" s="76"/>
      <c r="T188" s="77">
        <v>100</v>
      </c>
      <c r="U188" s="77"/>
      <c r="V188" s="77">
        <v>100</v>
      </c>
      <c r="W188" s="77"/>
      <c r="X188" s="77"/>
      <c r="Y188" s="77">
        <v>100</v>
      </c>
      <c r="Z188" s="77"/>
      <c r="AA188" s="77"/>
      <c r="AB188" s="77">
        <v>100</v>
      </c>
      <c r="AC188" s="78"/>
    </row>
    <row r="189" spans="1:29" x14ac:dyDescent="0.25">
      <c r="A189" s="18"/>
      <c r="B189" s="19" t="s">
        <v>38</v>
      </c>
      <c r="C189" s="10"/>
      <c r="D189" s="10"/>
      <c r="E189" s="10"/>
      <c r="F189" s="10"/>
      <c r="G189" s="10"/>
      <c r="H189" s="20"/>
      <c r="I189" s="20"/>
      <c r="J189" s="43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</row>
    <row r="190" spans="1:29" ht="14.4" x14ac:dyDescent="0.25">
      <c r="A190" s="2">
        <v>1</v>
      </c>
      <c r="B190" s="11"/>
      <c r="C190" s="25" t="s">
        <v>122</v>
      </c>
      <c r="D190" s="26" t="s">
        <v>197</v>
      </c>
      <c r="E190" s="41" t="s">
        <v>538</v>
      </c>
      <c r="F190" s="101" t="s">
        <v>517</v>
      </c>
      <c r="G190" s="41" t="s">
        <v>528</v>
      </c>
      <c r="H190" s="24"/>
      <c r="I190" s="24"/>
      <c r="J190" s="4">
        <f t="shared" si="2"/>
        <v>0</v>
      </c>
      <c r="K190" s="24"/>
      <c r="L190" s="24"/>
      <c r="M190" s="24"/>
      <c r="N190" s="22" t="s">
        <v>335</v>
      </c>
      <c r="O190" s="75"/>
      <c r="P190" s="76"/>
      <c r="Q190" s="76"/>
      <c r="R190" s="76"/>
      <c r="S190" s="76"/>
      <c r="T190" s="77"/>
      <c r="U190" s="77"/>
      <c r="V190" s="77"/>
      <c r="W190" s="77"/>
      <c r="X190" s="77"/>
      <c r="Y190" s="77"/>
      <c r="Z190" s="77"/>
      <c r="AA190" s="77"/>
      <c r="AB190" s="77"/>
      <c r="AC190" s="78"/>
    </row>
    <row r="191" spans="1:29" ht="14.4" x14ac:dyDescent="0.25">
      <c r="A191" s="2">
        <v>2</v>
      </c>
      <c r="B191" s="11"/>
      <c r="C191" s="25"/>
      <c r="D191" s="26" t="s">
        <v>197</v>
      </c>
      <c r="E191" s="100" t="s">
        <v>539</v>
      </c>
      <c r="F191" s="100" t="s">
        <v>531</v>
      </c>
      <c r="G191" s="41" t="s">
        <v>528</v>
      </c>
      <c r="H191" s="24"/>
      <c r="I191" s="24"/>
      <c r="J191" s="4">
        <f t="shared" si="2"/>
        <v>600</v>
      </c>
      <c r="K191" s="24"/>
      <c r="L191" s="24"/>
      <c r="M191" s="24"/>
      <c r="N191" s="56" t="s">
        <v>336</v>
      </c>
      <c r="O191" s="75"/>
      <c r="P191" s="76">
        <v>300</v>
      </c>
      <c r="Q191" s="76"/>
      <c r="R191" s="76">
        <v>300</v>
      </c>
      <c r="S191" s="76"/>
      <c r="T191" s="77"/>
      <c r="U191" s="77"/>
      <c r="V191" s="77"/>
      <c r="W191" s="77"/>
      <c r="X191" s="77"/>
      <c r="Y191" s="77"/>
      <c r="Z191" s="77"/>
      <c r="AA191" s="77"/>
      <c r="AB191" s="77"/>
      <c r="AC191" s="78"/>
    </row>
    <row r="192" spans="1:29" ht="14.4" x14ac:dyDescent="0.25">
      <c r="A192" s="2">
        <v>3</v>
      </c>
      <c r="B192" s="11"/>
      <c r="C192" s="25"/>
      <c r="D192" s="26" t="s">
        <v>197</v>
      </c>
      <c r="E192" s="100" t="s">
        <v>539</v>
      </c>
      <c r="F192" s="100" t="s">
        <v>531</v>
      </c>
      <c r="G192" s="41" t="s">
        <v>528</v>
      </c>
      <c r="H192" s="24"/>
      <c r="I192" s="24"/>
      <c r="J192" s="4">
        <f t="shared" si="2"/>
        <v>1500</v>
      </c>
      <c r="K192" s="24"/>
      <c r="L192" s="24"/>
      <c r="M192" s="24"/>
      <c r="N192" s="56" t="s">
        <v>337</v>
      </c>
      <c r="O192" s="75"/>
      <c r="P192" s="76"/>
      <c r="Q192" s="76"/>
      <c r="R192" s="76"/>
      <c r="S192" s="76">
        <v>300</v>
      </c>
      <c r="T192" s="77"/>
      <c r="U192" s="77">
        <v>300</v>
      </c>
      <c r="V192" s="77"/>
      <c r="W192" s="77">
        <v>300</v>
      </c>
      <c r="X192" s="77"/>
      <c r="Y192" s="77"/>
      <c r="Z192" s="77">
        <v>300</v>
      </c>
      <c r="AA192" s="77"/>
      <c r="AB192" s="77">
        <v>300</v>
      </c>
      <c r="AC192" s="78"/>
    </row>
    <row r="193" spans="1:29" ht="14.4" x14ac:dyDescent="0.25">
      <c r="A193" s="2">
        <v>2</v>
      </c>
      <c r="B193" s="11"/>
      <c r="C193" s="25"/>
      <c r="D193" s="26" t="s">
        <v>198</v>
      </c>
      <c r="E193" s="100" t="s">
        <v>539</v>
      </c>
      <c r="F193" s="100" t="s">
        <v>531</v>
      </c>
      <c r="G193" s="41" t="s">
        <v>530</v>
      </c>
      <c r="H193" s="24"/>
      <c r="I193" s="24"/>
      <c r="J193" s="4">
        <f t="shared" si="2"/>
        <v>0</v>
      </c>
      <c r="K193" s="24"/>
      <c r="L193" s="24"/>
      <c r="M193" s="24"/>
      <c r="N193" s="56" t="s">
        <v>336</v>
      </c>
      <c r="O193" s="75"/>
      <c r="P193" s="76"/>
      <c r="Q193" s="76"/>
      <c r="R193" s="76"/>
      <c r="S193" s="76"/>
      <c r="T193" s="77"/>
      <c r="U193" s="77"/>
      <c r="V193" s="77"/>
      <c r="W193" s="77"/>
      <c r="X193" s="77"/>
      <c r="Y193" s="77"/>
      <c r="Z193" s="77"/>
      <c r="AA193" s="77"/>
      <c r="AB193" s="77"/>
      <c r="AC193" s="78"/>
    </row>
    <row r="194" spans="1:29" ht="14.4" x14ac:dyDescent="0.25">
      <c r="A194" s="2">
        <v>3</v>
      </c>
      <c r="B194" s="11"/>
      <c r="C194" s="25"/>
      <c r="D194" s="26" t="s">
        <v>198</v>
      </c>
      <c r="E194" s="100" t="s">
        <v>539</v>
      </c>
      <c r="F194" s="100" t="s">
        <v>531</v>
      </c>
      <c r="G194" s="41" t="s">
        <v>530</v>
      </c>
      <c r="H194" s="24"/>
      <c r="I194" s="24"/>
      <c r="J194" s="4">
        <f t="shared" si="2"/>
        <v>6400</v>
      </c>
      <c r="K194" s="24"/>
      <c r="L194" s="24"/>
      <c r="M194" s="24"/>
      <c r="N194" s="56" t="s">
        <v>337</v>
      </c>
      <c r="O194" s="75"/>
      <c r="P194" s="76"/>
      <c r="Q194" s="76"/>
      <c r="R194" s="76"/>
      <c r="S194" s="76"/>
      <c r="T194" s="77"/>
      <c r="U194" s="77"/>
      <c r="V194" s="77"/>
      <c r="W194" s="77"/>
      <c r="X194" s="77"/>
      <c r="Y194" s="77">
        <v>6400</v>
      </c>
      <c r="Z194" s="77"/>
      <c r="AA194" s="77"/>
      <c r="AB194" s="77"/>
      <c r="AC194" s="78"/>
    </row>
    <row r="195" spans="1:29" ht="14.4" x14ac:dyDescent="0.25">
      <c r="A195" s="2">
        <v>2</v>
      </c>
      <c r="B195" s="11"/>
      <c r="C195" s="25"/>
      <c r="D195" s="26" t="s">
        <v>27</v>
      </c>
      <c r="E195" s="100" t="s">
        <v>539</v>
      </c>
      <c r="F195" s="100" t="s">
        <v>531</v>
      </c>
      <c r="G195" s="41" t="s">
        <v>528</v>
      </c>
      <c r="H195" s="24"/>
      <c r="I195" s="24"/>
      <c r="J195" s="4">
        <f t="shared" si="2"/>
        <v>2000</v>
      </c>
      <c r="K195" s="24"/>
      <c r="L195" s="24"/>
      <c r="M195" s="24"/>
      <c r="N195" s="56" t="s">
        <v>336</v>
      </c>
      <c r="O195" s="75"/>
      <c r="P195" s="76"/>
      <c r="Q195" s="76">
        <v>2000</v>
      </c>
      <c r="R195" s="76"/>
      <c r="S195" s="76"/>
      <c r="T195" s="77"/>
      <c r="U195" s="77"/>
      <c r="V195" s="77"/>
      <c r="W195" s="77"/>
      <c r="X195" s="77"/>
      <c r="Y195" s="77"/>
      <c r="Z195" s="77"/>
      <c r="AA195" s="77"/>
      <c r="AB195" s="77"/>
      <c r="AC195" s="78"/>
    </row>
    <row r="196" spans="1:29" ht="14.4" x14ac:dyDescent="0.25">
      <c r="A196" s="2">
        <v>3</v>
      </c>
      <c r="B196" s="11"/>
      <c r="C196" s="25"/>
      <c r="D196" s="26" t="s">
        <v>28</v>
      </c>
      <c r="E196" s="100" t="s">
        <v>539</v>
      </c>
      <c r="F196" s="100" t="s">
        <v>531</v>
      </c>
      <c r="G196" s="41" t="s">
        <v>528</v>
      </c>
      <c r="H196" s="24"/>
      <c r="I196" s="24"/>
      <c r="J196" s="4">
        <f t="shared" si="2"/>
        <v>2500</v>
      </c>
      <c r="K196" s="24"/>
      <c r="L196" s="24"/>
      <c r="M196" s="24"/>
      <c r="N196" s="56" t="s">
        <v>337</v>
      </c>
      <c r="O196" s="75"/>
      <c r="P196" s="76"/>
      <c r="Q196" s="76"/>
      <c r="R196" s="76"/>
      <c r="S196" s="76"/>
      <c r="T196" s="77"/>
      <c r="U196" s="77"/>
      <c r="V196" s="77">
        <v>2500</v>
      </c>
      <c r="W196" s="77"/>
      <c r="X196" s="77"/>
      <c r="Y196" s="77"/>
      <c r="Z196" s="77"/>
      <c r="AA196" s="77"/>
      <c r="AB196" s="77"/>
      <c r="AC196" s="78"/>
    </row>
    <row r="197" spans="1:29" ht="14.4" x14ac:dyDescent="0.3">
      <c r="A197" s="2">
        <v>2</v>
      </c>
      <c r="B197" s="11"/>
      <c r="C197" s="25"/>
      <c r="D197" s="26" t="s">
        <v>206</v>
      </c>
      <c r="E197" s="26" t="s">
        <v>532</v>
      </c>
      <c r="F197" s="100" t="s">
        <v>531</v>
      </c>
      <c r="G197" s="41" t="s">
        <v>530</v>
      </c>
      <c r="H197" s="24"/>
      <c r="I197" s="24"/>
      <c r="J197" s="4">
        <f t="shared" si="2"/>
        <v>0</v>
      </c>
      <c r="K197" s="24"/>
      <c r="L197" s="24"/>
      <c r="M197" s="24"/>
      <c r="N197" s="56" t="s">
        <v>336</v>
      </c>
      <c r="O197" s="75"/>
      <c r="P197" s="76"/>
      <c r="Q197" s="76"/>
      <c r="R197" s="76"/>
      <c r="S197" s="76"/>
      <c r="T197" s="77"/>
      <c r="U197" s="77"/>
      <c r="V197" s="77"/>
      <c r="W197" s="77"/>
      <c r="X197" s="77"/>
      <c r="Y197" s="77"/>
      <c r="Z197" s="77"/>
      <c r="AA197" s="77"/>
      <c r="AB197" s="77"/>
      <c r="AC197" s="78"/>
    </row>
    <row r="198" spans="1:29" ht="14.4" x14ac:dyDescent="0.25">
      <c r="A198" s="2">
        <v>1</v>
      </c>
      <c r="B198" s="11"/>
      <c r="C198" s="25" t="s">
        <v>123</v>
      </c>
      <c r="D198" s="26" t="s">
        <v>197</v>
      </c>
      <c r="E198" s="41" t="s">
        <v>538</v>
      </c>
      <c r="F198" s="101" t="s">
        <v>517</v>
      </c>
      <c r="G198" s="41" t="s">
        <v>528</v>
      </c>
      <c r="H198" s="24"/>
      <c r="I198" s="24"/>
      <c r="J198" s="4">
        <f t="shared" si="2"/>
        <v>0</v>
      </c>
      <c r="K198" s="24"/>
      <c r="L198" s="24"/>
      <c r="M198" s="24"/>
      <c r="N198" s="22" t="s">
        <v>335</v>
      </c>
      <c r="O198" s="75"/>
      <c r="P198" s="76"/>
      <c r="Q198" s="76"/>
      <c r="R198" s="76"/>
      <c r="S198" s="76"/>
      <c r="T198" s="77"/>
      <c r="U198" s="77"/>
      <c r="V198" s="77"/>
      <c r="W198" s="77"/>
      <c r="X198" s="77"/>
      <c r="Y198" s="77"/>
      <c r="Z198" s="77"/>
      <c r="AA198" s="77"/>
      <c r="AB198" s="77"/>
      <c r="AC198" s="78"/>
    </row>
    <row r="199" spans="1:29" ht="14.4" x14ac:dyDescent="0.25">
      <c r="A199" s="2">
        <v>2</v>
      </c>
      <c r="B199" s="11"/>
      <c r="C199" s="25"/>
      <c r="D199" s="26" t="s">
        <v>197</v>
      </c>
      <c r="E199" s="100" t="s">
        <v>539</v>
      </c>
      <c r="F199" s="100" t="s">
        <v>531</v>
      </c>
      <c r="G199" s="41" t="s">
        <v>528</v>
      </c>
      <c r="H199" s="24"/>
      <c r="I199" s="24"/>
      <c r="J199" s="4">
        <f t="shared" si="2"/>
        <v>150</v>
      </c>
      <c r="K199" s="24"/>
      <c r="L199" s="24"/>
      <c r="M199" s="24"/>
      <c r="N199" s="56" t="s">
        <v>336</v>
      </c>
      <c r="O199" s="75"/>
      <c r="P199" s="76"/>
      <c r="Q199" s="76">
        <v>150</v>
      </c>
      <c r="R199" s="76"/>
      <c r="S199" s="76"/>
      <c r="T199" s="77"/>
      <c r="U199" s="77"/>
      <c r="V199" s="77"/>
      <c r="W199" s="77"/>
      <c r="X199" s="77"/>
      <c r="Y199" s="77"/>
      <c r="Z199" s="77"/>
      <c r="AA199" s="77"/>
      <c r="AB199" s="77"/>
      <c r="AC199" s="78"/>
    </row>
    <row r="200" spans="1:29" ht="14.4" x14ac:dyDescent="0.25">
      <c r="A200" s="2">
        <v>3</v>
      </c>
      <c r="B200" s="11"/>
      <c r="C200" s="25"/>
      <c r="D200" s="26" t="s">
        <v>197</v>
      </c>
      <c r="E200" s="100" t="s">
        <v>539</v>
      </c>
      <c r="F200" s="100" t="s">
        <v>531</v>
      </c>
      <c r="G200" s="41" t="s">
        <v>528</v>
      </c>
      <c r="H200" s="24"/>
      <c r="I200" s="24"/>
      <c r="J200" s="4">
        <f t="shared" si="2"/>
        <v>750</v>
      </c>
      <c r="K200" s="24"/>
      <c r="L200" s="24"/>
      <c r="M200" s="24"/>
      <c r="N200" s="56" t="s">
        <v>337</v>
      </c>
      <c r="O200" s="75"/>
      <c r="P200" s="76"/>
      <c r="Q200" s="76"/>
      <c r="R200" s="76"/>
      <c r="S200" s="76">
        <v>150</v>
      </c>
      <c r="T200" s="77"/>
      <c r="U200" s="77">
        <v>150</v>
      </c>
      <c r="V200" s="77"/>
      <c r="W200" s="77">
        <v>150</v>
      </c>
      <c r="X200" s="77"/>
      <c r="Y200" s="77">
        <v>150</v>
      </c>
      <c r="Z200" s="77"/>
      <c r="AA200" s="77"/>
      <c r="AB200" s="77">
        <v>150</v>
      </c>
      <c r="AC200" s="78"/>
    </row>
    <row r="201" spans="1:29" ht="14.4" x14ac:dyDescent="0.25">
      <c r="A201" s="2">
        <v>2</v>
      </c>
      <c r="B201" s="11"/>
      <c r="C201" s="25"/>
      <c r="D201" s="26" t="s">
        <v>198</v>
      </c>
      <c r="E201" s="100" t="s">
        <v>539</v>
      </c>
      <c r="F201" s="100" t="s">
        <v>531</v>
      </c>
      <c r="G201" s="41" t="s">
        <v>530</v>
      </c>
      <c r="H201" s="24"/>
      <c r="I201" s="24"/>
      <c r="J201" s="4">
        <f t="shared" si="2"/>
        <v>2000</v>
      </c>
      <c r="K201" s="24"/>
      <c r="L201" s="24"/>
      <c r="M201" s="24"/>
      <c r="N201" s="56" t="s">
        <v>336</v>
      </c>
      <c r="O201" s="75"/>
      <c r="P201" s="76"/>
      <c r="Q201" s="76"/>
      <c r="R201" s="76">
        <v>2000</v>
      </c>
      <c r="S201" s="76"/>
      <c r="T201" s="77"/>
      <c r="U201" s="77"/>
      <c r="V201" s="77"/>
      <c r="W201" s="77"/>
      <c r="X201" s="77"/>
      <c r="Y201" s="77"/>
      <c r="Z201" s="77"/>
      <c r="AA201" s="77"/>
      <c r="AB201" s="77"/>
      <c r="AC201" s="78"/>
    </row>
    <row r="202" spans="1:29" ht="14.4" x14ac:dyDescent="0.25">
      <c r="A202" s="2">
        <v>3</v>
      </c>
      <c r="B202" s="11"/>
      <c r="C202" s="25"/>
      <c r="D202" s="26" t="s">
        <v>198</v>
      </c>
      <c r="E202" s="100" t="s">
        <v>539</v>
      </c>
      <c r="F202" s="100" t="s">
        <v>531</v>
      </c>
      <c r="G202" s="41" t="s">
        <v>530</v>
      </c>
      <c r="H202" s="24"/>
      <c r="I202" s="24"/>
      <c r="J202" s="4">
        <f t="shared" si="2"/>
        <v>2000</v>
      </c>
      <c r="K202" s="24"/>
      <c r="L202" s="24"/>
      <c r="M202" s="24"/>
      <c r="N202" s="56" t="s">
        <v>337</v>
      </c>
      <c r="O202" s="75"/>
      <c r="P202" s="76"/>
      <c r="Q202" s="76"/>
      <c r="R202" s="76"/>
      <c r="S202" s="76"/>
      <c r="T202" s="77"/>
      <c r="U202" s="77"/>
      <c r="V202" s="77"/>
      <c r="W202" s="77"/>
      <c r="X202" s="77"/>
      <c r="Y202" s="77"/>
      <c r="Z202" s="77"/>
      <c r="AA202" s="77">
        <v>2000</v>
      </c>
      <c r="AB202" s="77"/>
      <c r="AC202" s="78"/>
    </row>
    <row r="203" spans="1:29" ht="14.4" x14ac:dyDescent="0.3">
      <c r="A203" s="2">
        <v>2</v>
      </c>
      <c r="B203" s="11"/>
      <c r="C203" s="25"/>
      <c r="D203" s="26" t="s">
        <v>206</v>
      </c>
      <c r="E203" s="26" t="s">
        <v>532</v>
      </c>
      <c r="F203" s="100" t="s">
        <v>531</v>
      </c>
      <c r="G203" s="41" t="s">
        <v>530</v>
      </c>
      <c r="H203" s="24"/>
      <c r="I203" s="24"/>
      <c r="J203" s="4">
        <f t="shared" si="2"/>
        <v>700</v>
      </c>
      <c r="K203" s="24"/>
      <c r="L203" s="24"/>
      <c r="M203" s="24"/>
      <c r="N203" s="56" t="s">
        <v>336</v>
      </c>
      <c r="O203" s="75"/>
      <c r="P203" s="76"/>
      <c r="Q203" s="76"/>
      <c r="R203" s="76">
        <v>700</v>
      </c>
      <c r="S203" s="76"/>
      <c r="T203" s="77"/>
      <c r="U203" s="77"/>
      <c r="V203" s="77"/>
      <c r="W203" s="77"/>
      <c r="X203" s="77"/>
      <c r="Y203" s="77"/>
      <c r="Z203" s="77"/>
      <c r="AA203" s="77"/>
      <c r="AB203" s="77"/>
      <c r="AC203" s="78"/>
    </row>
    <row r="204" spans="1:29" ht="14.4" x14ac:dyDescent="0.25">
      <c r="A204" s="2">
        <v>1</v>
      </c>
      <c r="B204" s="11"/>
      <c r="C204" s="25" t="s">
        <v>124</v>
      </c>
      <c r="D204" s="26" t="s">
        <v>197</v>
      </c>
      <c r="E204" s="41" t="s">
        <v>538</v>
      </c>
      <c r="F204" s="101" t="s">
        <v>517</v>
      </c>
      <c r="G204" s="41" t="s">
        <v>528</v>
      </c>
      <c r="H204" s="24"/>
      <c r="I204" s="24"/>
      <c r="J204" s="4">
        <f t="shared" si="2"/>
        <v>400</v>
      </c>
      <c r="K204" s="24"/>
      <c r="L204" s="24"/>
      <c r="M204" s="24"/>
      <c r="N204" s="22" t="s">
        <v>335</v>
      </c>
      <c r="O204" s="75">
        <v>400</v>
      </c>
      <c r="P204" s="76"/>
      <c r="Q204" s="76"/>
      <c r="R204" s="76"/>
      <c r="S204" s="76"/>
      <c r="T204" s="77"/>
      <c r="U204" s="77"/>
      <c r="V204" s="77"/>
      <c r="W204" s="77"/>
      <c r="X204" s="77"/>
      <c r="Y204" s="77"/>
      <c r="Z204" s="77"/>
      <c r="AA204" s="77"/>
      <c r="AB204" s="77"/>
      <c r="AC204" s="78"/>
    </row>
    <row r="205" spans="1:29" ht="14.4" x14ac:dyDescent="0.25">
      <c r="A205" s="2">
        <v>2</v>
      </c>
      <c r="B205" s="11"/>
      <c r="C205" s="25"/>
      <c r="D205" s="26" t="s">
        <v>197</v>
      </c>
      <c r="E205" s="100" t="s">
        <v>539</v>
      </c>
      <c r="F205" s="100" t="s">
        <v>531</v>
      </c>
      <c r="G205" s="41" t="s">
        <v>528</v>
      </c>
      <c r="H205" s="24"/>
      <c r="I205" s="24"/>
      <c r="J205" s="4">
        <f t="shared" ref="J205:J268" si="3">SUM(O205:AC205)</f>
        <v>300</v>
      </c>
      <c r="K205" s="24"/>
      <c r="L205" s="24"/>
      <c r="M205" s="24"/>
      <c r="N205" s="56" t="s">
        <v>336</v>
      </c>
      <c r="O205" s="75"/>
      <c r="P205" s="76">
        <v>150</v>
      </c>
      <c r="Q205" s="76"/>
      <c r="R205" s="76">
        <v>150</v>
      </c>
      <c r="S205" s="76"/>
      <c r="T205" s="77"/>
      <c r="U205" s="77"/>
      <c r="V205" s="77"/>
      <c r="W205" s="77"/>
      <c r="X205" s="77"/>
      <c r="Y205" s="77"/>
      <c r="Z205" s="77"/>
      <c r="AA205" s="77"/>
      <c r="AB205" s="77"/>
      <c r="AC205" s="78"/>
    </row>
    <row r="206" spans="1:29" ht="14.4" x14ac:dyDescent="0.25">
      <c r="A206" s="2">
        <v>3</v>
      </c>
      <c r="B206" s="11"/>
      <c r="C206" s="25"/>
      <c r="D206" s="26" t="s">
        <v>197</v>
      </c>
      <c r="E206" s="100" t="s">
        <v>539</v>
      </c>
      <c r="F206" s="100" t="s">
        <v>531</v>
      </c>
      <c r="G206" s="41" t="s">
        <v>528</v>
      </c>
      <c r="H206" s="24"/>
      <c r="I206" s="24"/>
      <c r="J206" s="4">
        <f t="shared" si="3"/>
        <v>750</v>
      </c>
      <c r="K206" s="24"/>
      <c r="L206" s="24"/>
      <c r="M206" s="24"/>
      <c r="N206" s="56" t="s">
        <v>337</v>
      </c>
      <c r="O206" s="75"/>
      <c r="P206" s="76"/>
      <c r="Q206" s="76"/>
      <c r="R206" s="76"/>
      <c r="S206" s="76"/>
      <c r="T206" s="77">
        <v>150</v>
      </c>
      <c r="U206" s="77"/>
      <c r="V206" s="77">
        <v>150</v>
      </c>
      <c r="W206" s="77"/>
      <c r="X206" s="77">
        <v>150</v>
      </c>
      <c r="Y206" s="77"/>
      <c r="Z206" s="77">
        <v>150</v>
      </c>
      <c r="AA206" s="77"/>
      <c r="AB206" s="77">
        <v>150</v>
      </c>
      <c r="AC206" s="78"/>
    </row>
    <row r="207" spans="1:29" ht="14.4" x14ac:dyDescent="0.25">
      <c r="A207" s="2">
        <v>3</v>
      </c>
      <c r="B207" s="11"/>
      <c r="C207" s="25"/>
      <c r="D207" s="26" t="s">
        <v>198</v>
      </c>
      <c r="E207" s="100" t="s">
        <v>539</v>
      </c>
      <c r="F207" s="100" t="s">
        <v>531</v>
      </c>
      <c r="G207" s="41" t="s">
        <v>530</v>
      </c>
      <c r="H207" s="24"/>
      <c r="I207" s="24"/>
      <c r="J207" s="4">
        <f t="shared" si="3"/>
        <v>1800</v>
      </c>
      <c r="K207" s="24"/>
      <c r="L207" s="24"/>
      <c r="M207" s="24"/>
      <c r="N207" s="56" t="s">
        <v>337</v>
      </c>
      <c r="O207" s="75"/>
      <c r="P207" s="76"/>
      <c r="Q207" s="76"/>
      <c r="R207" s="76"/>
      <c r="S207" s="76">
        <v>1800</v>
      </c>
      <c r="T207" s="77"/>
      <c r="U207" s="77"/>
      <c r="V207" s="77"/>
      <c r="W207" s="77"/>
      <c r="X207" s="77"/>
      <c r="Y207" s="77"/>
      <c r="Z207" s="77"/>
      <c r="AA207" s="77"/>
      <c r="AB207" s="77"/>
      <c r="AC207" s="78"/>
    </row>
    <row r="208" spans="1:29" ht="14.4" x14ac:dyDescent="0.25">
      <c r="A208" s="2">
        <v>3</v>
      </c>
      <c r="B208" s="11"/>
      <c r="C208" s="25"/>
      <c r="D208" s="26" t="s">
        <v>198</v>
      </c>
      <c r="E208" s="100" t="s">
        <v>539</v>
      </c>
      <c r="F208" s="100" t="s">
        <v>531</v>
      </c>
      <c r="G208" s="41" t="s">
        <v>530</v>
      </c>
      <c r="H208" s="24"/>
      <c r="I208" s="24"/>
      <c r="J208" s="4">
        <f t="shared" si="3"/>
        <v>1800</v>
      </c>
      <c r="K208" s="24"/>
      <c r="L208" s="24"/>
      <c r="M208" s="24"/>
      <c r="N208" s="56" t="s">
        <v>337</v>
      </c>
      <c r="O208" s="75"/>
      <c r="P208" s="76"/>
      <c r="Q208" s="76"/>
      <c r="R208" s="76"/>
      <c r="S208" s="76"/>
      <c r="T208" s="77"/>
      <c r="U208" s="77"/>
      <c r="V208" s="77"/>
      <c r="W208" s="77"/>
      <c r="X208" s="77"/>
      <c r="Y208" s="77"/>
      <c r="Z208" s="77"/>
      <c r="AA208" s="77"/>
      <c r="AB208" s="77">
        <v>1800</v>
      </c>
      <c r="AC208" s="78"/>
    </row>
    <row r="209" spans="1:29" ht="14.4" x14ac:dyDescent="0.3">
      <c r="A209" s="2">
        <v>3</v>
      </c>
      <c r="B209" s="11"/>
      <c r="C209" s="25"/>
      <c r="D209" s="26" t="s">
        <v>206</v>
      </c>
      <c r="E209" s="26" t="s">
        <v>532</v>
      </c>
      <c r="F209" s="100" t="s">
        <v>531</v>
      </c>
      <c r="G209" s="41" t="s">
        <v>530</v>
      </c>
      <c r="H209" s="24"/>
      <c r="I209" s="24"/>
      <c r="J209" s="4">
        <f t="shared" si="3"/>
        <v>650</v>
      </c>
      <c r="K209" s="24"/>
      <c r="L209" s="24"/>
      <c r="M209" s="24"/>
      <c r="N209" s="56" t="s">
        <v>337</v>
      </c>
      <c r="O209" s="75"/>
      <c r="P209" s="76"/>
      <c r="Q209" s="76"/>
      <c r="R209" s="76"/>
      <c r="S209" s="76">
        <v>650</v>
      </c>
      <c r="T209" s="77"/>
      <c r="U209" s="77"/>
      <c r="V209" s="77"/>
      <c r="W209" s="77"/>
      <c r="X209" s="77"/>
      <c r="Y209" s="77"/>
      <c r="Z209" s="77"/>
      <c r="AA209" s="77"/>
      <c r="AB209" s="77"/>
      <c r="AC209" s="78"/>
    </row>
    <row r="210" spans="1:29" ht="14.4" x14ac:dyDescent="0.25">
      <c r="A210" s="2">
        <v>1</v>
      </c>
      <c r="B210" s="11"/>
      <c r="C210" s="25" t="s">
        <v>125</v>
      </c>
      <c r="D210" s="26" t="s">
        <v>197</v>
      </c>
      <c r="E210" s="41" t="s">
        <v>538</v>
      </c>
      <c r="F210" s="101" t="s">
        <v>517</v>
      </c>
      <c r="G210" s="41" t="s">
        <v>528</v>
      </c>
      <c r="H210" s="24"/>
      <c r="I210" s="24"/>
      <c r="J210" s="4">
        <f t="shared" si="3"/>
        <v>0</v>
      </c>
      <c r="K210" s="24"/>
      <c r="L210" s="24"/>
      <c r="M210" s="24"/>
      <c r="N210" s="22" t="s">
        <v>335</v>
      </c>
      <c r="O210" s="75"/>
      <c r="P210" s="76"/>
      <c r="Q210" s="76"/>
      <c r="R210" s="76"/>
      <c r="S210" s="76"/>
      <c r="T210" s="77"/>
      <c r="U210" s="77"/>
      <c r="V210" s="77"/>
      <c r="W210" s="77"/>
      <c r="X210" s="77"/>
      <c r="Y210" s="77"/>
      <c r="Z210" s="77"/>
      <c r="AA210" s="77"/>
      <c r="AB210" s="77"/>
      <c r="AC210" s="78"/>
    </row>
    <row r="211" spans="1:29" ht="14.4" x14ac:dyDescent="0.25">
      <c r="A211" s="2">
        <v>2</v>
      </c>
      <c r="B211" s="11"/>
      <c r="C211" s="25"/>
      <c r="D211" s="26" t="s">
        <v>197</v>
      </c>
      <c r="E211" s="100" t="s">
        <v>539</v>
      </c>
      <c r="F211" s="100" t="s">
        <v>531</v>
      </c>
      <c r="G211" s="41" t="s">
        <v>528</v>
      </c>
      <c r="H211" s="24"/>
      <c r="I211" s="24"/>
      <c r="J211" s="4">
        <f t="shared" si="3"/>
        <v>150</v>
      </c>
      <c r="K211" s="24"/>
      <c r="L211" s="24"/>
      <c r="M211" s="24"/>
      <c r="N211" s="56" t="s">
        <v>336</v>
      </c>
      <c r="O211" s="75"/>
      <c r="P211" s="76"/>
      <c r="Q211" s="76">
        <v>150</v>
      </c>
      <c r="R211" s="76"/>
      <c r="S211" s="76"/>
      <c r="T211" s="77"/>
      <c r="U211" s="77"/>
      <c r="V211" s="77"/>
      <c r="W211" s="77"/>
      <c r="X211" s="77"/>
      <c r="Y211" s="77"/>
      <c r="Z211" s="77"/>
      <c r="AA211" s="77"/>
      <c r="AB211" s="77"/>
      <c r="AC211" s="78"/>
    </row>
    <row r="212" spans="1:29" ht="14.4" x14ac:dyDescent="0.25">
      <c r="A212" s="2">
        <v>3</v>
      </c>
      <c r="B212" s="11"/>
      <c r="C212" s="25"/>
      <c r="D212" s="26" t="s">
        <v>197</v>
      </c>
      <c r="E212" s="100" t="s">
        <v>539</v>
      </c>
      <c r="F212" s="100" t="s">
        <v>531</v>
      </c>
      <c r="G212" s="41" t="s">
        <v>528</v>
      </c>
      <c r="H212" s="24"/>
      <c r="I212" s="24"/>
      <c r="J212" s="4">
        <f t="shared" si="3"/>
        <v>750</v>
      </c>
      <c r="K212" s="24"/>
      <c r="L212" s="24"/>
      <c r="M212" s="24"/>
      <c r="N212" s="56" t="s">
        <v>337</v>
      </c>
      <c r="O212" s="75"/>
      <c r="P212" s="76"/>
      <c r="Q212" s="76"/>
      <c r="R212" s="76"/>
      <c r="S212" s="76"/>
      <c r="T212" s="77">
        <v>150</v>
      </c>
      <c r="U212" s="77"/>
      <c r="V212" s="77">
        <v>150</v>
      </c>
      <c r="W212" s="77"/>
      <c r="X212" s="77">
        <v>150</v>
      </c>
      <c r="Y212" s="77"/>
      <c r="Z212" s="77">
        <v>150</v>
      </c>
      <c r="AA212" s="77"/>
      <c r="AB212" s="77">
        <v>150</v>
      </c>
      <c r="AC212" s="78"/>
    </row>
    <row r="213" spans="1:29" ht="14.4" x14ac:dyDescent="0.25">
      <c r="A213" s="2">
        <v>3</v>
      </c>
      <c r="B213" s="11"/>
      <c r="C213" s="25"/>
      <c r="D213" s="26" t="s">
        <v>198</v>
      </c>
      <c r="E213" s="100" t="s">
        <v>539</v>
      </c>
      <c r="F213" s="100" t="s">
        <v>531</v>
      </c>
      <c r="G213" s="41" t="s">
        <v>530</v>
      </c>
      <c r="H213" s="24"/>
      <c r="I213" s="24"/>
      <c r="J213" s="4">
        <f t="shared" si="3"/>
        <v>1500</v>
      </c>
      <c r="K213" s="24"/>
      <c r="L213" s="24"/>
      <c r="M213" s="24"/>
      <c r="N213" s="56" t="s">
        <v>337</v>
      </c>
      <c r="O213" s="75"/>
      <c r="P213" s="76"/>
      <c r="Q213" s="76"/>
      <c r="R213" s="76"/>
      <c r="S213" s="76">
        <v>1500</v>
      </c>
      <c r="T213" s="77"/>
      <c r="U213" s="77"/>
      <c r="V213" s="77"/>
      <c r="W213" s="77"/>
      <c r="X213" s="77"/>
      <c r="Y213" s="77"/>
      <c r="Z213" s="77"/>
      <c r="AA213" s="77"/>
      <c r="AB213" s="77"/>
      <c r="AC213" s="78"/>
    </row>
    <row r="214" spans="1:29" ht="14.4" x14ac:dyDescent="0.25">
      <c r="A214" s="2">
        <v>3</v>
      </c>
      <c r="B214" s="11"/>
      <c r="C214" s="25"/>
      <c r="D214" s="26" t="s">
        <v>198</v>
      </c>
      <c r="E214" s="100" t="s">
        <v>539</v>
      </c>
      <c r="F214" s="100" t="s">
        <v>531</v>
      </c>
      <c r="G214" s="41" t="s">
        <v>530</v>
      </c>
      <c r="H214" s="24"/>
      <c r="I214" s="24"/>
      <c r="J214" s="4">
        <f t="shared" si="3"/>
        <v>1500</v>
      </c>
      <c r="K214" s="24"/>
      <c r="L214" s="24"/>
      <c r="M214" s="24"/>
      <c r="N214" s="56" t="s">
        <v>337</v>
      </c>
      <c r="O214" s="75"/>
      <c r="P214" s="76"/>
      <c r="Q214" s="76"/>
      <c r="R214" s="76"/>
      <c r="S214" s="76"/>
      <c r="T214" s="77"/>
      <c r="U214" s="77"/>
      <c r="V214" s="77"/>
      <c r="W214" s="77"/>
      <c r="X214" s="77"/>
      <c r="Y214" s="77"/>
      <c r="Z214" s="77"/>
      <c r="AA214" s="77"/>
      <c r="AB214" s="77">
        <v>1500</v>
      </c>
      <c r="AC214" s="78"/>
    </row>
    <row r="215" spans="1:29" ht="14.4" x14ac:dyDescent="0.25">
      <c r="A215" s="2">
        <v>2</v>
      </c>
      <c r="B215" s="11"/>
      <c r="C215" s="25"/>
      <c r="D215" s="26" t="s">
        <v>27</v>
      </c>
      <c r="E215" s="100" t="s">
        <v>539</v>
      </c>
      <c r="F215" s="100" t="s">
        <v>531</v>
      </c>
      <c r="G215" s="41" t="s">
        <v>528</v>
      </c>
      <c r="H215" s="24"/>
      <c r="I215" s="24"/>
      <c r="J215" s="4">
        <f t="shared" si="3"/>
        <v>2000</v>
      </c>
      <c r="K215" s="24"/>
      <c r="L215" s="24"/>
      <c r="M215" s="24"/>
      <c r="N215" s="56" t="s">
        <v>336</v>
      </c>
      <c r="O215" s="75"/>
      <c r="P215" s="76"/>
      <c r="Q215" s="76">
        <v>2000</v>
      </c>
      <c r="R215" s="76"/>
      <c r="S215" s="76"/>
      <c r="T215" s="77"/>
      <c r="U215" s="77"/>
      <c r="V215" s="77"/>
      <c r="W215" s="77"/>
      <c r="X215" s="77"/>
      <c r="Y215" s="77"/>
      <c r="Z215" s="77"/>
      <c r="AA215" s="77"/>
      <c r="AB215" s="77"/>
      <c r="AC215" s="78"/>
    </row>
    <row r="216" spans="1:29" ht="14.4" x14ac:dyDescent="0.25">
      <c r="A216" s="2">
        <v>3</v>
      </c>
      <c r="B216" s="11"/>
      <c r="C216" s="25"/>
      <c r="D216" s="26" t="s">
        <v>28</v>
      </c>
      <c r="E216" s="100" t="s">
        <v>539</v>
      </c>
      <c r="F216" s="100" t="s">
        <v>531</v>
      </c>
      <c r="G216" s="41" t="s">
        <v>528</v>
      </c>
      <c r="H216" s="24"/>
      <c r="I216" s="24"/>
      <c r="J216" s="4">
        <f t="shared" si="3"/>
        <v>2500</v>
      </c>
      <c r="K216" s="24"/>
      <c r="L216" s="24"/>
      <c r="M216" s="24"/>
      <c r="N216" s="56" t="s">
        <v>337</v>
      </c>
      <c r="O216" s="75"/>
      <c r="P216" s="76"/>
      <c r="Q216" s="76"/>
      <c r="R216" s="76"/>
      <c r="S216" s="76"/>
      <c r="T216" s="77"/>
      <c r="U216" s="77"/>
      <c r="V216" s="77">
        <v>2500</v>
      </c>
      <c r="W216" s="77"/>
      <c r="X216" s="77"/>
      <c r="Y216" s="77"/>
      <c r="Z216" s="77"/>
      <c r="AA216" s="77"/>
      <c r="AB216" s="77"/>
      <c r="AC216" s="78"/>
    </row>
    <row r="217" spans="1:29" ht="14.4" x14ac:dyDescent="0.3">
      <c r="A217" s="2">
        <v>3</v>
      </c>
      <c r="B217" s="11"/>
      <c r="C217" s="25"/>
      <c r="D217" s="26" t="s">
        <v>206</v>
      </c>
      <c r="E217" s="26" t="s">
        <v>532</v>
      </c>
      <c r="F217" s="100" t="s">
        <v>531</v>
      </c>
      <c r="G217" s="41" t="s">
        <v>530</v>
      </c>
      <c r="H217" s="24"/>
      <c r="I217" s="24"/>
      <c r="J217" s="4">
        <f t="shared" si="3"/>
        <v>650</v>
      </c>
      <c r="K217" s="24"/>
      <c r="L217" s="24"/>
      <c r="M217" s="24"/>
      <c r="N217" s="56" t="s">
        <v>337</v>
      </c>
      <c r="O217" s="75"/>
      <c r="P217" s="76"/>
      <c r="Q217" s="76"/>
      <c r="R217" s="76"/>
      <c r="S217" s="76"/>
      <c r="T217" s="77"/>
      <c r="U217" s="77">
        <v>650</v>
      </c>
      <c r="V217" s="77"/>
      <c r="W217" s="77"/>
      <c r="X217" s="77"/>
      <c r="Y217" s="77"/>
      <c r="Z217" s="77"/>
      <c r="AA217" s="77"/>
      <c r="AB217" s="77"/>
      <c r="AC217" s="78"/>
    </row>
    <row r="218" spans="1:29" ht="14.25" customHeight="1" x14ac:dyDescent="0.25">
      <c r="A218" s="2">
        <v>1</v>
      </c>
      <c r="B218" s="11"/>
      <c r="C218" s="25" t="s">
        <v>126</v>
      </c>
      <c r="D218" s="26" t="s">
        <v>197</v>
      </c>
      <c r="E218" s="41" t="s">
        <v>538</v>
      </c>
      <c r="F218" s="101" t="s">
        <v>517</v>
      </c>
      <c r="G218" s="41" t="s">
        <v>528</v>
      </c>
      <c r="H218" s="24"/>
      <c r="I218" s="24"/>
      <c r="J218" s="4">
        <f t="shared" si="3"/>
        <v>0</v>
      </c>
      <c r="K218" s="24"/>
      <c r="L218" s="24"/>
      <c r="M218" s="24"/>
      <c r="N218" s="22" t="s">
        <v>335</v>
      </c>
      <c r="O218" s="75"/>
      <c r="P218" s="76"/>
      <c r="Q218" s="76"/>
      <c r="R218" s="76"/>
      <c r="S218" s="76"/>
      <c r="T218" s="77"/>
      <c r="U218" s="77"/>
      <c r="V218" s="77"/>
      <c r="W218" s="77"/>
      <c r="X218" s="77"/>
      <c r="Y218" s="77"/>
      <c r="Z218" s="77"/>
      <c r="AA218" s="77"/>
      <c r="AB218" s="77"/>
      <c r="AC218" s="78"/>
    </row>
    <row r="219" spans="1:29" ht="14.4" x14ac:dyDescent="0.25">
      <c r="A219" s="2">
        <v>2</v>
      </c>
      <c r="B219" s="11"/>
      <c r="C219" s="25"/>
      <c r="D219" s="26" t="s">
        <v>197</v>
      </c>
      <c r="E219" s="100" t="s">
        <v>539</v>
      </c>
      <c r="F219" s="100" t="s">
        <v>531</v>
      </c>
      <c r="G219" s="41" t="s">
        <v>528</v>
      </c>
      <c r="H219" s="24"/>
      <c r="I219" s="24"/>
      <c r="J219" s="4">
        <f t="shared" si="3"/>
        <v>150</v>
      </c>
      <c r="K219" s="24"/>
      <c r="L219" s="24"/>
      <c r="M219" s="24"/>
      <c r="N219" s="56" t="s">
        <v>336</v>
      </c>
      <c r="O219" s="75"/>
      <c r="P219" s="76"/>
      <c r="Q219" s="76"/>
      <c r="R219" s="76">
        <v>150</v>
      </c>
      <c r="S219" s="76"/>
      <c r="T219" s="77"/>
      <c r="U219" s="77"/>
      <c r="V219" s="77"/>
      <c r="W219" s="77"/>
      <c r="X219" s="77"/>
      <c r="Y219" s="77"/>
      <c r="Z219" s="77"/>
      <c r="AA219" s="77"/>
      <c r="AB219" s="77"/>
      <c r="AC219" s="78"/>
    </row>
    <row r="220" spans="1:29" ht="14.4" x14ac:dyDescent="0.25">
      <c r="A220" s="2">
        <v>3</v>
      </c>
      <c r="B220" s="11"/>
      <c r="C220" s="25"/>
      <c r="D220" s="26" t="s">
        <v>197</v>
      </c>
      <c r="E220" s="100" t="s">
        <v>539</v>
      </c>
      <c r="F220" s="100" t="s">
        <v>531</v>
      </c>
      <c r="G220" s="41" t="s">
        <v>528</v>
      </c>
      <c r="H220" s="24"/>
      <c r="I220" s="24"/>
      <c r="J220" s="4">
        <f t="shared" si="3"/>
        <v>750</v>
      </c>
      <c r="K220" s="24"/>
      <c r="L220" s="24"/>
      <c r="M220" s="24"/>
      <c r="N220" s="56" t="s">
        <v>337</v>
      </c>
      <c r="O220" s="75"/>
      <c r="P220" s="76"/>
      <c r="Q220" s="76"/>
      <c r="R220" s="76"/>
      <c r="S220" s="76">
        <v>150</v>
      </c>
      <c r="T220" s="77"/>
      <c r="U220" s="77">
        <v>150</v>
      </c>
      <c r="V220" s="77"/>
      <c r="W220" s="77">
        <v>150</v>
      </c>
      <c r="X220" s="77"/>
      <c r="Y220" s="77">
        <v>150</v>
      </c>
      <c r="Z220" s="77"/>
      <c r="AA220" s="77">
        <v>150</v>
      </c>
      <c r="AB220" s="77"/>
      <c r="AC220" s="78"/>
    </row>
    <row r="221" spans="1:29" ht="14.4" x14ac:dyDescent="0.25">
      <c r="A221" s="2">
        <v>2</v>
      </c>
      <c r="B221" s="11"/>
      <c r="C221" s="25"/>
      <c r="D221" s="26" t="s">
        <v>198</v>
      </c>
      <c r="E221" s="100" t="s">
        <v>539</v>
      </c>
      <c r="F221" s="100" t="s">
        <v>531</v>
      </c>
      <c r="G221" s="41" t="s">
        <v>530</v>
      </c>
      <c r="H221" s="24"/>
      <c r="I221" s="24"/>
      <c r="J221" s="4">
        <f t="shared" si="3"/>
        <v>1500</v>
      </c>
      <c r="K221" s="24"/>
      <c r="L221" s="24"/>
      <c r="M221" s="24"/>
      <c r="N221" s="56" t="s">
        <v>336</v>
      </c>
      <c r="O221" s="75"/>
      <c r="P221" s="76">
        <v>1500</v>
      </c>
      <c r="Q221" s="76"/>
      <c r="R221" s="76"/>
      <c r="S221" s="76"/>
      <c r="T221" s="77"/>
      <c r="U221" s="77"/>
      <c r="V221" s="77"/>
      <c r="W221" s="77"/>
      <c r="X221" s="77"/>
      <c r="Y221" s="77"/>
      <c r="Z221" s="77"/>
      <c r="AA221" s="77"/>
      <c r="AB221" s="77"/>
      <c r="AC221" s="78"/>
    </row>
    <row r="222" spans="1:29" ht="14.4" x14ac:dyDescent="0.25">
      <c r="A222" s="2">
        <v>3</v>
      </c>
      <c r="B222" s="11"/>
      <c r="C222" s="25"/>
      <c r="D222" s="26" t="s">
        <v>198</v>
      </c>
      <c r="E222" s="100" t="s">
        <v>539</v>
      </c>
      <c r="F222" s="100" t="s">
        <v>531</v>
      </c>
      <c r="G222" s="41" t="s">
        <v>530</v>
      </c>
      <c r="H222" s="24"/>
      <c r="I222" s="24"/>
      <c r="J222" s="4">
        <f t="shared" si="3"/>
        <v>1500</v>
      </c>
      <c r="K222" s="24"/>
      <c r="L222" s="24"/>
      <c r="M222" s="24"/>
      <c r="N222" s="56" t="s">
        <v>337</v>
      </c>
      <c r="O222" s="75"/>
      <c r="P222" s="76"/>
      <c r="Q222" s="76"/>
      <c r="R222" s="76"/>
      <c r="S222" s="76"/>
      <c r="T222" s="77"/>
      <c r="U222" s="77"/>
      <c r="V222" s="77"/>
      <c r="W222" s="77"/>
      <c r="X222" s="77"/>
      <c r="Y222" s="77"/>
      <c r="Z222" s="77">
        <v>1500</v>
      </c>
      <c r="AA222" s="77"/>
      <c r="AB222" s="77"/>
      <c r="AC222" s="78"/>
    </row>
    <row r="223" spans="1:29" ht="14.4" x14ac:dyDescent="0.3">
      <c r="A223" s="2">
        <v>3</v>
      </c>
      <c r="B223" s="11"/>
      <c r="C223" s="25"/>
      <c r="D223" s="26" t="s">
        <v>206</v>
      </c>
      <c r="E223" s="26" t="s">
        <v>532</v>
      </c>
      <c r="F223" s="100" t="s">
        <v>531</v>
      </c>
      <c r="G223" s="41" t="s">
        <v>530</v>
      </c>
      <c r="H223" s="24"/>
      <c r="I223" s="24"/>
      <c r="J223" s="4">
        <f t="shared" si="3"/>
        <v>1200</v>
      </c>
      <c r="K223" s="24"/>
      <c r="L223" s="24"/>
      <c r="M223" s="24"/>
      <c r="N223" s="56" t="s">
        <v>337</v>
      </c>
      <c r="O223" s="75"/>
      <c r="P223" s="76"/>
      <c r="Q223" s="76"/>
      <c r="R223" s="76"/>
      <c r="S223" s="76"/>
      <c r="T223" s="77">
        <v>1200</v>
      </c>
      <c r="U223" s="77"/>
      <c r="V223" s="77"/>
      <c r="W223" s="77"/>
      <c r="X223" s="77"/>
      <c r="Y223" s="77"/>
      <c r="Z223" s="77"/>
      <c r="AA223" s="77"/>
      <c r="AB223" s="77"/>
      <c r="AC223" s="78"/>
    </row>
    <row r="224" spans="1:29" ht="14.4" x14ac:dyDescent="0.25">
      <c r="A224" s="2">
        <v>1</v>
      </c>
      <c r="B224" s="11"/>
      <c r="C224" s="25" t="s">
        <v>127</v>
      </c>
      <c r="D224" s="26" t="s">
        <v>197</v>
      </c>
      <c r="E224" s="41" t="s">
        <v>538</v>
      </c>
      <c r="F224" s="101" t="s">
        <v>517</v>
      </c>
      <c r="G224" s="41" t="s">
        <v>528</v>
      </c>
      <c r="H224" s="24"/>
      <c r="I224" s="24"/>
      <c r="J224" s="4">
        <f t="shared" si="3"/>
        <v>0</v>
      </c>
      <c r="K224" s="24"/>
      <c r="L224" s="24"/>
      <c r="M224" s="24"/>
      <c r="N224" s="22" t="s">
        <v>335</v>
      </c>
      <c r="O224" s="75"/>
      <c r="P224" s="76"/>
      <c r="Q224" s="76"/>
      <c r="R224" s="76"/>
      <c r="S224" s="76"/>
      <c r="T224" s="77"/>
      <c r="U224" s="77"/>
      <c r="V224" s="77"/>
      <c r="W224" s="77"/>
      <c r="X224" s="77"/>
      <c r="Y224" s="77"/>
      <c r="Z224" s="77"/>
      <c r="AA224" s="77"/>
      <c r="AB224" s="77"/>
      <c r="AC224" s="78"/>
    </row>
    <row r="225" spans="1:29" ht="14.4" x14ac:dyDescent="0.25">
      <c r="A225" s="2">
        <v>2</v>
      </c>
      <c r="B225" s="11"/>
      <c r="C225" s="25"/>
      <c r="D225" s="26" t="s">
        <v>197</v>
      </c>
      <c r="E225" s="100" t="s">
        <v>539</v>
      </c>
      <c r="F225" s="100" t="s">
        <v>531</v>
      </c>
      <c r="G225" s="41" t="s">
        <v>528</v>
      </c>
      <c r="H225" s="24"/>
      <c r="I225" s="24"/>
      <c r="J225" s="4">
        <f t="shared" si="3"/>
        <v>150</v>
      </c>
      <c r="K225" s="24"/>
      <c r="L225" s="24"/>
      <c r="M225" s="24"/>
      <c r="N225" s="56" t="s">
        <v>336</v>
      </c>
      <c r="O225" s="75"/>
      <c r="P225" s="76"/>
      <c r="Q225" s="76">
        <v>150</v>
      </c>
      <c r="R225" s="76"/>
      <c r="S225" s="76"/>
      <c r="T225" s="77"/>
      <c r="U225" s="77"/>
      <c r="V225" s="77"/>
      <c r="W225" s="77"/>
      <c r="X225" s="77"/>
      <c r="Y225" s="77"/>
      <c r="Z225" s="77"/>
      <c r="AA225" s="77"/>
      <c r="AB225" s="77"/>
      <c r="AC225" s="78"/>
    </row>
    <row r="226" spans="1:29" ht="14.4" x14ac:dyDescent="0.25">
      <c r="A226" s="2">
        <v>3</v>
      </c>
      <c r="B226" s="11"/>
      <c r="C226" s="25"/>
      <c r="D226" s="26" t="s">
        <v>197</v>
      </c>
      <c r="E226" s="100" t="s">
        <v>539</v>
      </c>
      <c r="F226" s="100" t="s">
        <v>531</v>
      </c>
      <c r="G226" s="41" t="s">
        <v>528</v>
      </c>
      <c r="H226" s="24"/>
      <c r="I226" s="24"/>
      <c r="J226" s="4">
        <f t="shared" si="3"/>
        <v>600</v>
      </c>
      <c r="K226" s="24"/>
      <c r="L226" s="24"/>
      <c r="M226" s="24"/>
      <c r="N226" s="56" t="s">
        <v>337</v>
      </c>
      <c r="O226" s="75"/>
      <c r="P226" s="76"/>
      <c r="Q226" s="76"/>
      <c r="R226" s="76"/>
      <c r="S226" s="76"/>
      <c r="T226" s="77">
        <v>150</v>
      </c>
      <c r="U226" s="77"/>
      <c r="V226" s="77">
        <v>150</v>
      </c>
      <c r="W226" s="77"/>
      <c r="X226" s="77">
        <v>150</v>
      </c>
      <c r="Y226" s="77"/>
      <c r="Z226" s="77">
        <v>150</v>
      </c>
      <c r="AA226" s="77"/>
      <c r="AB226" s="77"/>
      <c r="AC226" s="78"/>
    </row>
    <row r="227" spans="1:29" ht="14.4" x14ac:dyDescent="0.25">
      <c r="A227" s="2">
        <v>2</v>
      </c>
      <c r="B227" s="11"/>
      <c r="C227" s="25"/>
      <c r="D227" s="26" t="s">
        <v>198</v>
      </c>
      <c r="E227" s="100" t="s">
        <v>539</v>
      </c>
      <c r="F227" s="100" t="s">
        <v>531</v>
      </c>
      <c r="G227" s="41" t="s">
        <v>530</v>
      </c>
      <c r="H227" s="24"/>
      <c r="I227" s="24"/>
      <c r="J227" s="4">
        <f t="shared" si="3"/>
        <v>1500</v>
      </c>
      <c r="K227" s="24"/>
      <c r="L227" s="24"/>
      <c r="M227" s="24"/>
      <c r="N227" s="56" t="s">
        <v>336</v>
      </c>
      <c r="O227" s="75"/>
      <c r="P227" s="76"/>
      <c r="Q227" s="76"/>
      <c r="R227" s="76">
        <v>1500</v>
      </c>
      <c r="S227" s="76"/>
      <c r="T227" s="77"/>
      <c r="U227" s="77"/>
      <c r="V227" s="77"/>
      <c r="W227" s="77"/>
      <c r="X227" s="77"/>
      <c r="Y227" s="77"/>
      <c r="Z227" s="77"/>
      <c r="AA227" s="77"/>
      <c r="AB227" s="77"/>
      <c r="AC227" s="78"/>
    </row>
    <row r="228" spans="1:29" ht="14.4" x14ac:dyDescent="0.25">
      <c r="A228" s="2">
        <v>3</v>
      </c>
      <c r="B228" s="11"/>
      <c r="C228" s="25"/>
      <c r="D228" s="26" t="s">
        <v>198</v>
      </c>
      <c r="E228" s="100" t="s">
        <v>539</v>
      </c>
      <c r="F228" s="100" t="s">
        <v>531</v>
      </c>
      <c r="G228" s="41" t="s">
        <v>530</v>
      </c>
      <c r="H228" s="24"/>
      <c r="I228" s="24"/>
      <c r="J228" s="4">
        <f t="shared" si="3"/>
        <v>1500</v>
      </c>
      <c r="K228" s="24"/>
      <c r="L228" s="24"/>
      <c r="M228" s="24"/>
      <c r="N228" s="56" t="s">
        <v>337</v>
      </c>
      <c r="O228" s="75"/>
      <c r="P228" s="76"/>
      <c r="Q228" s="76"/>
      <c r="R228" s="76"/>
      <c r="S228" s="76"/>
      <c r="T228" s="77"/>
      <c r="U228" s="77"/>
      <c r="V228" s="77"/>
      <c r="W228" s="77"/>
      <c r="X228" s="77"/>
      <c r="Y228" s="77"/>
      <c r="Z228" s="77"/>
      <c r="AA228" s="77"/>
      <c r="AB228" s="77">
        <v>1500</v>
      </c>
      <c r="AC228" s="78"/>
    </row>
    <row r="229" spans="1:29" ht="14.4" x14ac:dyDescent="0.3">
      <c r="A229" s="2">
        <v>3</v>
      </c>
      <c r="B229" s="11"/>
      <c r="C229" s="25"/>
      <c r="D229" s="26" t="s">
        <v>206</v>
      </c>
      <c r="E229" s="26" t="s">
        <v>532</v>
      </c>
      <c r="F229" s="100" t="s">
        <v>531</v>
      </c>
      <c r="G229" s="41" t="s">
        <v>530</v>
      </c>
      <c r="H229" s="24"/>
      <c r="I229" s="24"/>
      <c r="J229" s="4">
        <f t="shared" si="3"/>
        <v>1100</v>
      </c>
      <c r="K229" s="24"/>
      <c r="L229" s="24"/>
      <c r="M229" s="24"/>
      <c r="N229" s="56" t="s">
        <v>337</v>
      </c>
      <c r="O229" s="75"/>
      <c r="P229" s="76"/>
      <c r="Q229" s="76"/>
      <c r="R229" s="76"/>
      <c r="S229" s="76"/>
      <c r="T229" s="77"/>
      <c r="U229" s="77"/>
      <c r="V229" s="77">
        <v>1100</v>
      </c>
      <c r="W229" s="77"/>
      <c r="X229" s="77"/>
      <c r="Y229" s="77"/>
      <c r="Z229" s="77"/>
      <c r="AA229" s="77"/>
      <c r="AB229" s="77"/>
      <c r="AC229" s="78"/>
    </row>
    <row r="230" spans="1:29" ht="14.4" x14ac:dyDescent="0.25">
      <c r="A230" s="2">
        <v>1</v>
      </c>
      <c r="B230" s="11"/>
      <c r="C230" s="25" t="s">
        <v>128</v>
      </c>
      <c r="D230" s="26" t="s">
        <v>197</v>
      </c>
      <c r="E230" s="41" t="s">
        <v>538</v>
      </c>
      <c r="F230" s="101" t="s">
        <v>517</v>
      </c>
      <c r="G230" s="41" t="s">
        <v>528</v>
      </c>
      <c r="H230" s="24"/>
      <c r="I230" s="24"/>
      <c r="J230" s="4">
        <f t="shared" si="3"/>
        <v>1194</v>
      </c>
      <c r="K230" s="24"/>
      <c r="L230" s="24"/>
      <c r="M230" s="24"/>
      <c r="N230" s="22" t="s">
        <v>335</v>
      </c>
      <c r="O230" s="75">
        <v>1194</v>
      </c>
      <c r="P230" s="76"/>
      <c r="Q230" s="76"/>
      <c r="R230" s="76"/>
      <c r="S230" s="76"/>
      <c r="T230" s="77"/>
      <c r="U230" s="77"/>
      <c r="V230" s="77"/>
      <c r="W230" s="77"/>
      <c r="X230" s="77"/>
      <c r="Y230" s="77"/>
      <c r="Z230" s="77"/>
      <c r="AA230" s="77"/>
      <c r="AB230" s="77"/>
      <c r="AC230" s="78"/>
    </row>
    <row r="231" spans="1:29" ht="14.4" x14ac:dyDescent="0.25">
      <c r="A231" s="2">
        <v>2</v>
      </c>
      <c r="B231" s="11"/>
      <c r="C231" s="25"/>
      <c r="D231" s="26" t="s">
        <v>197</v>
      </c>
      <c r="E231" s="100" t="s">
        <v>539</v>
      </c>
      <c r="F231" s="100" t="s">
        <v>531</v>
      </c>
      <c r="G231" s="41" t="s">
        <v>528</v>
      </c>
      <c r="H231" s="24"/>
      <c r="I231" s="24"/>
      <c r="J231" s="4">
        <f t="shared" si="3"/>
        <v>200</v>
      </c>
      <c r="K231" s="24"/>
      <c r="L231" s="24"/>
      <c r="M231" s="24"/>
      <c r="N231" s="56" t="s">
        <v>336</v>
      </c>
      <c r="O231" s="75"/>
      <c r="P231" s="76"/>
      <c r="Q231" s="76">
        <v>200</v>
      </c>
      <c r="R231" s="76"/>
      <c r="S231" s="76"/>
      <c r="T231" s="77"/>
      <c r="U231" s="77"/>
      <c r="V231" s="77"/>
      <c r="W231" s="77"/>
      <c r="X231" s="77"/>
      <c r="Y231" s="77"/>
      <c r="Z231" s="77"/>
      <c r="AA231" s="77"/>
      <c r="AB231" s="77"/>
      <c r="AC231" s="78"/>
    </row>
    <row r="232" spans="1:29" ht="14.4" x14ac:dyDescent="0.25">
      <c r="A232" s="2">
        <v>3</v>
      </c>
      <c r="B232" s="11"/>
      <c r="C232" s="25"/>
      <c r="D232" s="26" t="s">
        <v>197</v>
      </c>
      <c r="E232" s="100" t="s">
        <v>539</v>
      </c>
      <c r="F232" s="100" t="s">
        <v>531</v>
      </c>
      <c r="G232" s="41" t="s">
        <v>528</v>
      </c>
      <c r="H232" s="24"/>
      <c r="I232" s="24"/>
      <c r="J232" s="4">
        <f t="shared" si="3"/>
        <v>950</v>
      </c>
      <c r="K232" s="24"/>
      <c r="L232" s="24"/>
      <c r="M232" s="24"/>
      <c r="N232" s="56" t="s">
        <v>337</v>
      </c>
      <c r="O232" s="75"/>
      <c r="P232" s="76"/>
      <c r="Q232" s="76"/>
      <c r="R232" s="76"/>
      <c r="S232" s="76"/>
      <c r="T232" s="77">
        <v>150</v>
      </c>
      <c r="U232" s="77"/>
      <c r="V232" s="77">
        <v>200</v>
      </c>
      <c r="W232" s="77"/>
      <c r="X232" s="77">
        <v>200</v>
      </c>
      <c r="Y232" s="77"/>
      <c r="Z232" s="77">
        <v>200</v>
      </c>
      <c r="AA232" s="77"/>
      <c r="AB232" s="77">
        <v>200</v>
      </c>
      <c r="AC232" s="78"/>
    </row>
    <row r="233" spans="1:29" ht="14.4" x14ac:dyDescent="0.25">
      <c r="A233" s="2">
        <v>3</v>
      </c>
      <c r="B233" s="11"/>
      <c r="C233" s="25"/>
      <c r="D233" s="26" t="s">
        <v>198</v>
      </c>
      <c r="E233" s="100" t="s">
        <v>539</v>
      </c>
      <c r="F233" s="100" t="s">
        <v>531</v>
      </c>
      <c r="G233" s="41" t="s">
        <v>530</v>
      </c>
      <c r="H233" s="24"/>
      <c r="I233" s="24"/>
      <c r="J233" s="4">
        <f t="shared" si="3"/>
        <v>2200</v>
      </c>
      <c r="K233" s="24"/>
      <c r="L233" s="24"/>
      <c r="M233" s="24"/>
      <c r="N233" s="56" t="s">
        <v>337</v>
      </c>
      <c r="O233" s="75"/>
      <c r="P233" s="76"/>
      <c r="Q233" s="76"/>
      <c r="R233" s="76"/>
      <c r="S233" s="76">
        <v>2200</v>
      </c>
      <c r="T233" s="77"/>
      <c r="U233" s="77"/>
      <c r="V233" s="77"/>
      <c r="W233" s="77"/>
      <c r="X233" s="77"/>
      <c r="Y233" s="77"/>
      <c r="Z233" s="77"/>
      <c r="AA233" s="77"/>
      <c r="AB233" s="77"/>
      <c r="AC233" s="78"/>
    </row>
    <row r="234" spans="1:29" ht="14.4" x14ac:dyDescent="0.25">
      <c r="A234" s="2">
        <v>3</v>
      </c>
      <c r="B234" s="11"/>
      <c r="C234" s="25"/>
      <c r="D234" s="26" t="s">
        <v>198</v>
      </c>
      <c r="E234" s="100" t="s">
        <v>539</v>
      </c>
      <c r="F234" s="100" t="s">
        <v>531</v>
      </c>
      <c r="G234" s="41" t="s">
        <v>530</v>
      </c>
      <c r="H234" s="24"/>
      <c r="I234" s="24"/>
      <c r="J234" s="4">
        <f t="shared" si="3"/>
        <v>2200</v>
      </c>
      <c r="K234" s="24"/>
      <c r="L234" s="24"/>
      <c r="M234" s="24"/>
      <c r="N234" s="56" t="s">
        <v>337</v>
      </c>
      <c r="O234" s="75"/>
      <c r="P234" s="76"/>
      <c r="Q234" s="76"/>
      <c r="R234" s="76"/>
      <c r="S234" s="76"/>
      <c r="T234" s="77"/>
      <c r="U234" s="77"/>
      <c r="V234" s="77"/>
      <c r="W234" s="77"/>
      <c r="X234" s="77"/>
      <c r="Y234" s="77"/>
      <c r="Z234" s="77"/>
      <c r="AA234" s="77">
        <v>2200</v>
      </c>
      <c r="AB234" s="77"/>
      <c r="AC234" s="78"/>
    </row>
    <row r="235" spans="1:29" ht="14.4" x14ac:dyDescent="0.3">
      <c r="A235" s="2">
        <v>3</v>
      </c>
      <c r="B235" s="11"/>
      <c r="C235" s="25"/>
      <c r="D235" s="26" t="s">
        <v>206</v>
      </c>
      <c r="E235" s="26" t="s">
        <v>532</v>
      </c>
      <c r="F235" s="100" t="s">
        <v>531</v>
      </c>
      <c r="G235" s="41" t="s">
        <v>530</v>
      </c>
      <c r="H235" s="24"/>
      <c r="I235" s="24"/>
      <c r="J235" s="4">
        <f t="shared" si="3"/>
        <v>1200</v>
      </c>
      <c r="K235" s="24"/>
      <c r="L235" s="24"/>
      <c r="M235" s="24"/>
      <c r="N235" s="56" t="s">
        <v>337</v>
      </c>
      <c r="O235" s="75"/>
      <c r="P235" s="76"/>
      <c r="Q235" s="76"/>
      <c r="R235" s="76"/>
      <c r="S235" s="76">
        <v>1200</v>
      </c>
      <c r="T235" s="77"/>
      <c r="U235" s="77"/>
      <c r="V235" s="77"/>
      <c r="W235" s="77"/>
      <c r="X235" s="77"/>
      <c r="Y235" s="77"/>
      <c r="Z235" s="77"/>
      <c r="AA235" s="77"/>
      <c r="AB235" s="77"/>
      <c r="AC235" s="78"/>
    </row>
    <row r="236" spans="1:29" ht="14.4" x14ac:dyDescent="0.25">
      <c r="A236" s="2">
        <v>1</v>
      </c>
      <c r="B236" s="11"/>
      <c r="C236" s="25" t="s">
        <v>129</v>
      </c>
      <c r="D236" s="26" t="s">
        <v>197</v>
      </c>
      <c r="E236" s="41" t="s">
        <v>538</v>
      </c>
      <c r="F236" s="101" t="s">
        <v>517</v>
      </c>
      <c r="G236" s="41" t="s">
        <v>528</v>
      </c>
      <c r="H236" s="24"/>
      <c r="I236" s="24"/>
      <c r="J236" s="4">
        <f t="shared" si="3"/>
        <v>0</v>
      </c>
      <c r="K236" s="24"/>
      <c r="L236" s="24"/>
      <c r="M236" s="24"/>
      <c r="N236" s="22" t="s">
        <v>335</v>
      </c>
      <c r="O236" s="75"/>
      <c r="P236" s="76"/>
      <c r="Q236" s="76"/>
      <c r="R236" s="76"/>
      <c r="S236" s="76"/>
      <c r="T236" s="77"/>
      <c r="U236" s="77"/>
      <c r="V236" s="77"/>
      <c r="W236" s="77"/>
      <c r="X236" s="77"/>
      <c r="Y236" s="77"/>
      <c r="Z236" s="77"/>
      <c r="AA236" s="77"/>
      <c r="AB236" s="77"/>
      <c r="AC236" s="78"/>
    </row>
    <row r="237" spans="1:29" ht="14.4" x14ac:dyDescent="0.25">
      <c r="A237" s="2">
        <v>2</v>
      </c>
      <c r="B237" s="11"/>
      <c r="C237" s="25"/>
      <c r="D237" s="26" t="s">
        <v>197</v>
      </c>
      <c r="E237" s="100" t="s">
        <v>539</v>
      </c>
      <c r="F237" s="100" t="s">
        <v>531</v>
      </c>
      <c r="G237" s="41" t="s">
        <v>528</v>
      </c>
      <c r="H237" s="24"/>
      <c r="I237" s="24"/>
      <c r="J237" s="4">
        <f t="shared" si="3"/>
        <v>150</v>
      </c>
      <c r="K237" s="24"/>
      <c r="L237" s="24"/>
      <c r="M237" s="24"/>
      <c r="N237" s="56" t="s">
        <v>336</v>
      </c>
      <c r="O237" s="75"/>
      <c r="P237" s="76"/>
      <c r="Q237" s="76"/>
      <c r="R237" s="76">
        <v>150</v>
      </c>
      <c r="S237" s="76"/>
      <c r="T237" s="77"/>
      <c r="U237" s="77"/>
      <c r="V237" s="77"/>
      <c r="W237" s="77"/>
      <c r="X237" s="77"/>
      <c r="Y237" s="77"/>
      <c r="Z237" s="77"/>
      <c r="AA237" s="77"/>
      <c r="AB237" s="77"/>
      <c r="AC237" s="78"/>
    </row>
    <row r="238" spans="1:29" ht="14.4" x14ac:dyDescent="0.25">
      <c r="A238" s="2">
        <v>3</v>
      </c>
      <c r="B238" s="11"/>
      <c r="C238" s="25"/>
      <c r="D238" s="26" t="s">
        <v>197</v>
      </c>
      <c r="E238" s="100" t="s">
        <v>539</v>
      </c>
      <c r="F238" s="100" t="s">
        <v>531</v>
      </c>
      <c r="G238" s="41" t="s">
        <v>528</v>
      </c>
      <c r="H238" s="24"/>
      <c r="I238" s="24"/>
      <c r="J238" s="4">
        <f t="shared" si="3"/>
        <v>900</v>
      </c>
      <c r="K238" s="24"/>
      <c r="L238" s="24"/>
      <c r="M238" s="24"/>
      <c r="N238" s="56" t="s">
        <v>337</v>
      </c>
      <c r="O238" s="75"/>
      <c r="P238" s="76"/>
      <c r="Q238" s="76"/>
      <c r="R238" s="76"/>
      <c r="S238" s="76">
        <v>150</v>
      </c>
      <c r="T238" s="77"/>
      <c r="U238" s="77">
        <v>150</v>
      </c>
      <c r="V238" s="77"/>
      <c r="W238" s="77">
        <v>150</v>
      </c>
      <c r="X238" s="77"/>
      <c r="Y238" s="77">
        <v>150</v>
      </c>
      <c r="Z238" s="77"/>
      <c r="AA238" s="77">
        <v>150</v>
      </c>
      <c r="AB238" s="77">
        <v>150</v>
      </c>
      <c r="AC238" s="78"/>
    </row>
    <row r="239" spans="1:29" ht="14.4" x14ac:dyDescent="0.25">
      <c r="A239" s="2">
        <v>2</v>
      </c>
      <c r="B239" s="11"/>
      <c r="C239" s="25"/>
      <c r="D239" s="26" t="s">
        <v>198</v>
      </c>
      <c r="E239" s="100" t="s">
        <v>539</v>
      </c>
      <c r="F239" s="100" t="s">
        <v>531</v>
      </c>
      <c r="G239" s="41" t="s">
        <v>530</v>
      </c>
      <c r="H239" s="24"/>
      <c r="I239" s="24"/>
      <c r="J239" s="4">
        <f t="shared" si="3"/>
        <v>1800</v>
      </c>
      <c r="K239" s="24"/>
      <c r="L239" s="24"/>
      <c r="M239" s="24"/>
      <c r="N239" s="56" t="s">
        <v>336</v>
      </c>
      <c r="O239" s="75"/>
      <c r="P239" s="76"/>
      <c r="Q239" s="76">
        <v>1800</v>
      </c>
      <c r="R239" s="76"/>
      <c r="S239" s="76"/>
      <c r="T239" s="77"/>
      <c r="U239" s="77"/>
      <c r="V239" s="77"/>
      <c r="W239" s="77"/>
      <c r="X239" s="77"/>
      <c r="Y239" s="77"/>
      <c r="Z239" s="77"/>
      <c r="AA239" s="77"/>
      <c r="AB239" s="77"/>
      <c r="AC239" s="78"/>
    </row>
    <row r="240" spans="1:29" ht="14.4" x14ac:dyDescent="0.25">
      <c r="A240" s="2">
        <v>3</v>
      </c>
      <c r="B240" s="11"/>
      <c r="C240" s="25"/>
      <c r="D240" s="26" t="s">
        <v>198</v>
      </c>
      <c r="E240" s="100" t="s">
        <v>539</v>
      </c>
      <c r="F240" s="100" t="s">
        <v>531</v>
      </c>
      <c r="G240" s="41" t="s">
        <v>530</v>
      </c>
      <c r="H240" s="24"/>
      <c r="I240" s="24"/>
      <c r="J240" s="4">
        <f t="shared" si="3"/>
        <v>1800</v>
      </c>
      <c r="K240" s="24"/>
      <c r="L240" s="24"/>
      <c r="M240" s="24"/>
      <c r="N240" s="56" t="s">
        <v>337</v>
      </c>
      <c r="O240" s="75"/>
      <c r="P240" s="76"/>
      <c r="Q240" s="76"/>
      <c r="R240" s="76"/>
      <c r="S240" s="76"/>
      <c r="T240" s="77"/>
      <c r="U240" s="77"/>
      <c r="V240" s="77"/>
      <c r="W240" s="77"/>
      <c r="X240" s="77"/>
      <c r="Y240" s="77"/>
      <c r="Z240" s="77">
        <v>1800</v>
      </c>
      <c r="AA240" s="77"/>
      <c r="AB240" s="77"/>
      <c r="AC240" s="78"/>
    </row>
    <row r="241" spans="1:29" ht="14.4" x14ac:dyDescent="0.3">
      <c r="A241" s="2">
        <v>3</v>
      </c>
      <c r="B241" s="11"/>
      <c r="C241" s="25"/>
      <c r="D241" s="26" t="s">
        <v>206</v>
      </c>
      <c r="E241" s="26" t="s">
        <v>532</v>
      </c>
      <c r="F241" s="100" t="s">
        <v>531</v>
      </c>
      <c r="G241" s="41" t="s">
        <v>530</v>
      </c>
      <c r="H241" s="24"/>
      <c r="I241" s="24"/>
      <c r="J241" s="4">
        <f t="shared" si="3"/>
        <v>1200</v>
      </c>
      <c r="K241" s="24"/>
      <c r="L241" s="24"/>
      <c r="M241" s="24"/>
      <c r="N241" s="56" t="s">
        <v>337</v>
      </c>
      <c r="O241" s="75"/>
      <c r="P241" s="76"/>
      <c r="Q241" s="76"/>
      <c r="R241" s="76"/>
      <c r="S241" s="76"/>
      <c r="T241" s="77"/>
      <c r="U241" s="77"/>
      <c r="V241" s="77"/>
      <c r="W241" s="77">
        <v>1200</v>
      </c>
      <c r="X241" s="77"/>
      <c r="Y241" s="77"/>
      <c r="Z241" s="77"/>
      <c r="AA241" s="77"/>
      <c r="AB241" s="77"/>
      <c r="AC241" s="78"/>
    </row>
    <row r="242" spans="1:29" ht="14.4" x14ac:dyDescent="0.25">
      <c r="A242" s="2">
        <v>1</v>
      </c>
      <c r="B242" s="11"/>
      <c r="C242" s="25" t="s">
        <v>130</v>
      </c>
      <c r="D242" s="26" t="s">
        <v>197</v>
      </c>
      <c r="E242" s="41" t="s">
        <v>538</v>
      </c>
      <c r="F242" s="101" t="s">
        <v>517</v>
      </c>
      <c r="G242" s="41" t="s">
        <v>528</v>
      </c>
      <c r="H242" s="24"/>
      <c r="I242" s="24"/>
      <c r="J242" s="4">
        <f t="shared" si="3"/>
        <v>278</v>
      </c>
      <c r="K242" s="24"/>
      <c r="L242" s="24"/>
      <c r="M242" s="24"/>
      <c r="N242" s="22" t="s">
        <v>335</v>
      </c>
      <c r="O242" s="75">
        <v>278</v>
      </c>
      <c r="P242" s="76"/>
      <c r="Q242" s="76"/>
      <c r="R242" s="76"/>
      <c r="S242" s="76"/>
      <c r="T242" s="77"/>
      <c r="U242" s="77"/>
      <c r="V242" s="77"/>
      <c r="W242" s="77"/>
      <c r="X242" s="77"/>
      <c r="Y242" s="77"/>
      <c r="Z242" s="77"/>
      <c r="AA242" s="77"/>
      <c r="AB242" s="77"/>
      <c r="AC242" s="78"/>
    </row>
    <row r="243" spans="1:29" ht="14.4" x14ac:dyDescent="0.25">
      <c r="A243" s="2">
        <v>2</v>
      </c>
      <c r="B243" s="11"/>
      <c r="C243" s="25"/>
      <c r="D243" s="26" t="s">
        <v>197</v>
      </c>
      <c r="E243" s="100" t="s">
        <v>539</v>
      </c>
      <c r="F243" s="100" t="s">
        <v>531</v>
      </c>
      <c r="G243" s="41" t="s">
        <v>528</v>
      </c>
      <c r="H243" s="24"/>
      <c r="I243" s="24"/>
      <c r="J243" s="4">
        <f t="shared" si="3"/>
        <v>250</v>
      </c>
      <c r="K243" s="24"/>
      <c r="L243" s="24"/>
      <c r="M243" s="24"/>
      <c r="N243" s="56" t="s">
        <v>336</v>
      </c>
      <c r="O243" s="75"/>
      <c r="P243" s="76"/>
      <c r="Q243" s="76"/>
      <c r="R243" s="76">
        <v>250</v>
      </c>
      <c r="S243" s="76"/>
      <c r="T243" s="77"/>
      <c r="U243" s="77"/>
      <c r="V243" s="77"/>
      <c r="W243" s="77"/>
      <c r="X243" s="77"/>
      <c r="Y243" s="77"/>
      <c r="Z243" s="77"/>
      <c r="AA243" s="77"/>
      <c r="AB243" s="77"/>
      <c r="AC243" s="78"/>
    </row>
    <row r="244" spans="1:29" ht="14.4" x14ac:dyDescent="0.25">
      <c r="A244" s="2">
        <v>3</v>
      </c>
      <c r="B244" s="11"/>
      <c r="C244" s="25"/>
      <c r="D244" s="26" t="s">
        <v>197</v>
      </c>
      <c r="E244" s="100" t="s">
        <v>539</v>
      </c>
      <c r="F244" s="100" t="s">
        <v>531</v>
      </c>
      <c r="G244" s="41" t="s">
        <v>528</v>
      </c>
      <c r="H244" s="24"/>
      <c r="I244" s="24"/>
      <c r="J244" s="4">
        <f t="shared" si="3"/>
        <v>1250</v>
      </c>
      <c r="K244" s="24"/>
      <c r="L244" s="24"/>
      <c r="M244" s="24"/>
      <c r="N244" s="56" t="s">
        <v>337</v>
      </c>
      <c r="O244" s="75"/>
      <c r="P244" s="76"/>
      <c r="Q244" s="76"/>
      <c r="R244" s="76"/>
      <c r="S244" s="76">
        <v>250</v>
      </c>
      <c r="T244" s="77"/>
      <c r="U244" s="77">
        <v>250</v>
      </c>
      <c r="V244" s="77"/>
      <c r="W244" s="77">
        <v>250</v>
      </c>
      <c r="X244" s="77"/>
      <c r="Y244" s="77"/>
      <c r="Z244" s="77">
        <v>250</v>
      </c>
      <c r="AA244" s="77"/>
      <c r="AB244" s="77">
        <v>250</v>
      </c>
      <c r="AC244" s="78"/>
    </row>
    <row r="245" spans="1:29" ht="14.4" x14ac:dyDescent="0.25">
      <c r="A245" s="2">
        <v>2</v>
      </c>
      <c r="B245" s="11"/>
      <c r="C245" s="25"/>
      <c r="D245" s="26" t="s">
        <v>198</v>
      </c>
      <c r="E245" s="100" t="s">
        <v>539</v>
      </c>
      <c r="F245" s="100" t="s">
        <v>531</v>
      </c>
      <c r="G245" s="41" t="s">
        <v>530</v>
      </c>
      <c r="H245" s="24"/>
      <c r="I245" s="24"/>
      <c r="J245" s="4">
        <f t="shared" si="3"/>
        <v>4000</v>
      </c>
      <c r="K245" s="24"/>
      <c r="L245" s="24"/>
      <c r="M245" s="24"/>
      <c r="N245" s="56" t="s">
        <v>336</v>
      </c>
      <c r="O245" s="75"/>
      <c r="P245" s="76">
        <v>4000</v>
      </c>
      <c r="Q245" s="76"/>
      <c r="R245" s="76"/>
      <c r="S245" s="76"/>
      <c r="T245" s="77"/>
      <c r="U245" s="77"/>
      <c r="V245" s="77"/>
      <c r="W245" s="77"/>
      <c r="X245" s="77"/>
      <c r="Y245" s="77"/>
      <c r="Z245" s="77"/>
      <c r="AA245" s="77"/>
      <c r="AB245" s="77"/>
      <c r="AC245" s="78"/>
    </row>
    <row r="246" spans="1:29" ht="14.4" x14ac:dyDescent="0.25">
      <c r="A246" s="2">
        <v>3</v>
      </c>
      <c r="B246" s="11"/>
      <c r="C246" s="25"/>
      <c r="D246" s="26" t="s">
        <v>198</v>
      </c>
      <c r="E246" s="100" t="s">
        <v>539</v>
      </c>
      <c r="F246" s="100" t="s">
        <v>531</v>
      </c>
      <c r="G246" s="41" t="s">
        <v>530</v>
      </c>
      <c r="H246" s="24"/>
      <c r="I246" s="24"/>
      <c r="J246" s="4">
        <f t="shared" si="3"/>
        <v>4000</v>
      </c>
      <c r="K246" s="24"/>
      <c r="L246" s="24"/>
      <c r="M246" s="24"/>
      <c r="N246" s="56" t="s">
        <v>337</v>
      </c>
      <c r="O246" s="75"/>
      <c r="P246" s="76"/>
      <c r="Q246" s="76"/>
      <c r="R246" s="76"/>
      <c r="S246" s="76"/>
      <c r="T246" s="77"/>
      <c r="U246" s="77"/>
      <c r="V246" s="77"/>
      <c r="W246" s="77"/>
      <c r="X246" s="77"/>
      <c r="Y246" s="77">
        <v>4000</v>
      </c>
      <c r="Z246" s="77"/>
      <c r="AA246" s="77"/>
      <c r="AB246" s="77"/>
      <c r="AC246" s="78"/>
    </row>
    <row r="247" spans="1:29" ht="14.4" x14ac:dyDescent="0.25">
      <c r="A247" s="2">
        <v>2</v>
      </c>
      <c r="B247" s="11"/>
      <c r="C247" s="25"/>
      <c r="D247" s="26" t="s">
        <v>27</v>
      </c>
      <c r="E247" s="100" t="s">
        <v>539</v>
      </c>
      <c r="F247" s="100" t="s">
        <v>531</v>
      </c>
      <c r="G247" s="41" t="s">
        <v>528</v>
      </c>
      <c r="H247" s="24"/>
      <c r="I247" s="24"/>
      <c r="J247" s="4">
        <f t="shared" si="3"/>
        <v>2000</v>
      </c>
      <c r="K247" s="24"/>
      <c r="L247" s="24"/>
      <c r="M247" s="24"/>
      <c r="N247" s="56" t="s">
        <v>336</v>
      </c>
      <c r="O247" s="75"/>
      <c r="P247" s="76">
        <v>2000</v>
      </c>
      <c r="Q247" s="76"/>
      <c r="R247" s="76"/>
      <c r="S247" s="76"/>
      <c r="T247" s="77"/>
      <c r="U247" s="77"/>
      <c r="V247" s="77"/>
      <c r="W247" s="77"/>
      <c r="X247" s="77"/>
      <c r="Y247" s="77"/>
      <c r="Z247" s="77"/>
      <c r="AA247" s="77"/>
      <c r="AB247" s="77"/>
      <c r="AC247" s="78"/>
    </row>
    <row r="248" spans="1:29" ht="14.4" x14ac:dyDescent="0.25">
      <c r="A248" s="2">
        <v>3</v>
      </c>
      <c r="B248" s="11"/>
      <c r="C248" s="25"/>
      <c r="D248" s="26" t="s">
        <v>28</v>
      </c>
      <c r="E248" s="100" t="s">
        <v>539</v>
      </c>
      <c r="F248" s="100" t="s">
        <v>531</v>
      </c>
      <c r="G248" s="41" t="s">
        <v>528</v>
      </c>
      <c r="H248" s="24"/>
      <c r="I248" s="24"/>
      <c r="J248" s="4">
        <f t="shared" si="3"/>
        <v>2500</v>
      </c>
      <c r="K248" s="24"/>
      <c r="L248" s="24"/>
      <c r="M248" s="24"/>
      <c r="N248" s="56" t="s">
        <v>337</v>
      </c>
      <c r="O248" s="75"/>
      <c r="P248" s="76"/>
      <c r="Q248" s="76"/>
      <c r="R248" s="76"/>
      <c r="S248" s="76"/>
      <c r="T248" s="77"/>
      <c r="U248" s="77">
        <v>2500</v>
      </c>
      <c r="V248" s="77"/>
      <c r="W248" s="77"/>
      <c r="X248" s="77"/>
      <c r="Y248" s="77"/>
      <c r="Z248" s="77"/>
      <c r="AA248" s="77"/>
      <c r="AB248" s="77"/>
      <c r="AC248" s="78"/>
    </row>
    <row r="249" spans="1:29" ht="14.4" x14ac:dyDescent="0.3">
      <c r="A249" s="2">
        <v>2</v>
      </c>
      <c r="B249" s="11"/>
      <c r="C249" s="25"/>
      <c r="D249" s="26" t="s">
        <v>206</v>
      </c>
      <c r="E249" s="26" t="s">
        <v>532</v>
      </c>
      <c r="F249" s="100" t="s">
        <v>531</v>
      </c>
      <c r="G249" s="41" t="s">
        <v>530</v>
      </c>
      <c r="H249" s="24"/>
      <c r="I249" s="24"/>
      <c r="J249" s="4">
        <f t="shared" si="3"/>
        <v>700</v>
      </c>
      <c r="K249" s="24"/>
      <c r="L249" s="24"/>
      <c r="M249" s="24"/>
      <c r="N249" s="56" t="s">
        <v>336</v>
      </c>
      <c r="O249" s="75"/>
      <c r="P249" s="76">
        <v>700</v>
      </c>
      <c r="Q249" s="76"/>
      <c r="R249" s="76"/>
      <c r="S249" s="76"/>
      <c r="T249" s="77"/>
      <c r="U249" s="77"/>
      <c r="V249" s="77"/>
      <c r="W249" s="77"/>
      <c r="X249" s="77"/>
      <c r="Y249" s="77"/>
      <c r="Z249" s="77"/>
      <c r="AA249" s="77"/>
      <c r="AB249" s="77"/>
      <c r="AC249" s="78"/>
    </row>
    <row r="250" spans="1:29" ht="14.4" x14ac:dyDescent="0.25">
      <c r="A250" s="2">
        <v>1</v>
      </c>
      <c r="B250" s="11"/>
      <c r="C250" s="25" t="s">
        <v>131</v>
      </c>
      <c r="D250" s="26" t="s">
        <v>197</v>
      </c>
      <c r="E250" s="41" t="s">
        <v>538</v>
      </c>
      <c r="F250" s="101" t="s">
        <v>517</v>
      </c>
      <c r="G250" s="41" t="s">
        <v>528</v>
      </c>
      <c r="H250" s="24"/>
      <c r="I250" s="24"/>
      <c r="J250" s="4">
        <f t="shared" si="3"/>
        <v>201</v>
      </c>
      <c r="K250" s="24"/>
      <c r="L250" s="24"/>
      <c r="M250" s="24"/>
      <c r="N250" s="22" t="s">
        <v>335</v>
      </c>
      <c r="O250" s="75">
        <v>201</v>
      </c>
      <c r="P250" s="76"/>
      <c r="Q250" s="76"/>
      <c r="R250" s="76"/>
      <c r="S250" s="76"/>
      <c r="T250" s="77"/>
      <c r="U250" s="77"/>
      <c r="V250" s="77"/>
      <c r="W250" s="77"/>
      <c r="X250" s="77"/>
      <c r="Y250" s="77"/>
      <c r="Z250" s="77"/>
      <c r="AA250" s="77"/>
      <c r="AB250" s="77"/>
      <c r="AC250" s="78"/>
    </row>
    <row r="251" spans="1:29" ht="14.4" x14ac:dyDescent="0.25">
      <c r="A251" s="2">
        <v>2</v>
      </c>
      <c r="B251" s="11"/>
      <c r="C251" s="25"/>
      <c r="D251" s="26" t="s">
        <v>197</v>
      </c>
      <c r="E251" s="100" t="s">
        <v>539</v>
      </c>
      <c r="F251" s="100" t="s">
        <v>531</v>
      </c>
      <c r="G251" s="41" t="s">
        <v>528</v>
      </c>
      <c r="H251" s="24"/>
      <c r="I251" s="24"/>
      <c r="J251" s="4">
        <f t="shared" si="3"/>
        <v>200</v>
      </c>
      <c r="K251" s="24"/>
      <c r="L251" s="24"/>
      <c r="M251" s="24"/>
      <c r="N251" s="56" t="s">
        <v>336</v>
      </c>
      <c r="O251" s="75"/>
      <c r="P251" s="76"/>
      <c r="Q251" s="76">
        <v>200</v>
      </c>
      <c r="R251" s="76"/>
      <c r="S251" s="76"/>
      <c r="T251" s="77"/>
      <c r="U251" s="77"/>
      <c r="V251" s="77"/>
      <c r="W251" s="77"/>
      <c r="X251" s="77"/>
      <c r="Y251" s="77"/>
      <c r="Z251" s="77"/>
      <c r="AA251" s="77"/>
      <c r="AB251" s="77"/>
      <c r="AC251" s="78"/>
    </row>
    <row r="252" spans="1:29" ht="14.4" x14ac:dyDescent="0.25">
      <c r="A252" s="2">
        <v>3</v>
      </c>
      <c r="B252" s="11"/>
      <c r="C252" s="25"/>
      <c r="D252" s="26" t="s">
        <v>197</v>
      </c>
      <c r="E252" s="100" t="s">
        <v>539</v>
      </c>
      <c r="F252" s="100" t="s">
        <v>531</v>
      </c>
      <c r="G252" s="41" t="s">
        <v>528</v>
      </c>
      <c r="H252" s="24"/>
      <c r="I252" s="24"/>
      <c r="J252" s="4">
        <f t="shared" si="3"/>
        <v>1000</v>
      </c>
      <c r="K252" s="24"/>
      <c r="L252" s="24"/>
      <c r="M252" s="24"/>
      <c r="N252" s="56" t="s">
        <v>337</v>
      </c>
      <c r="O252" s="75"/>
      <c r="P252" s="76"/>
      <c r="Q252" s="76"/>
      <c r="R252" s="76"/>
      <c r="S252" s="76">
        <v>200</v>
      </c>
      <c r="T252" s="77"/>
      <c r="U252" s="77">
        <v>200</v>
      </c>
      <c r="V252" s="77"/>
      <c r="W252" s="77">
        <v>200</v>
      </c>
      <c r="X252" s="77"/>
      <c r="Y252" s="77">
        <v>200</v>
      </c>
      <c r="Z252" s="77"/>
      <c r="AA252" s="77">
        <v>200</v>
      </c>
      <c r="AB252" s="77"/>
      <c r="AC252" s="78"/>
    </row>
    <row r="253" spans="1:29" ht="14.4" x14ac:dyDescent="0.25">
      <c r="A253" s="2">
        <v>2</v>
      </c>
      <c r="B253" s="11"/>
      <c r="C253" s="25"/>
      <c r="D253" s="26" t="s">
        <v>198</v>
      </c>
      <c r="E253" s="100" t="s">
        <v>539</v>
      </c>
      <c r="F253" s="100" t="s">
        <v>531</v>
      </c>
      <c r="G253" s="41" t="s">
        <v>530</v>
      </c>
      <c r="H253" s="24"/>
      <c r="I253" s="24"/>
      <c r="J253" s="4">
        <f t="shared" si="3"/>
        <v>3000</v>
      </c>
      <c r="K253" s="24"/>
      <c r="L253" s="24"/>
      <c r="M253" s="24"/>
      <c r="N253" s="56" t="s">
        <v>336</v>
      </c>
      <c r="O253" s="75"/>
      <c r="P253" s="76"/>
      <c r="Q253" s="76">
        <v>3000</v>
      </c>
      <c r="R253" s="76"/>
      <c r="S253" s="76"/>
      <c r="T253" s="77"/>
      <c r="U253" s="77"/>
      <c r="V253" s="77"/>
      <c r="W253" s="77"/>
      <c r="X253" s="77"/>
      <c r="Y253" s="77"/>
      <c r="Z253" s="77"/>
      <c r="AA253" s="77"/>
      <c r="AB253" s="77"/>
      <c r="AC253" s="78"/>
    </row>
    <row r="254" spans="1:29" ht="14.4" x14ac:dyDescent="0.25">
      <c r="A254" s="2">
        <v>3</v>
      </c>
      <c r="B254" s="11"/>
      <c r="C254" s="25"/>
      <c r="D254" s="26" t="s">
        <v>198</v>
      </c>
      <c r="E254" s="100" t="s">
        <v>539</v>
      </c>
      <c r="F254" s="100" t="s">
        <v>531</v>
      </c>
      <c r="G254" s="41" t="s">
        <v>530</v>
      </c>
      <c r="H254" s="24"/>
      <c r="I254" s="24"/>
      <c r="J254" s="4">
        <f t="shared" si="3"/>
        <v>3000</v>
      </c>
      <c r="K254" s="24"/>
      <c r="L254" s="24"/>
      <c r="M254" s="24"/>
      <c r="N254" s="56" t="s">
        <v>337</v>
      </c>
      <c r="O254" s="75"/>
      <c r="P254" s="76"/>
      <c r="Q254" s="76"/>
      <c r="R254" s="76"/>
      <c r="S254" s="76"/>
      <c r="T254" s="77"/>
      <c r="U254" s="77"/>
      <c r="V254" s="77"/>
      <c r="W254" s="77"/>
      <c r="X254" s="77"/>
      <c r="Y254" s="77"/>
      <c r="Z254" s="77">
        <v>3000</v>
      </c>
      <c r="AA254" s="77"/>
      <c r="AB254" s="77"/>
      <c r="AC254" s="78"/>
    </row>
    <row r="255" spans="1:29" ht="14.4" x14ac:dyDescent="0.25">
      <c r="A255" s="2">
        <v>2</v>
      </c>
      <c r="B255" s="11"/>
      <c r="C255" s="25"/>
      <c r="D255" s="26" t="s">
        <v>27</v>
      </c>
      <c r="E255" s="100" t="s">
        <v>539</v>
      </c>
      <c r="F255" s="100" t="s">
        <v>531</v>
      </c>
      <c r="G255" s="41" t="s">
        <v>528</v>
      </c>
      <c r="H255" s="24"/>
      <c r="I255" s="24"/>
      <c r="J255" s="4">
        <f t="shared" si="3"/>
        <v>2000</v>
      </c>
      <c r="K255" s="24"/>
      <c r="L255" s="24"/>
      <c r="M255" s="24"/>
      <c r="N255" s="56" t="s">
        <v>336</v>
      </c>
      <c r="O255" s="75"/>
      <c r="P255" s="76">
        <v>2000</v>
      </c>
      <c r="Q255" s="76"/>
      <c r="R255" s="76"/>
      <c r="S255" s="76"/>
      <c r="T255" s="77"/>
      <c r="U255" s="77"/>
      <c r="V255" s="77"/>
      <c r="W255" s="77"/>
      <c r="X255" s="77"/>
      <c r="Y255" s="77"/>
      <c r="Z255" s="77"/>
      <c r="AA255" s="77"/>
      <c r="AB255" s="77"/>
      <c r="AC255" s="78"/>
    </row>
    <row r="256" spans="1:29" ht="14.4" x14ac:dyDescent="0.25">
      <c r="A256" s="2">
        <v>3</v>
      </c>
      <c r="B256" s="11"/>
      <c r="C256" s="25"/>
      <c r="D256" s="26" t="s">
        <v>28</v>
      </c>
      <c r="E256" s="100" t="s">
        <v>539</v>
      </c>
      <c r="F256" s="100" t="s">
        <v>531</v>
      </c>
      <c r="G256" s="41" t="s">
        <v>528</v>
      </c>
      <c r="H256" s="24"/>
      <c r="I256" s="24"/>
      <c r="J256" s="4">
        <f t="shared" si="3"/>
        <v>2500</v>
      </c>
      <c r="K256" s="24"/>
      <c r="L256" s="24"/>
      <c r="M256" s="24"/>
      <c r="N256" s="56" t="s">
        <v>337</v>
      </c>
      <c r="O256" s="75"/>
      <c r="P256" s="76"/>
      <c r="Q256" s="76"/>
      <c r="R256" s="76"/>
      <c r="S256" s="76"/>
      <c r="T256" s="77"/>
      <c r="U256" s="77">
        <v>2500</v>
      </c>
      <c r="V256" s="77"/>
      <c r="W256" s="77"/>
      <c r="X256" s="77"/>
      <c r="Y256" s="77"/>
      <c r="Z256" s="77"/>
      <c r="AA256" s="77"/>
      <c r="AB256" s="77"/>
      <c r="AC256" s="78"/>
    </row>
    <row r="257" spans="1:29" ht="14.4" x14ac:dyDescent="0.3">
      <c r="A257" s="2">
        <v>3</v>
      </c>
      <c r="B257" s="11"/>
      <c r="C257" s="25"/>
      <c r="D257" s="26" t="s">
        <v>206</v>
      </c>
      <c r="E257" s="26" t="s">
        <v>532</v>
      </c>
      <c r="F257" s="100" t="s">
        <v>531</v>
      </c>
      <c r="G257" s="41" t="s">
        <v>530</v>
      </c>
      <c r="H257" s="24"/>
      <c r="I257" s="24"/>
      <c r="J257" s="4">
        <f t="shared" si="3"/>
        <v>1200</v>
      </c>
      <c r="K257" s="24"/>
      <c r="L257" s="24"/>
      <c r="M257" s="24"/>
      <c r="N257" s="56" t="s">
        <v>337</v>
      </c>
      <c r="O257" s="75"/>
      <c r="P257" s="76"/>
      <c r="Q257" s="76"/>
      <c r="R257" s="76"/>
      <c r="S257" s="76"/>
      <c r="T257" s="77">
        <v>1200</v>
      </c>
      <c r="U257" s="77"/>
      <c r="V257" s="77"/>
      <c r="W257" s="77"/>
      <c r="X257" s="77"/>
      <c r="Y257" s="77"/>
      <c r="Z257" s="77"/>
      <c r="AA257" s="77"/>
      <c r="AB257" s="77"/>
      <c r="AC257" s="78"/>
    </row>
    <row r="258" spans="1:29" ht="14.4" x14ac:dyDescent="0.25">
      <c r="A258" s="2">
        <v>1</v>
      </c>
      <c r="B258" s="11"/>
      <c r="C258" s="25" t="s">
        <v>132</v>
      </c>
      <c r="D258" s="26" t="s">
        <v>197</v>
      </c>
      <c r="E258" s="41" t="s">
        <v>538</v>
      </c>
      <c r="F258" s="101" t="s">
        <v>517</v>
      </c>
      <c r="G258" s="41" t="s">
        <v>528</v>
      </c>
      <c r="H258" s="24"/>
      <c r="I258" s="24"/>
      <c r="J258" s="4">
        <f t="shared" si="3"/>
        <v>133</v>
      </c>
      <c r="K258" s="24"/>
      <c r="L258" s="24"/>
      <c r="M258" s="24"/>
      <c r="N258" s="22" t="s">
        <v>335</v>
      </c>
      <c r="O258" s="75">
        <v>133</v>
      </c>
      <c r="P258" s="76"/>
      <c r="Q258" s="76"/>
      <c r="R258" s="76"/>
      <c r="S258" s="76"/>
      <c r="T258" s="77"/>
      <c r="U258" s="77"/>
      <c r="V258" s="77"/>
      <c r="W258" s="77"/>
      <c r="X258" s="77"/>
      <c r="Y258" s="77"/>
      <c r="Z258" s="77"/>
      <c r="AA258" s="77"/>
      <c r="AB258" s="77"/>
      <c r="AC258" s="78"/>
    </row>
    <row r="259" spans="1:29" ht="14.4" x14ac:dyDescent="0.25">
      <c r="A259" s="2">
        <v>2</v>
      </c>
      <c r="B259" s="11"/>
      <c r="C259" s="25"/>
      <c r="D259" s="26" t="s">
        <v>197</v>
      </c>
      <c r="E259" s="100" t="s">
        <v>539</v>
      </c>
      <c r="F259" s="100" t="s">
        <v>531</v>
      </c>
      <c r="G259" s="41" t="s">
        <v>528</v>
      </c>
      <c r="H259" s="24"/>
      <c r="I259" s="24"/>
      <c r="J259" s="4">
        <f t="shared" si="3"/>
        <v>150</v>
      </c>
      <c r="K259" s="24"/>
      <c r="L259" s="24"/>
      <c r="M259" s="24"/>
      <c r="N259" s="56" t="s">
        <v>336</v>
      </c>
      <c r="O259" s="75"/>
      <c r="P259" s="76"/>
      <c r="Q259" s="76"/>
      <c r="R259" s="76">
        <v>150</v>
      </c>
      <c r="S259" s="76"/>
      <c r="T259" s="77"/>
      <c r="U259" s="77"/>
      <c r="V259" s="77"/>
      <c r="W259" s="77"/>
      <c r="X259" s="77"/>
      <c r="Y259" s="77"/>
      <c r="Z259" s="77"/>
      <c r="AA259" s="77"/>
      <c r="AB259" s="77"/>
      <c r="AC259" s="78"/>
    </row>
    <row r="260" spans="1:29" ht="14.4" x14ac:dyDescent="0.25">
      <c r="A260" s="2">
        <v>3</v>
      </c>
      <c r="B260" s="11"/>
      <c r="C260" s="25"/>
      <c r="D260" s="26" t="s">
        <v>197</v>
      </c>
      <c r="E260" s="100" t="s">
        <v>539</v>
      </c>
      <c r="F260" s="100" t="s">
        <v>531</v>
      </c>
      <c r="G260" s="41" t="s">
        <v>528</v>
      </c>
      <c r="H260" s="24"/>
      <c r="I260" s="24"/>
      <c r="J260" s="4">
        <f t="shared" si="3"/>
        <v>750</v>
      </c>
      <c r="K260" s="24"/>
      <c r="L260" s="24"/>
      <c r="M260" s="24"/>
      <c r="N260" s="56" t="s">
        <v>337</v>
      </c>
      <c r="O260" s="75"/>
      <c r="P260" s="76"/>
      <c r="Q260" s="76"/>
      <c r="R260" s="76"/>
      <c r="S260" s="76">
        <v>150</v>
      </c>
      <c r="T260" s="77"/>
      <c r="U260" s="77">
        <v>150</v>
      </c>
      <c r="V260" s="77"/>
      <c r="W260" s="77">
        <v>150</v>
      </c>
      <c r="X260" s="77"/>
      <c r="Y260" s="77">
        <v>150</v>
      </c>
      <c r="Z260" s="77"/>
      <c r="AA260" s="77">
        <v>150</v>
      </c>
      <c r="AB260" s="77"/>
      <c r="AC260" s="78"/>
    </row>
    <row r="261" spans="1:29" ht="14.4" x14ac:dyDescent="0.25">
      <c r="A261" s="2">
        <v>2</v>
      </c>
      <c r="B261" s="11"/>
      <c r="C261" s="25"/>
      <c r="D261" s="26" t="s">
        <v>198</v>
      </c>
      <c r="E261" s="100" t="s">
        <v>539</v>
      </c>
      <c r="F261" s="100" t="s">
        <v>531</v>
      </c>
      <c r="G261" s="41" t="s">
        <v>530</v>
      </c>
      <c r="H261" s="24"/>
      <c r="I261" s="24"/>
      <c r="J261" s="4">
        <f t="shared" si="3"/>
        <v>1500</v>
      </c>
      <c r="K261" s="24"/>
      <c r="L261" s="24"/>
      <c r="M261" s="24"/>
      <c r="N261" s="56" t="s">
        <v>336</v>
      </c>
      <c r="O261" s="75"/>
      <c r="P261" s="76"/>
      <c r="Q261" s="76">
        <v>1500</v>
      </c>
      <c r="R261" s="76"/>
      <c r="S261" s="76"/>
      <c r="T261" s="77"/>
      <c r="U261" s="77"/>
      <c r="V261" s="77"/>
      <c r="W261" s="77"/>
      <c r="X261" s="77"/>
      <c r="Y261" s="77"/>
      <c r="Z261" s="77"/>
      <c r="AA261" s="77"/>
      <c r="AB261" s="77"/>
      <c r="AC261" s="78"/>
    </row>
    <row r="262" spans="1:29" ht="14.4" x14ac:dyDescent="0.25">
      <c r="A262" s="2">
        <v>3</v>
      </c>
      <c r="B262" s="11"/>
      <c r="C262" s="25"/>
      <c r="D262" s="26" t="s">
        <v>198</v>
      </c>
      <c r="E262" s="100" t="s">
        <v>539</v>
      </c>
      <c r="F262" s="100" t="s">
        <v>531</v>
      </c>
      <c r="G262" s="41" t="s">
        <v>530</v>
      </c>
      <c r="H262" s="24"/>
      <c r="I262" s="24"/>
      <c r="J262" s="4">
        <f t="shared" si="3"/>
        <v>1500</v>
      </c>
      <c r="K262" s="24"/>
      <c r="L262" s="24"/>
      <c r="M262" s="24"/>
      <c r="N262" s="56" t="s">
        <v>337</v>
      </c>
      <c r="O262" s="75"/>
      <c r="P262" s="76"/>
      <c r="Q262" s="76"/>
      <c r="R262" s="76"/>
      <c r="S262" s="76"/>
      <c r="T262" s="77"/>
      <c r="U262" s="77"/>
      <c r="V262" s="77"/>
      <c r="W262" s="77"/>
      <c r="X262" s="77"/>
      <c r="Y262" s="77"/>
      <c r="Z262" s="77">
        <v>1500</v>
      </c>
      <c r="AA262" s="77"/>
      <c r="AB262" s="77"/>
      <c r="AC262" s="78"/>
    </row>
    <row r="263" spans="1:29" ht="14.4" x14ac:dyDescent="0.3">
      <c r="A263" s="2">
        <v>3</v>
      </c>
      <c r="B263" s="11"/>
      <c r="C263" s="25"/>
      <c r="D263" s="26" t="s">
        <v>206</v>
      </c>
      <c r="E263" s="26" t="s">
        <v>532</v>
      </c>
      <c r="F263" s="100" t="s">
        <v>531</v>
      </c>
      <c r="G263" s="41" t="s">
        <v>530</v>
      </c>
      <c r="H263" s="24"/>
      <c r="I263" s="24"/>
      <c r="J263" s="4">
        <f t="shared" si="3"/>
        <v>700</v>
      </c>
      <c r="K263" s="24"/>
      <c r="L263" s="24"/>
      <c r="M263" s="24"/>
      <c r="N263" s="56" t="s">
        <v>337</v>
      </c>
      <c r="O263" s="75"/>
      <c r="P263" s="76"/>
      <c r="Q263" s="76"/>
      <c r="R263" s="76"/>
      <c r="S263" s="76"/>
      <c r="T263" s="77"/>
      <c r="U263" s="77"/>
      <c r="V263" s="77">
        <v>700</v>
      </c>
      <c r="W263" s="77"/>
      <c r="X263" s="77"/>
      <c r="Y263" s="77"/>
      <c r="Z263" s="77"/>
      <c r="AA263" s="77"/>
      <c r="AB263" s="77"/>
      <c r="AC263" s="78"/>
    </row>
    <row r="264" spans="1:29" ht="14.4" x14ac:dyDescent="0.25">
      <c r="A264" s="2">
        <v>1</v>
      </c>
      <c r="B264" s="11"/>
      <c r="C264" s="25" t="s">
        <v>133</v>
      </c>
      <c r="D264" s="26" t="s">
        <v>197</v>
      </c>
      <c r="E264" s="41" t="s">
        <v>538</v>
      </c>
      <c r="F264" s="101" t="s">
        <v>517</v>
      </c>
      <c r="G264" s="41" t="s">
        <v>528</v>
      </c>
      <c r="H264" s="24"/>
      <c r="I264" s="24"/>
      <c r="J264" s="4">
        <f t="shared" si="3"/>
        <v>0</v>
      </c>
      <c r="K264" s="24"/>
      <c r="L264" s="24"/>
      <c r="M264" s="24"/>
      <c r="N264" s="22" t="s">
        <v>335</v>
      </c>
      <c r="O264" s="75"/>
      <c r="P264" s="76"/>
      <c r="Q264" s="76"/>
      <c r="R264" s="76"/>
      <c r="S264" s="76"/>
      <c r="T264" s="77"/>
      <c r="U264" s="77"/>
      <c r="V264" s="77"/>
      <c r="W264" s="77"/>
      <c r="X264" s="77"/>
      <c r="Y264" s="77"/>
      <c r="Z264" s="77"/>
      <c r="AA264" s="77"/>
      <c r="AB264" s="77"/>
      <c r="AC264" s="78"/>
    </row>
    <row r="265" spans="1:29" ht="14.4" x14ac:dyDescent="0.25">
      <c r="A265" s="2">
        <v>2</v>
      </c>
      <c r="B265" s="11"/>
      <c r="C265" s="25"/>
      <c r="D265" s="26" t="s">
        <v>197</v>
      </c>
      <c r="E265" s="100" t="s">
        <v>539</v>
      </c>
      <c r="F265" s="100" t="s">
        <v>531</v>
      </c>
      <c r="G265" s="41" t="s">
        <v>528</v>
      </c>
      <c r="H265" s="24"/>
      <c r="I265" s="24"/>
      <c r="J265" s="4">
        <f t="shared" si="3"/>
        <v>100</v>
      </c>
      <c r="K265" s="24"/>
      <c r="L265" s="24"/>
      <c r="M265" s="24"/>
      <c r="N265" s="56" t="s">
        <v>336</v>
      </c>
      <c r="O265" s="75"/>
      <c r="P265" s="76"/>
      <c r="Q265" s="76"/>
      <c r="R265" s="76">
        <v>100</v>
      </c>
      <c r="S265" s="76"/>
      <c r="T265" s="77"/>
      <c r="U265" s="77"/>
      <c r="V265" s="77"/>
      <c r="W265" s="77"/>
      <c r="X265" s="77"/>
      <c r="Y265" s="77"/>
      <c r="Z265" s="77"/>
      <c r="AA265" s="77"/>
      <c r="AB265" s="77"/>
      <c r="AC265" s="78"/>
    </row>
    <row r="266" spans="1:29" ht="14.4" x14ac:dyDescent="0.25">
      <c r="A266" s="2">
        <v>3</v>
      </c>
      <c r="B266" s="11"/>
      <c r="C266" s="25"/>
      <c r="D266" s="26" t="s">
        <v>197</v>
      </c>
      <c r="E266" s="100" t="s">
        <v>539</v>
      </c>
      <c r="F266" s="100" t="s">
        <v>531</v>
      </c>
      <c r="G266" s="41" t="s">
        <v>528</v>
      </c>
      <c r="H266" s="24"/>
      <c r="I266" s="24"/>
      <c r="J266" s="4">
        <f t="shared" si="3"/>
        <v>500</v>
      </c>
      <c r="K266" s="24"/>
      <c r="L266" s="24"/>
      <c r="M266" s="24"/>
      <c r="N266" s="56" t="s">
        <v>337</v>
      </c>
      <c r="O266" s="75"/>
      <c r="P266" s="76"/>
      <c r="Q266" s="76"/>
      <c r="R266" s="76"/>
      <c r="S266" s="76"/>
      <c r="T266" s="77">
        <v>100</v>
      </c>
      <c r="U266" s="77"/>
      <c r="V266" s="77">
        <v>100</v>
      </c>
      <c r="W266" s="77"/>
      <c r="X266" s="77">
        <v>100</v>
      </c>
      <c r="Y266" s="77"/>
      <c r="Z266" s="77">
        <v>100</v>
      </c>
      <c r="AA266" s="77"/>
      <c r="AB266" s="77">
        <v>100</v>
      </c>
      <c r="AC266" s="78"/>
    </row>
    <row r="267" spans="1:29" ht="14.4" x14ac:dyDescent="0.25">
      <c r="A267" s="2">
        <v>2</v>
      </c>
      <c r="B267" s="11"/>
      <c r="C267" s="25"/>
      <c r="D267" s="26" t="s">
        <v>198</v>
      </c>
      <c r="E267" s="100" t="s">
        <v>539</v>
      </c>
      <c r="F267" s="100" t="s">
        <v>531</v>
      </c>
      <c r="G267" s="41" t="s">
        <v>530</v>
      </c>
      <c r="H267" s="24"/>
      <c r="I267" s="24"/>
      <c r="J267" s="4">
        <f t="shared" si="3"/>
        <v>1500</v>
      </c>
      <c r="K267" s="24"/>
      <c r="L267" s="24"/>
      <c r="M267" s="24"/>
      <c r="N267" s="56" t="s">
        <v>336</v>
      </c>
      <c r="O267" s="75"/>
      <c r="P267" s="76">
        <v>1500</v>
      </c>
      <c r="Q267" s="76"/>
      <c r="R267" s="76"/>
      <c r="S267" s="76"/>
      <c r="T267" s="77"/>
      <c r="U267" s="77"/>
      <c r="V267" s="77"/>
      <c r="W267" s="77"/>
      <c r="X267" s="77"/>
      <c r="Y267" s="77"/>
      <c r="Z267" s="77"/>
      <c r="AA267" s="77"/>
      <c r="AB267" s="77"/>
      <c r="AC267" s="78"/>
    </row>
    <row r="268" spans="1:29" ht="14.4" x14ac:dyDescent="0.25">
      <c r="A268" s="2">
        <v>3</v>
      </c>
      <c r="B268" s="11"/>
      <c r="C268" s="25"/>
      <c r="D268" s="26" t="s">
        <v>198</v>
      </c>
      <c r="E268" s="100" t="s">
        <v>539</v>
      </c>
      <c r="F268" s="100" t="s">
        <v>531</v>
      </c>
      <c r="G268" s="41" t="s">
        <v>530</v>
      </c>
      <c r="H268" s="24"/>
      <c r="I268" s="24"/>
      <c r="J268" s="4">
        <f t="shared" si="3"/>
        <v>1500</v>
      </c>
      <c r="K268" s="24"/>
      <c r="L268" s="24"/>
      <c r="M268" s="24"/>
      <c r="N268" s="56" t="s">
        <v>337</v>
      </c>
      <c r="O268" s="75"/>
      <c r="P268" s="76"/>
      <c r="Q268" s="76"/>
      <c r="R268" s="76"/>
      <c r="S268" s="76"/>
      <c r="T268" s="77"/>
      <c r="U268" s="77"/>
      <c r="V268" s="77"/>
      <c r="W268" s="77"/>
      <c r="X268" s="77"/>
      <c r="Y268" s="77">
        <v>1500</v>
      </c>
      <c r="Z268" s="77"/>
      <c r="AA268" s="77"/>
      <c r="AB268" s="77"/>
      <c r="AC268" s="78"/>
    </row>
    <row r="269" spans="1:29" ht="14.4" x14ac:dyDescent="0.3">
      <c r="A269" s="2">
        <v>3</v>
      </c>
      <c r="B269" s="11"/>
      <c r="C269" s="25"/>
      <c r="D269" s="26" t="s">
        <v>206</v>
      </c>
      <c r="E269" s="26" t="s">
        <v>532</v>
      </c>
      <c r="F269" s="100" t="s">
        <v>531</v>
      </c>
      <c r="G269" s="41" t="s">
        <v>530</v>
      </c>
      <c r="H269" s="24"/>
      <c r="I269" s="24"/>
      <c r="J269" s="4">
        <f t="shared" ref="J269:J323" si="4">SUM(O269:AC269)</f>
        <v>650</v>
      </c>
      <c r="K269" s="24"/>
      <c r="L269" s="24"/>
      <c r="M269" s="24"/>
      <c r="N269" s="56" t="s">
        <v>337</v>
      </c>
      <c r="O269" s="75"/>
      <c r="P269" s="76"/>
      <c r="Q269" s="76"/>
      <c r="R269" s="76"/>
      <c r="S269" s="76"/>
      <c r="T269" s="77"/>
      <c r="U269" s="77"/>
      <c r="V269" s="77"/>
      <c r="W269" s="77">
        <v>650</v>
      </c>
      <c r="X269" s="77"/>
      <c r="Y269" s="77"/>
      <c r="Z269" s="77"/>
      <c r="AA269" s="77"/>
      <c r="AB269" s="77"/>
      <c r="AC269" s="78"/>
    </row>
    <row r="270" spans="1:29" ht="14.4" x14ac:dyDescent="0.25">
      <c r="A270" s="2">
        <v>1</v>
      </c>
      <c r="B270" s="11"/>
      <c r="C270" s="25" t="s">
        <v>134</v>
      </c>
      <c r="D270" s="26" t="s">
        <v>197</v>
      </c>
      <c r="E270" s="41" t="s">
        <v>538</v>
      </c>
      <c r="F270" s="101" t="s">
        <v>517</v>
      </c>
      <c r="G270" s="41" t="s">
        <v>528</v>
      </c>
      <c r="H270" s="24"/>
      <c r="I270" s="24"/>
      <c r="J270" s="4">
        <f t="shared" si="4"/>
        <v>0</v>
      </c>
      <c r="K270" s="24"/>
      <c r="L270" s="24"/>
      <c r="M270" s="24"/>
      <c r="N270" s="22" t="s">
        <v>335</v>
      </c>
      <c r="O270" s="75"/>
      <c r="P270" s="76"/>
      <c r="Q270" s="76"/>
      <c r="R270" s="76"/>
      <c r="S270" s="76"/>
      <c r="T270" s="77"/>
      <c r="U270" s="77"/>
      <c r="V270" s="77"/>
      <c r="W270" s="77"/>
      <c r="X270" s="77"/>
      <c r="Y270" s="77"/>
      <c r="Z270" s="77"/>
      <c r="AA270" s="77"/>
      <c r="AB270" s="77"/>
      <c r="AC270" s="78"/>
    </row>
    <row r="271" spans="1:29" ht="14.4" x14ac:dyDescent="0.25">
      <c r="A271" s="2">
        <v>2</v>
      </c>
      <c r="B271" s="11"/>
      <c r="C271" s="25"/>
      <c r="D271" s="26" t="s">
        <v>197</v>
      </c>
      <c r="E271" s="100" t="s">
        <v>539</v>
      </c>
      <c r="F271" s="100" t="s">
        <v>531</v>
      </c>
      <c r="G271" s="41" t="s">
        <v>528</v>
      </c>
      <c r="H271" s="24"/>
      <c r="I271" s="24"/>
      <c r="J271" s="4">
        <f t="shared" si="4"/>
        <v>250</v>
      </c>
      <c r="K271" s="24"/>
      <c r="L271" s="24"/>
      <c r="M271" s="24"/>
      <c r="N271" s="56" t="s">
        <v>336</v>
      </c>
      <c r="O271" s="75"/>
      <c r="P271" s="76"/>
      <c r="Q271" s="76">
        <v>250</v>
      </c>
      <c r="R271" s="76"/>
      <c r="S271" s="76"/>
      <c r="T271" s="77"/>
      <c r="U271" s="77"/>
      <c r="V271" s="77"/>
      <c r="W271" s="77"/>
      <c r="X271" s="77"/>
      <c r="Y271" s="77"/>
      <c r="Z271" s="77"/>
      <c r="AA271" s="77"/>
      <c r="AB271" s="77"/>
      <c r="AC271" s="78"/>
    </row>
    <row r="272" spans="1:29" ht="14.4" x14ac:dyDescent="0.25">
      <c r="A272" s="2">
        <v>3</v>
      </c>
      <c r="B272" s="11"/>
      <c r="C272" s="25"/>
      <c r="D272" s="26" t="s">
        <v>197</v>
      </c>
      <c r="E272" s="100" t="s">
        <v>539</v>
      </c>
      <c r="F272" s="100" t="s">
        <v>531</v>
      </c>
      <c r="G272" s="41" t="s">
        <v>528</v>
      </c>
      <c r="H272" s="24"/>
      <c r="I272" s="24"/>
      <c r="J272" s="4">
        <f t="shared" si="4"/>
        <v>1250</v>
      </c>
      <c r="K272" s="24"/>
      <c r="L272" s="24"/>
      <c r="M272" s="24"/>
      <c r="N272" s="56" t="s">
        <v>337</v>
      </c>
      <c r="O272" s="75"/>
      <c r="P272" s="76"/>
      <c r="Q272" s="76"/>
      <c r="R272" s="76"/>
      <c r="S272" s="76">
        <v>250</v>
      </c>
      <c r="T272" s="77"/>
      <c r="U272" s="77">
        <v>250</v>
      </c>
      <c r="V272" s="77"/>
      <c r="W272" s="77">
        <v>250</v>
      </c>
      <c r="X272" s="77"/>
      <c r="Y272" s="77">
        <v>250</v>
      </c>
      <c r="Z272" s="77"/>
      <c r="AA272" s="77"/>
      <c r="AB272" s="77">
        <v>250</v>
      </c>
      <c r="AC272" s="78"/>
    </row>
    <row r="273" spans="1:29" ht="14.4" x14ac:dyDescent="0.25">
      <c r="A273" s="2">
        <v>2</v>
      </c>
      <c r="B273" s="11"/>
      <c r="C273" s="25"/>
      <c r="D273" s="26" t="s">
        <v>198</v>
      </c>
      <c r="E273" s="100" t="s">
        <v>539</v>
      </c>
      <c r="F273" s="100" t="s">
        <v>531</v>
      </c>
      <c r="G273" s="41" t="s">
        <v>530</v>
      </c>
      <c r="H273" s="24"/>
      <c r="I273" s="24"/>
      <c r="J273" s="4">
        <f t="shared" si="4"/>
        <v>4000</v>
      </c>
      <c r="K273" s="24"/>
      <c r="L273" s="24"/>
      <c r="M273" s="24"/>
      <c r="N273" s="56" t="s">
        <v>336</v>
      </c>
      <c r="O273" s="75"/>
      <c r="P273" s="76"/>
      <c r="Q273" s="76"/>
      <c r="R273" s="76">
        <v>4000</v>
      </c>
      <c r="S273" s="76"/>
      <c r="T273" s="77"/>
      <c r="U273" s="77"/>
      <c r="V273" s="77"/>
      <c r="W273" s="77"/>
      <c r="X273" s="77"/>
      <c r="Y273" s="77"/>
      <c r="Z273" s="77"/>
      <c r="AA273" s="77"/>
      <c r="AB273" s="77"/>
      <c r="AC273" s="78"/>
    </row>
    <row r="274" spans="1:29" ht="14.4" x14ac:dyDescent="0.25">
      <c r="A274" s="2">
        <v>3</v>
      </c>
      <c r="B274" s="11"/>
      <c r="C274" s="25"/>
      <c r="D274" s="26" t="s">
        <v>198</v>
      </c>
      <c r="E274" s="100" t="s">
        <v>539</v>
      </c>
      <c r="F274" s="100" t="s">
        <v>531</v>
      </c>
      <c r="G274" s="41" t="s">
        <v>530</v>
      </c>
      <c r="H274" s="24"/>
      <c r="I274" s="24"/>
      <c r="J274" s="4">
        <f t="shared" si="4"/>
        <v>4000</v>
      </c>
      <c r="K274" s="24"/>
      <c r="L274" s="24"/>
      <c r="M274" s="24"/>
      <c r="N274" s="56" t="s">
        <v>337</v>
      </c>
      <c r="O274" s="75"/>
      <c r="P274" s="76"/>
      <c r="Q274" s="76"/>
      <c r="R274" s="76"/>
      <c r="S274" s="76"/>
      <c r="T274" s="77"/>
      <c r="U274" s="77"/>
      <c r="V274" s="77"/>
      <c r="W274" s="77"/>
      <c r="X274" s="77"/>
      <c r="Y274" s="77"/>
      <c r="Z274" s="77"/>
      <c r="AA274" s="77">
        <v>4000</v>
      </c>
      <c r="AB274" s="77"/>
      <c r="AC274" s="78"/>
    </row>
    <row r="275" spans="1:29" ht="14.4" x14ac:dyDescent="0.3">
      <c r="A275" s="2">
        <v>3</v>
      </c>
      <c r="B275" s="11"/>
      <c r="C275" s="25"/>
      <c r="D275" s="26" t="s">
        <v>206</v>
      </c>
      <c r="E275" s="26" t="s">
        <v>532</v>
      </c>
      <c r="F275" s="100" t="s">
        <v>531</v>
      </c>
      <c r="G275" s="41" t="s">
        <v>530</v>
      </c>
      <c r="H275" s="24"/>
      <c r="I275" s="24"/>
      <c r="J275" s="4">
        <f t="shared" si="4"/>
        <v>800</v>
      </c>
      <c r="K275" s="24"/>
      <c r="L275" s="24"/>
      <c r="M275" s="24"/>
      <c r="N275" s="56" t="s">
        <v>337</v>
      </c>
      <c r="O275" s="75"/>
      <c r="P275" s="76"/>
      <c r="Q275" s="76"/>
      <c r="R275" s="76"/>
      <c r="S275" s="76"/>
      <c r="T275" s="77"/>
      <c r="U275" s="77">
        <v>800</v>
      </c>
      <c r="V275" s="77"/>
      <c r="W275" s="77"/>
      <c r="X275" s="77"/>
      <c r="Y275" s="77"/>
      <c r="Z275" s="77"/>
      <c r="AA275" s="77"/>
      <c r="AB275" s="77"/>
      <c r="AC275" s="78"/>
    </row>
    <row r="276" spans="1:29" ht="14.4" x14ac:dyDescent="0.25">
      <c r="A276" s="2">
        <v>1</v>
      </c>
      <c r="B276" s="11"/>
      <c r="C276" s="25" t="s">
        <v>135</v>
      </c>
      <c r="D276" s="26" t="s">
        <v>197</v>
      </c>
      <c r="E276" s="41" t="s">
        <v>538</v>
      </c>
      <c r="F276" s="101" t="s">
        <v>517</v>
      </c>
      <c r="G276" s="41" t="s">
        <v>528</v>
      </c>
      <c r="H276" s="24"/>
      <c r="I276" s="24"/>
      <c r="J276" s="4">
        <f t="shared" si="4"/>
        <v>0</v>
      </c>
      <c r="K276" s="24"/>
      <c r="L276" s="24"/>
      <c r="M276" s="24"/>
      <c r="N276" s="22" t="s">
        <v>335</v>
      </c>
      <c r="O276" s="75"/>
      <c r="P276" s="76"/>
      <c r="Q276" s="76"/>
      <c r="R276" s="76"/>
      <c r="S276" s="76"/>
      <c r="T276" s="77"/>
      <c r="U276" s="77"/>
      <c r="V276" s="77"/>
      <c r="W276" s="77"/>
      <c r="X276" s="77"/>
      <c r="Y276" s="77"/>
      <c r="Z276" s="77"/>
      <c r="AA276" s="77"/>
      <c r="AB276" s="77"/>
      <c r="AC276" s="78"/>
    </row>
    <row r="277" spans="1:29" ht="14.4" x14ac:dyDescent="0.25">
      <c r="A277" s="2">
        <v>2</v>
      </c>
      <c r="B277" s="11"/>
      <c r="C277" s="25"/>
      <c r="D277" s="26" t="s">
        <v>197</v>
      </c>
      <c r="E277" s="100" t="s">
        <v>539</v>
      </c>
      <c r="F277" s="100" t="s">
        <v>531</v>
      </c>
      <c r="G277" s="41" t="s">
        <v>528</v>
      </c>
      <c r="H277" s="24"/>
      <c r="I277" s="24"/>
      <c r="J277" s="4">
        <f t="shared" si="4"/>
        <v>300</v>
      </c>
      <c r="K277" s="24"/>
      <c r="L277" s="24"/>
      <c r="M277" s="24"/>
      <c r="N277" s="56" t="s">
        <v>336</v>
      </c>
      <c r="O277" s="75"/>
      <c r="P277" s="76"/>
      <c r="Q277" s="76"/>
      <c r="R277" s="76">
        <v>300</v>
      </c>
      <c r="S277" s="76"/>
      <c r="T277" s="77"/>
      <c r="U277" s="77"/>
      <c r="V277" s="77"/>
      <c r="W277" s="77"/>
      <c r="X277" s="77"/>
      <c r="Y277" s="77"/>
      <c r="Z277" s="77"/>
      <c r="AA277" s="77"/>
      <c r="AB277" s="77"/>
      <c r="AC277" s="78"/>
    </row>
    <row r="278" spans="1:29" ht="14.4" x14ac:dyDescent="0.25">
      <c r="A278" s="2">
        <v>3</v>
      </c>
      <c r="B278" s="11"/>
      <c r="C278" s="25"/>
      <c r="D278" s="26" t="s">
        <v>197</v>
      </c>
      <c r="E278" s="100" t="s">
        <v>539</v>
      </c>
      <c r="F278" s="100" t="s">
        <v>531</v>
      </c>
      <c r="G278" s="41" t="s">
        <v>528</v>
      </c>
      <c r="H278" s="24"/>
      <c r="I278" s="24"/>
      <c r="J278" s="4">
        <f t="shared" si="4"/>
        <v>1500</v>
      </c>
      <c r="K278" s="24"/>
      <c r="L278" s="24"/>
      <c r="M278" s="24"/>
      <c r="N278" s="56" t="s">
        <v>337</v>
      </c>
      <c r="O278" s="75"/>
      <c r="P278" s="76"/>
      <c r="Q278" s="76"/>
      <c r="R278" s="76"/>
      <c r="S278" s="76"/>
      <c r="T278" s="77">
        <v>300</v>
      </c>
      <c r="U278" s="77"/>
      <c r="V278" s="77">
        <v>300</v>
      </c>
      <c r="W278" s="77"/>
      <c r="X278" s="77">
        <v>300</v>
      </c>
      <c r="Y278" s="77"/>
      <c r="Z278" s="77">
        <v>300</v>
      </c>
      <c r="AA278" s="77"/>
      <c r="AB278" s="77">
        <v>300</v>
      </c>
      <c r="AC278" s="78"/>
    </row>
    <row r="279" spans="1:29" ht="14.4" x14ac:dyDescent="0.25">
      <c r="A279" s="2">
        <v>2</v>
      </c>
      <c r="B279" s="11"/>
      <c r="C279" s="25"/>
      <c r="D279" s="26" t="s">
        <v>198</v>
      </c>
      <c r="E279" s="100" t="s">
        <v>539</v>
      </c>
      <c r="F279" s="100" t="s">
        <v>531</v>
      </c>
      <c r="G279" s="41" t="s">
        <v>530</v>
      </c>
      <c r="H279" s="24"/>
      <c r="I279" s="24"/>
      <c r="J279" s="4">
        <f t="shared" si="4"/>
        <v>7000</v>
      </c>
      <c r="K279" s="24"/>
      <c r="L279" s="24"/>
      <c r="M279" s="24"/>
      <c r="N279" s="56" t="s">
        <v>336</v>
      </c>
      <c r="O279" s="75"/>
      <c r="P279" s="76"/>
      <c r="Q279" s="76">
        <v>7000</v>
      </c>
      <c r="R279" s="76"/>
      <c r="S279" s="76"/>
      <c r="T279" s="77"/>
      <c r="U279" s="77"/>
      <c r="V279" s="77"/>
      <c r="W279" s="77"/>
      <c r="X279" s="77"/>
      <c r="Y279" s="77"/>
      <c r="Z279" s="77"/>
      <c r="AA279" s="77"/>
      <c r="AB279" s="77"/>
      <c r="AC279" s="78"/>
    </row>
    <row r="280" spans="1:29" ht="14.4" x14ac:dyDescent="0.25">
      <c r="A280" s="2">
        <v>3</v>
      </c>
      <c r="B280" s="11"/>
      <c r="C280" s="25"/>
      <c r="D280" s="26" t="s">
        <v>198</v>
      </c>
      <c r="E280" s="100" t="s">
        <v>539</v>
      </c>
      <c r="F280" s="100" t="s">
        <v>531</v>
      </c>
      <c r="G280" s="41" t="s">
        <v>530</v>
      </c>
      <c r="H280" s="24"/>
      <c r="I280" s="24"/>
      <c r="J280" s="4">
        <f t="shared" si="4"/>
        <v>7000</v>
      </c>
      <c r="K280" s="24"/>
      <c r="L280" s="24"/>
      <c r="M280" s="24"/>
      <c r="N280" s="56" t="s">
        <v>337</v>
      </c>
      <c r="O280" s="75"/>
      <c r="P280" s="76"/>
      <c r="Q280" s="76"/>
      <c r="R280" s="76"/>
      <c r="S280" s="76"/>
      <c r="T280" s="77"/>
      <c r="U280" s="77"/>
      <c r="V280" s="77"/>
      <c r="W280" s="77"/>
      <c r="X280" s="77"/>
      <c r="Y280" s="77"/>
      <c r="Z280" s="77">
        <v>7000</v>
      </c>
      <c r="AA280" s="77"/>
      <c r="AB280" s="77"/>
      <c r="AC280" s="78"/>
    </row>
    <row r="281" spans="1:29" ht="14.4" x14ac:dyDescent="0.3">
      <c r="A281" s="2">
        <v>2</v>
      </c>
      <c r="B281" s="11"/>
      <c r="C281" s="25"/>
      <c r="D281" s="26" t="s">
        <v>206</v>
      </c>
      <c r="E281" s="26" t="s">
        <v>532</v>
      </c>
      <c r="F281" s="100" t="s">
        <v>531</v>
      </c>
      <c r="G281" s="41" t="s">
        <v>530</v>
      </c>
      <c r="H281" s="24"/>
      <c r="I281" s="24"/>
      <c r="J281" s="4">
        <f t="shared" si="4"/>
        <v>2470</v>
      </c>
      <c r="K281" s="24"/>
      <c r="L281" s="24"/>
      <c r="M281" s="24"/>
      <c r="N281" s="57" t="s">
        <v>335</v>
      </c>
      <c r="O281" s="75">
        <v>1070</v>
      </c>
      <c r="P281" s="76"/>
      <c r="Q281" s="76">
        <v>1400</v>
      </c>
      <c r="R281" s="76"/>
      <c r="S281" s="76"/>
      <c r="T281" s="77"/>
      <c r="U281" s="77"/>
      <c r="V281" s="77"/>
      <c r="W281" s="77"/>
      <c r="X281" s="77"/>
      <c r="Y281" s="77"/>
      <c r="Z281" s="77"/>
      <c r="AA281" s="77"/>
      <c r="AB281" s="77"/>
      <c r="AC281" s="78"/>
    </row>
    <row r="282" spans="1:29" ht="14.4" x14ac:dyDescent="0.25">
      <c r="A282" s="2">
        <v>1</v>
      </c>
      <c r="B282" s="11"/>
      <c r="C282" s="25" t="s">
        <v>136</v>
      </c>
      <c r="D282" s="26" t="s">
        <v>197</v>
      </c>
      <c r="E282" s="41" t="s">
        <v>538</v>
      </c>
      <c r="F282" s="101" t="s">
        <v>517</v>
      </c>
      <c r="G282" s="41" t="s">
        <v>528</v>
      </c>
      <c r="H282" s="24"/>
      <c r="I282" s="24"/>
      <c r="J282" s="4">
        <f t="shared" si="4"/>
        <v>0</v>
      </c>
      <c r="K282" s="24"/>
      <c r="L282" s="24"/>
      <c r="M282" s="24"/>
      <c r="N282" s="22" t="s">
        <v>335</v>
      </c>
      <c r="O282" s="75"/>
      <c r="P282" s="76"/>
      <c r="Q282" s="76"/>
      <c r="R282" s="76"/>
      <c r="S282" s="76"/>
      <c r="T282" s="77"/>
      <c r="U282" s="77"/>
      <c r="V282" s="77"/>
      <c r="W282" s="77"/>
      <c r="X282" s="77"/>
      <c r="Y282" s="77"/>
      <c r="Z282" s="77"/>
      <c r="AA282" s="77"/>
      <c r="AB282" s="77"/>
      <c r="AC282" s="78"/>
    </row>
    <row r="283" spans="1:29" ht="14.4" x14ac:dyDescent="0.25">
      <c r="A283" s="2">
        <v>2</v>
      </c>
      <c r="B283" s="11"/>
      <c r="C283" s="25"/>
      <c r="D283" s="26" t="s">
        <v>197</v>
      </c>
      <c r="E283" s="100" t="s">
        <v>539</v>
      </c>
      <c r="F283" s="100" t="s">
        <v>531</v>
      </c>
      <c r="G283" s="41" t="s">
        <v>528</v>
      </c>
      <c r="H283" s="24"/>
      <c r="I283" s="24"/>
      <c r="J283" s="4">
        <f t="shared" si="4"/>
        <v>150</v>
      </c>
      <c r="K283" s="24"/>
      <c r="L283" s="24"/>
      <c r="M283" s="24"/>
      <c r="N283" s="56" t="s">
        <v>336</v>
      </c>
      <c r="O283" s="75"/>
      <c r="P283" s="76"/>
      <c r="Q283" s="76">
        <v>150</v>
      </c>
      <c r="R283" s="76"/>
      <c r="S283" s="76"/>
      <c r="T283" s="77"/>
      <c r="U283" s="77"/>
      <c r="V283" s="77"/>
      <c r="W283" s="77"/>
      <c r="X283" s="77"/>
      <c r="Y283" s="77"/>
      <c r="Z283" s="77"/>
      <c r="AA283" s="77"/>
      <c r="AB283" s="77"/>
      <c r="AC283" s="78"/>
    </row>
    <row r="284" spans="1:29" ht="14.4" x14ac:dyDescent="0.25">
      <c r="A284" s="2">
        <v>3</v>
      </c>
      <c r="B284" s="11"/>
      <c r="C284" s="25"/>
      <c r="D284" s="26" t="s">
        <v>197</v>
      </c>
      <c r="E284" s="100" t="s">
        <v>539</v>
      </c>
      <c r="F284" s="100" t="s">
        <v>531</v>
      </c>
      <c r="G284" s="41" t="s">
        <v>528</v>
      </c>
      <c r="H284" s="24"/>
      <c r="I284" s="24"/>
      <c r="J284" s="4">
        <f t="shared" si="4"/>
        <v>750</v>
      </c>
      <c r="K284" s="24"/>
      <c r="L284" s="24"/>
      <c r="M284" s="24"/>
      <c r="N284" s="56" t="s">
        <v>337</v>
      </c>
      <c r="O284" s="75"/>
      <c r="P284" s="76"/>
      <c r="Q284" s="76"/>
      <c r="R284" s="76"/>
      <c r="S284" s="76"/>
      <c r="T284" s="77">
        <v>150</v>
      </c>
      <c r="U284" s="77"/>
      <c r="V284" s="77">
        <v>150</v>
      </c>
      <c r="W284" s="77"/>
      <c r="X284" s="77">
        <v>150</v>
      </c>
      <c r="Y284" s="77"/>
      <c r="Z284" s="77">
        <v>150</v>
      </c>
      <c r="AA284" s="77"/>
      <c r="AB284" s="77">
        <v>150</v>
      </c>
      <c r="AC284" s="78"/>
    </row>
    <row r="285" spans="1:29" ht="14.4" x14ac:dyDescent="0.25">
      <c r="A285" s="2">
        <v>3</v>
      </c>
      <c r="B285" s="11"/>
      <c r="C285" s="25"/>
      <c r="D285" s="26" t="s">
        <v>198</v>
      </c>
      <c r="E285" s="100" t="s">
        <v>539</v>
      </c>
      <c r="F285" s="100" t="s">
        <v>531</v>
      </c>
      <c r="G285" s="41" t="s">
        <v>530</v>
      </c>
      <c r="H285" s="24"/>
      <c r="I285" s="24"/>
      <c r="J285" s="4">
        <f t="shared" si="4"/>
        <v>2500</v>
      </c>
      <c r="K285" s="24"/>
      <c r="L285" s="24"/>
      <c r="M285" s="24"/>
      <c r="N285" s="56" t="s">
        <v>337</v>
      </c>
      <c r="O285" s="75"/>
      <c r="P285" s="76"/>
      <c r="Q285" s="76"/>
      <c r="R285" s="76"/>
      <c r="S285" s="76">
        <v>2500</v>
      </c>
      <c r="T285" s="77"/>
      <c r="U285" s="77"/>
      <c r="V285" s="77"/>
      <c r="W285" s="77"/>
      <c r="X285" s="77"/>
      <c r="Y285" s="77"/>
      <c r="Z285" s="77"/>
      <c r="AA285" s="77"/>
      <c r="AB285" s="77"/>
      <c r="AC285" s="78"/>
    </row>
    <row r="286" spans="1:29" ht="14.4" x14ac:dyDescent="0.25">
      <c r="A286" s="2">
        <v>3</v>
      </c>
      <c r="B286" s="11"/>
      <c r="C286" s="25"/>
      <c r="D286" s="26" t="s">
        <v>198</v>
      </c>
      <c r="E286" s="100" t="s">
        <v>539</v>
      </c>
      <c r="F286" s="100" t="s">
        <v>531</v>
      </c>
      <c r="G286" s="41" t="s">
        <v>530</v>
      </c>
      <c r="H286" s="24"/>
      <c r="I286" s="24"/>
      <c r="J286" s="4">
        <f t="shared" si="4"/>
        <v>2500</v>
      </c>
      <c r="K286" s="24"/>
      <c r="L286" s="24"/>
      <c r="M286" s="24"/>
      <c r="N286" s="56" t="s">
        <v>337</v>
      </c>
      <c r="O286" s="75"/>
      <c r="P286" s="76"/>
      <c r="Q286" s="76"/>
      <c r="R286" s="76"/>
      <c r="S286" s="76"/>
      <c r="T286" s="77"/>
      <c r="U286" s="77"/>
      <c r="V286" s="77"/>
      <c r="W286" s="77"/>
      <c r="X286" s="77"/>
      <c r="Y286" s="77"/>
      <c r="Z286" s="77"/>
      <c r="AA286" s="77"/>
      <c r="AB286" s="77">
        <v>2500</v>
      </c>
      <c r="AC286" s="78"/>
    </row>
    <row r="287" spans="1:29" ht="14.4" x14ac:dyDescent="0.25">
      <c r="A287" s="2">
        <v>2</v>
      </c>
      <c r="B287" s="11"/>
      <c r="C287" s="25"/>
      <c r="D287" s="26" t="s">
        <v>27</v>
      </c>
      <c r="E287" s="100" t="s">
        <v>539</v>
      </c>
      <c r="F287" s="100" t="s">
        <v>531</v>
      </c>
      <c r="G287" s="41" t="s">
        <v>528</v>
      </c>
      <c r="H287" s="24"/>
      <c r="I287" s="24"/>
      <c r="J287" s="4">
        <f t="shared" si="4"/>
        <v>2000</v>
      </c>
      <c r="K287" s="24"/>
      <c r="L287" s="24"/>
      <c r="M287" s="24"/>
      <c r="N287" s="56" t="s">
        <v>336</v>
      </c>
      <c r="O287" s="75"/>
      <c r="P287" s="76">
        <v>2000</v>
      </c>
      <c r="Q287" s="76"/>
      <c r="R287" s="76"/>
      <c r="S287" s="76"/>
      <c r="T287" s="77"/>
      <c r="U287" s="77"/>
      <c r="V287" s="77"/>
      <c r="W287" s="77"/>
      <c r="X287" s="77"/>
      <c r="Y287" s="77"/>
      <c r="Z287" s="77"/>
      <c r="AA287" s="77"/>
      <c r="AB287" s="77"/>
      <c r="AC287" s="78"/>
    </row>
    <row r="288" spans="1:29" ht="14.4" x14ac:dyDescent="0.25">
      <c r="A288" s="2">
        <v>3</v>
      </c>
      <c r="B288" s="11"/>
      <c r="C288" s="25"/>
      <c r="D288" s="26" t="s">
        <v>28</v>
      </c>
      <c r="E288" s="100" t="s">
        <v>539</v>
      </c>
      <c r="F288" s="100" t="s">
        <v>531</v>
      </c>
      <c r="G288" s="41" t="s">
        <v>528</v>
      </c>
      <c r="H288" s="24"/>
      <c r="I288" s="24"/>
      <c r="J288" s="4">
        <f t="shared" si="4"/>
        <v>2500</v>
      </c>
      <c r="K288" s="24"/>
      <c r="L288" s="24"/>
      <c r="M288" s="24"/>
      <c r="N288" s="56" t="s">
        <v>337</v>
      </c>
      <c r="O288" s="75"/>
      <c r="P288" s="76"/>
      <c r="Q288" s="76"/>
      <c r="R288" s="76"/>
      <c r="S288" s="76"/>
      <c r="T288" s="77"/>
      <c r="U288" s="77">
        <v>2500</v>
      </c>
      <c r="V288" s="77"/>
      <c r="W288" s="77"/>
      <c r="X288" s="77"/>
      <c r="Y288" s="77"/>
      <c r="Z288" s="77"/>
      <c r="AA288" s="77"/>
      <c r="AB288" s="77"/>
      <c r="AC288" s="78"/>
    </row>
    <row r="289" spans="1:29" ht="14.4" x14ac:dyDescent="0.3">
      <c r="A289" s="2">
        <v>3</v>
      </c>
      <c r="B289" s="11"/>
      <c r="C289" s="25"/>
      <c r="D289" s="26" t="s">
        <v>206</v>
      </c>
      <c r="E289" s="26" t="s">
        <v>532</v>
      </c>
      <c r="F289" s="100" t="s">
        <v>531</v>
      </c>
      <c r="G289" s="41" t="s">
        <v>530</v>
      </c>
      <c r="H289" s="24"/>
      <c r="I289" s="24"/>
      <c r="J289" s="4">
        <f t="shared" si="4"/>
        <v>1200</v>
      </c>
      <c r="K289" s="24"/>
      <c r="L289" s="24"/>
      <c r="M289" s="24"/>
      <c r="N289" s="56" t="s">
        <v>337</v>
      </c>
      <c r="O289" s="75"/>
      <c r="P289" s="76"/>
      <c r="Q289" s="76"/>
      <c r="R289" s="76"/>
      <c r="S289" s="76"/>
      <c r="T289" s="77"/>
      <c r="U289" s="77"/>
      <c r="V289" s="77">
        <v>1200</v>
      </c>
      <c r="W289" s="77"/>
      <c r="X289" s="77"/>
      <c r="Y289" s="77"/>
      <c r="Z289" s="77"/>
      <c r="AA289" s="77"/>
      <c r="AB289" s="77"/>
      <c r="AC289" s="78"/>
    </row>
    <row r="290" spans="1:29" ht="14.4" x14ac:dyDescent="0.25">
      <c r="A290" s="2">
        <v>1</v>
      </c>
      <c r="B290" s="11"/>
      <c r="C290" s="25" t="s">
        <v>137</v>
      </c>
      <c r="D290" s="26" t="s">
        <v>197</v>
      </c>
      <c r="E290" s="41" t="s">
        <v>538</v>
      </c>
      <c r="F290" s="101" t="s">
        <v>517</v>
      </c>
      <c r="G290" s="41" t="s">
        <v>528</v>
      </c>
      <c r="H290" s="24"/>
      <c r="I290" s="24"/>
      <c r="J290" s="4">
        <f t="shared" si="4"/>
        <v>360</v>
      </c>
      <c r="K290" s="24"/>
      <c r="L290" s="24"/>
      <c r="M290" s="24"/>
      <c r="N290" s="22" t="s">
        <v>335</v>
      </c>
      <c r="O290" s="75">
        <v>360</v>
      </c>
      <c r="P290" s="76"/>
      <c r="Q290" s="76"/>
      <c r="R290" s="76"/>
      <c r="S290" s="76"/>
      <c r="T290" s="77"/>
      <c r="U290" s="77"/>
      <c r="V290" s="77"/>
      <c r="W290" s="77"/>
      <c r="X290" s="77"/>
      <c r="Y290" s="77"/>
      <c r="Z290" s="77"/>
      <c r="AA290" s="77"/>
      <c r="AB290" s="77"/>
      <c r="AC290" s="78"/>
    </row>
    <row r="291" spans="1:29" ht="14.4" x14ac:dyDescent="0.25">
      <c r="A291" s="2">
        <v>2</v>
      </c>
      <c r="B291" s="11"/>
      <c r="C291" s="25"/>
      <c r="D291" s="26" t="s">
        <v>197</v>
      </c>
      <c r="E291" s="100" t="s">
        <v>539</v>
      </c>
      <c r="F291" s="100" t="s">
        <v>531</v>
      </c>
      <c r="G291" s="41" t="s">
        <v>528</v>
      </c>
      <c r="H291" s="24"/>
      <c r="I291" s="24"/>
      <c r="J291" s="4">
        <f t="shared" si="4"/>
        <v>350</v>
      </c>
      <c r="K291" s="24"/>
      <c r="L291" s="24"/>
      <c r="M291" s="24"/>
      <c r="N291" s="56" t="s">
        <v>336</v>
      </c>
      <c r="O291" s="75"/>
      <c r="P291" s="76">
        <v>150</v>
      </c>
      <c r="Q291" s="76"/>
      <c r="R291" s="76">
        <v>200</v>
      </c>
      <c r="S291" s="76"/>
      <c r="T291" s="77"/>
      <c r="U291" s="77"/>
      <c r="V291" s="77"/>
      <c r="W291" s="77"/>
      <c r="X291" s="77"/>
      <c r="Y291" s="77"/>
      <c r="Z291" s="77"/>
      <c r="AA291" s="77"/>
      <c r="AB291" s="77"/>
      <c r="AC291" s="78"/>
    </row>
    <row r="292" spans="1:29" ht="14.4" x14ac:dyDescent="0.25">
      <c r="A292" s="2">
        <v>3</v>
      </c>
      <c r="B292" s="11"/>
      <c r="C292" s="25"/>
      <c r="D292" s="26" t="s">
        <v>197</v>
      </c>
      <c r="E292" s="100" t="s">
        <v>539</v>
      </c>
      <c r="F292" s="100" t="s">
        <v>531</v>
      </c>
      <c r="G292" s="41" t="s">
        <v>528</v>
      </c>
      <c r="H292" s="24"/>
      <c r="I292" s="24"/>
      <c r="J292" s="4">
        <f t="shared" si="4"/>
        <v>1000</v>
      </c>
      <c r="K292" s="24"/>
      <c r="L292" s="24"/>
      <c r="M292" s="24"/>
      <c r="N292" s="56" t="s">
        <v>337</v>
      </c>
      <c r="O292" s="75"/>
      <c r="P292" s="76"/>
      <c r="Q292" s="76"/>
      <c r="R292" s="76"/>
      <c r="S292" s="76">
        <v>200</v>
      </c>
      <c r="T292" s="77"/>
      <c r="U292" s="77">
        <v>200</v>
      </c>
      <c r="V292" s="77"/>
      <c r="W292" s="77">
        <v>200</v>
      </c>
      <c r="X292" s="77"/>
      <c r="Y292" s="77">
        <v>200</v>
      </c>
      <c r="Z292" s="77"/>
      <c r="AA292" s="77">
        <v>200</v>
      </c>
      <c r="AB292" s="77"/>
      <c r="AC292" s="78"/>
    </row>
    <row r="293" spans="1:29" ht="14.4" x14ac:dyDescent="0.25">
      <c r="A293" s="2">
        <v>2</v>
      </c>
      <c r="B293" s="11"/>
      <c r="C293" s="25"/>
      <c r="D293" s="26" t="s">
        <v>198</v>
      </c>
      <c r="E293" s="100" t="s">
        <v>539</v>
      </c>
      <c r="F293" s="100" t="s">
        <v>531</v>
      </c>
      <c r="G293" s="41" t="s">
        <v>530</v>
      </c>
      <c r="H293" s="24"/>
      <c r="I293" s="24"/>
      <c r="J293" s="4">
        <f t="shared" si="4"/>
        <v>0</v>
      </c>
      <c r="K293" s="24"/>
      <c r="L293" s="24"/>
      <c r="M293" s="24"/>
      <c r="N293" s="56" t="s">
        <v>336</v>
      </c>
      <c r="O293" s="75"/>
      <c r="P293" s="76"/>
      <c r="Q293" s="76"/>
      <c r="R293" s="76"/>
      <c r="S293" s="76"/>
      <c r="T293" s="77"/>
      <c r="U293" s="77"/>
      <c r="V293" s="77"/>
      <c r="W293" s="77"/>
      <c r="X293" s="77"/>
      <c r="Y293" s="77"/>
      <c r="Z293" s="77"/>
      <c r="AA293" s="77"/>
      <c r="AB293" s="77"/>
      <c r="AC293" s="78"/>
    </row>
    <row r="294" spans="1:29" ht="14.4" x14ac:dyDescent="0.25">
      <c r="A294" s="2">
        <v>3</v>
      </c>
      <c r="B294" s="11"/>
      <c r="C294" s="25"/>
      <c r="D294" s="26" t="s">
        <v>198</v>
      </c>
      <c r="E294" s="100" t="s">
        <v>539</v>
      </c>
      <c r="F294" s="100" t="s">
        <v>531</v>
      </c>
      <c r="G294" s="41" t="s">
        <v>530</v>
      </c>
      <c r="H294" s="24"/>
      <c r="I294" s="24"/>
      <c r="J294" s="4">
        <f t="shared" si="4"/>
        <v>3000</v>
      </c>
      <c r="K294" s="24"/>
      <c r="L294" s="24"/>
      <c r="M294" s="24"/>
      <c r="N294" s="56" t="s">
        <v>337</v>
      </c>
      <c r="O294" s="75"/>
      <c r="P294" s="76"/>
      <c r="Q294" s="76"/>
      <c r="R294" s="76"/>
      <c r="S294" s="76"/>
      <c r="T294" s="77"/>
      <c r="U294" s="77"/>
      <c r="V294" s="77"/>
      <c r="W294" s="77"/>
      <c r="X294" s="77">
        <v>3000</v>
      </c>
      <c r="Y294" s="77"/>
      <c r="Z294" s="77"/>
      <c r="AA294" s="77"/>
      <c r="AB294" s="77"/>
      <c r="AC294" s="78"/>
    </row>
    <row r="295" spans="1:29" ht="14.4" x14ac:dyDescent="0.3">
      <c r="A295" s="2">
        <v>2</v>
      </c>
      <c r="B295" s="11"/>
      <c r="C295" s="25"/>
      <c r="D295" s="26" t="s">
        <v>206</v>
      </c>
      <c r="E295" s="26" t="s">
        <v>532</v>
      </c>
      <c r="F295" s="100" t="s">
        <v>531</v>
      </c>
      <c r="G295" s="41" t="s">
        <v>530</v>
      </c>
      <c r="H295" s="24"/>
      <c r="I295" s="24"/>
      <c r="J295" s="4">
        <f t="shared" si="4"/>
        <v>0</v>
      </c>
      <c r="K295" s="24"/>
      <c r="L295" s="24"/>
      <c r="M295" s="24"/>
      <c r="N295" s="56" t="s">
        <v>336</v>
      </c>
      <c r="O295" s="75"/>
      <c r="P295" s="76"/>
      <c r="Q295" s="76"/>
      <c r="R295" s="76"/>
      <c r="S295" s="76"/>
      <c r="T295" s="77"/>
      <c r="U295" s="77"/>
      <c r="V295" s="77"/>
      <c r="W295" s="77"/>
      <c r="X295" s="77"/>
      <c r="Y295" s="77"/>
      <c r="Z295" s="77"/>
      <c r="AA295" s="77"/>
      <c r="AB295" s="77"/>
      <c r="AC295" s="78"/>
    </row>
    <row r="296" spans="1:29" ht="14.4" x14ac:dyDescent="0.25">
      <c r="A296" s="2">
        <v>1</v>
      </c>
      <c r="B296" s="11"/>
      <c r="C296" s="25" t="s">
        <v>47</v>
      </c>
      <c r="D296" s="26" t="s">
        <v>197</v>
      </c>
      <c r="E296" s="100" t="s">
        <v>539</v>
      </c>
      <c r="F296" s="100" t="s">
        <v>531</v>
      </c>
      <c r="G296" s="41" t="s">
        <v>528</v>
      </c>
      <c r="H296" s="24"/>
      <c r="I296" s="24"/>
      <c r="J296" s="4">
        <f t="shared" si="4"/>
        <v>650</v>
      </c>
      <c r="K296" s="24"/>
      <c r="L296" s="24"/>
      <c r="M296" s="24"/>
      <c r="N296" s="22" t="s">
        <v>335</v>
      </c>
      <c r="O296" s="75"/>
      <c r="P296" s="76">
        <v>650</v>
      </c>
      <c r="Q296" s="76"/>
      <c r="R296" s="76"/>
      <c r="S296" s="76"/>
      <c r="T296" s="77"/>
      <c r="U296" s="77"/>
      <c r="V296" s="77"/>
      <c r="W296" s="77"/>
      <c r="X296" s="77"/>
      <c r="Y296" s="77"/>
      <c r="Z296" s="77"/>
      <c r="AA296" s="77"/>
      <c r="AB296" s="77"/>
      <c r="AC296" s="78"/>
    </row>
    <row r="297" spans="1:29" ht="14.4" x14ac:dyDescent="0.25">
      <c r="A297" s="2">
        <v>2</v>
      </c>
      <c r="B297" s="11"/>
      <c r="C297" s="25"/>
      <c r="D297" s="26" t="s">
        <v>197</v>
      </c>
      <c r="E297" s="100" t="s">
        <v>539</v>
      </c>
      <c r="F297" s="100" t="s">
        <v>531</v>
      </c>
      <c r="G297" s="41" t="s">
        <v>528</v>
      </c>
      <c r="H297" s="24"/>
      <c r="I297" s="24"/>
      <c r="J297" s="4">
        <f t="shared" si="4"/>
        <v>195</v>
      </c>
      <c r="K297" s="24"/>
      <c r="L297" s="24"/>
      <c r="M297" s="24"/>
      <c r="N297" s="56" t="s">
        <v>336</v>
      </c>
      <c r="O297" s="75"/>
      <c r="P297" s="76">
        <v>65</v>
      </c>
      <c r="Q297" s="76">
        <v>65</v>
      </c>
      <c r="R297" s="76">
        <v>65</v>
      </c>
      <c r="S297" s="76"/>
      <c r="T297" s="77"/>
      <c r="U297" s="77"/>
      <c r="V297" s="77"/>
      <c r="W297" s="77"/>
      <c r="X297" s="77"/>
      <c r="Y297" s="77"/>
      <c r="Z297" s="77"/>
      <c r="AA297" s="77"/>
      <c r="AB297" s="77"/>
      <c r="AC297" s="78"/>
    </row>
    <row r="298" spans="1:29" ht="14.4" x14ac:dyDescent="0.25">
      <c r="A298" s="2">
        <v>3</v>
      </c>
      <c r="B298" s="11"/>
      <c r="C298" s="25"/>
      <c r="D298" s="26" t="s">
        <v>197</v>
      </c>
      <c r="E298" s="100" t="s">
        <v>539</v>
      </c>
      <c r="F298" s="100" t="s">
        <v>531</v>
      </c>
      <c r="G298" s="41" t="s">
        <v>528</v>
      </c>
      <c r="H298" s="24"/>
      <c r="I298" s="24"/>
      <c r="J298" s="4">
        <f t="shared" si="4"/>
        <v>650</v>
      </c>
      <c r="K298" s="24"/>
      <c r="L298" s="24"/>
      <c r="M298" s="24"/>
      <c r="N298" s="56" t="s">
        <v>337</v>
      </c>
      <c r="O298" s="75"/>
      <c r="P298" s="76"/>
      <c r="Q298" s="76"/>
      <c r="R298" s="76"/>
      <c r="S298" s="76">
        <v>65</v>
      </c>
      <c r="T298" s="77">
        <v>65</v>
      </c>
      <c r="U298" s="77">
        <v>65</v>
      </c>
      <c r="V298" s="77">
        <v>65</v>
      </c>
      <c r="W298" s="77">
        <v>65</v>
      </c>
      <c r="X298" s="77">
        <v>65</v>
      </c>
      <c r="Y298" s="77">
        <v>65</v>
      </c>
      <c r="Z298" s="77">
        <v>65</v>
      </c>
      <c r="AA298" s="77">
        <v>65</v>
      </c>
      <c r="AB298" s="77">
        <v>65</v>
      </c>
      <c r="AC298" s="78"/>
    </row>
    <row r="299" spans="1:29" ht="14.4" x14ac:dyDescent="0.25">
      <c r="A299" s="2">
        <v>1</v>
      </c>
      <c r="B299" s="23"/>
      <c r="C299" s="4"/>
      <c r="D299" s="26" t="s">
        <v>198</v>
      </c>
      <c r="E299" s="41" t="s">
        <v>538</v>
      </c>
      <c r="F299" s="101" t="s">
        <v>517</v>
      </c>
      <c r="G299" s="41" t="s">
        <v>530</v>
      </c>
      <c r="H299" s="24"/>
      <c r="I299" s="24"/>
      <c r="J299" s="4">
        <f t="shared" si="4"/>
        <v>250</v>
      </c>
      <c r="K299" s="24"/>
      <c r="L299" s="24"/>
      <c r="M299" s="24"/>
      <c r="N299" s="22" t="s">
        <v>335</v>
      </c>
      <c r="O299" s="75"/>
      <c r="P299" s="76"/>
      <c r="Q299" s="76">
        <v>250</v>
      </c>
      <c r="R299" s="76"/>
      <c r="S299" s="76"/>
      <c r="T299" s="77"/>
      <c r="U299" s="77"/>
      <c r="V299" s="77"/>
      <c r="W299" s="77"/>
      <c r="X299" s="77"/>
      <c r="Y299" s="77"/>
      <c r="Z299" s="77"/>
      <c r="AA299" s="77"/>
      <c r="AB299" s="77"/>
      <c r="AC299" s="78"/>
    </row>
    <row r="300" spans="1:29" ht="14.4" x14ac:dyDescent="0.25">
      <c r="A300" s="2">
        <v>2</v>
      </c>
      <c r="B300" s="23"/>
      <c r="C300" s="4"/>
      <c r="D300" s="26" t="s">
        <v>198</v>
      </c>
      <c r="E300" s="41" t="s">
        <v>538</v>
      </c>
      <c r="F300" s="101" t="s">
        <v>517</v>
      </c>
      <c r="G300" s="41" t="s">
        <v>530</v>
      </c>
      <c r="H300" s="24"/>
      <c r="I300" s="24"/>
      <c r="J300" s="4">
        <f t="shared" si="4"/>
        <v>1500</v>
      </c>
      <c r="K300" s="24"/>
      <c r="L300" s="24"/>
      <c r="M300" s="24"/>
      <c r="N300" s="56" t="s">
        <v>336</v>
      </c>
      <c r="O300" s="75"/>
      <c r="P300" s="76"/>
      <c r="Q300" s="76"/>
      <c r="R300" s="76"/>
      <c r="S300" s="76">
        <v>250</v>
      </c>
      <c r="T300" s="77"/>
      <c r="U300" s="77">
        <v>250</v>
      </c>
      <c r="V300" s="77"/>
      <c r="W300" s="77">
        <v>250</v>
      </c>
      <c r="X300" s="77"/>
      <c r="Y300" s="77">
        <v>250</v>
      </c>
      <c r="Z300" s="77"/>
      <c r="AA300" s="77">
        <v>250</v>
      </c>
      <c r="AB300" s="77">
        <v>250</v>
      </c>
      <c r="AC300" s="78"/>
    </row>
    <row r="301" spans="1:29" ht="14.4" x14ac:dyDescent="0.25">
      <c r="A301" s="2">
        <v>3</v>
      </c>
      <c r="B301" s="23"/>
      <c r="C301" s="4"/>
      <c r="D301" s="26" t="s">
        <v>198</v>
      </c>
      <c r="E301" s="41" t="s">
        <v>538</v>
      </c>
      <c r="F301" s="101" t="s">
        <v>517</v>
      </c>
      <c r="G301" s="41" t="s">
        <v>530</v>
      </c>
      <c r="H301" s="24"/>
      <c r="I301" s="24"/>
      <c r="J301" s="4">
        <f t="shared" si="4"/>
        <v>0</v>
      </c>
      <c r="K301" s="24"/>
      <c r="L301" s="24"/>
      <c r="M301" s="24"/>
      <c r="N301" s="56" t="s">
        <v>337</v>
      </c>
      <c r="O301" s="75"/>
      <c r="P301" s="76"/>
      <c r="Q301" s="76"/>
      <c r="R301" s="76"/>
      <c r="S301" s="76"/>
      <c r="T301" s="77"/>
      <c r="U301" s="77"/>
      <c r="V301" s="77"/>
      <c r="W301" s="77"/>
      <c r="X301" s="77"/>
      <c r="Y301" s="77"/>
      <c r="Z301" s="77"/>
      <c r="AA301" s="77"/>
      <c r="AB301" s="77"/>
      <c r="AC301" s="78"/>
    </row>
    <row r="302" spans="1:29" ht="14.4" x14ac:dyDescent="0.3">
      <c r="A302" s="2">
        <v>1</v>
      </c>
      <c r="B302" s="23"/>
      <c r="C302" s="4"/>
      <c r="D302" s="26" t="s">
        <v>206</v>
      </c>
      <c r="E302" s="26" t="s">
        <v>532</v>
      </c>
      <c r="F302" s="100" t="s">
        <v>531</v>
      </c>
      <c r="G302" s="41" t="s">
        <v>530</v>
      </c>
      <c r="H302" s="24"/>
      <c r="I302" s="24"/>
      <c r="J302" s="4">
        <f t="shared" si="4"/>
        <v>0</v>
      </c>
      <c r="K302" s="24"/>
      <c r="L302" s="24"/>
      <c r="M302" s="24"/>
      <c r="N302" s="22" t="s">
        <v>335</v>
      </c>
      <c r="O302" s="75"/>
      <c r="P302" s="76"/>
      <c r="Q302" s="76"/>
      <c r="R302" s="76"/>
      <c r="S302" s="76"/>
      <c r="T302" s="77"/>
      <c r="U302" s="77"/>
      <c r="V302" s="77"/>
      <c r="W302" s="77"/>
      <c r="X302" s="77"/>
      <c r="Y302" s="77"/>
      <c r="Z302" s="77"/>
      <c r="AA302" s="77"/>
      <c r="AB302" s="77"/>
      <c r="AC302" s="78"/>
    </row>
    <row r="303" spans="1:29" ht="14.4" x14ac:dyDescent="0.3">
      <c r="A303" s="2">
        <v>2</v>
      </c>
      <c r="B303" s="23"/>
      <c r="C303" s="4"/>
      <c r="D303" s="26" t="s">
        <v>206</v>
      </c>
      <c r="E303" s="26" t="s">
        <v>532</v>
      </c>
      <c r="F303" s="100" t="s">
        <v>531</v>
      </c>
      <c r="G303" s="41" t="s">
        <v>530</v>
      </c>
      <c r="H303" s="24"/>
      <c r="I303" s="24"/>
      <c r="J303" s="4">
        <f t="shared" si="4"/>
        <v>90</v>
      </c>
      <c r="K303" s="24"/>
      <c r="L303" s="24"/>
      <c r="M303" s="24"/>
      <c r="N303" s="56" t="s">
        <v>336</v>
      </c>
      <c r="O303" s="75"/>
      <c r="P303" s="76"/>
      <c r="Q303" s="76">
        <v>90</v>
      </c>
      <c r="R303" s="76"/>
      <c r="S303" s="76"/>
      <c r="T303" s="77"/>
      <c r="U303" s="77"/>
      <c r="V303" s="77"/>
      <c r="W303" s="77"/>
      <c r="X303" s="77"/>
      <c r="Y303" s="77"/>
      <c r="Z303" s="77"/>
      <c r="AA303" s="77"/>
      <c r="AB303" s="77"/>
      <c r="AC303" s="78"/>
    </row>
    <row r="304" spans="1:29" ht="14.4" x14ac:dyDescent="0.3">
      <c r="A304" s="2">
        <v>3</v>
      </c>
      <c r="B304" s="23"/>
      <c r="C304" s="4"/>
      <c r="D304" s="26" t="s">
        <v>206</v>
      </c>
      <c r="E304" s="26" t="s">
        <v>532</v>
      </c>
      <c r="F304" s="100" t="s">
        <v>531</v>
      </c>
      <c r="G304" s="41" t="s">
        <v>530</v>
      </c>
      <c r="H304" s="24"/>
      <c r="I304" s="24"/>
      <c r="J304" s="4">
        <f t="shared" si="4"/>
        <v>360</v>
      </c>
      <c r="K304" s="24"/>
      <c r="L304" s="24"/>
      <c r="M304" s="24"/>
      <c r="N304" s="56" t="s">
        <v>337</v>
      </c>
      <c r="O304" s="75"/>
      <c r="P304" s="76"/>
      <c r="Q304" s="76"/>
      <c r="R304" s="76"/>
      <c r="S304" s="76"/>
      <c r="T304" s="77">
        <v>90</v>
      </c>
      <c r="U304" s="77"/>
      <c r="V304" s="77"/>
      <c r="W304" s="77">
        <v>90</v>
      </c>
      <c r="X304" s="77"/>
      <c r="Y304" s="77">
        <v>90</v>
      </c>
      <c r="Z304" s="77"/>
      <c r="AA304" s="77"/>
      <c r="AB304" s="77">
        <v>90</v>
      </c>
      <c r="AC304" s="78"/>
    </row>
    <row r="305" spans="1:29" x14ac:dyDescent="0.25">
      <c r="A305" s="18"/>
      <c r="B305" s="19" t="s">
        <v>39</v>
      </c>
      <c r="C305" s="10"/>
      <c r="D305" s="10"/>
      <c r="E305" s="10"/>
      <c r="F305" s="10"/>
      <c r="G305" s="10"/>
      <c r="H305" s="20"/>
      <c r="I305" s="20"/>
      <c r="J305" s="43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</row>
    <row r="306" spans="1:29" s="28" customFormat="1" ht="14.4" x14ac:dyDescent="0.25">
      <c r="A306" s="2">
        <v>3</v>
      </c>
      <c r="B306" s="23"/>
      <c r="C306" s="25" t="s">
        <v>122</v>
      </c>
      <c r="D306" s="26" t="s">
        <v>29</v>
      </c>
      <c r="E306" s="41" t="s">
        <v>538</v>
      </c>
      <c r="F306" s="99" t="s">
        <v>531</v>
      </c>
      <c r="G306" s="41" t="s">
        <v>530</v>
      </c>
      <c r="H306" s="24"/>
      <c r="I306" s="24"/>
      <c r="J306" s="4">
        <f t="shared" si="4"/>
        <v>5000</v>
      </c>
      <c r="K306" s="24"/>
      <c r="L306" s="24"/>
      <c r="M306" s="24"/>
      <c r="N306" s="56" t="s">
        <v>337</v>
      </c>
      <c r="O306" s="75"/>
      <c r="P306" s="76"/>
      <c r="Q306" s="76"/>
      <c r="R306" s="76"/>
      <c r="S306" s="76">
        <v>5000</v>
      </c>
      <c r="T306" s="77"/>
      <c r="U306" s="77"/>
      <c r="V306" s="77"/>
      <c r="W306" s="77"/>
      <c r="X306" s="77"/>
      <c r="Y306" s="77"/>
      <c r="Z306" s="77"/>
      <c r="AA306" s="77"/>
      <c r="AB306" s="77"/>
      <c r="AC306" s="78"/>
    </row>
    <row r="307" spans="1:29" s="28" customFormat="1" ht="14.4" x14ac:dyDescent="0.25">
      <c r="A307" s="2">
        <v>3</v>
      </c>
      <c r="B307" s="23"/>
      <c r="C307" s="25" t="s">
        <v>123</v>
      </c>
      <c r="D307" s="26" t="s">
        <v>29</v>
      </c>
      <c r="E307" s="41" t="s">
        <v>538</v>
      </c>
      <c r="F307" s="99" t="s">
        <v>531</v>
      </c>
      <c r="G307" s="41" t="s">
        <v>530</v>
      </c>
      <c r="H307" s="24"/>
      <c r="I307" s="24"/>
      <c r="J307" s="4">
        <f t="shared" si="4"/>
        <v>4000</v>
      </c>
      <c r="K307" s="24"/>
      <c r="L307" s="24"/>
      <c r="M307" s="24"/>
      <c r="N307" s="56" t="s">
        <v>337</v>
      </c>
      <c r="O307" s="75"/>
      <c r="P307" s="76"/>
      <c r="Q307" s="76"/>
      <c r="R307" s="76"/>
      <c r="S307" s="76">
        <v>4000</v>
      </c>
      <c r="T307" s="77"/>
      <c r="U307" s="77"/>
      <c r="V307" s="77"/>
      <c r="W307" s="77"/>
      <c r="X307" s="77"/>
      <c r="Y307" s="77"/>
      <c r="Z307" s="77"/>
      <c r="AA307" s="77"/>
      <c r="AB307" s="77"/>
      <c r="AC307" s="78"/>
    </row>
    <row r="308" spans="1:29" s="28" customFormat="1" ht="14.4" x14ac:dyDescent="0.25">
      <c r="A308" s="2">
        <v>3</v>
      </c>
      <c r="B308" s="23"/>
      <c r="C308" s="25" t="s">
        <v>124</v>
      </c>
      <c r="D308" s="26" t="s">
        <v>29</v>
      </c>
      <c r="E308" s="41" t="s">
        <v>538</v>
      </c>
      <c r="F308" s="99" t="s">
        <v>531</v>
      </c>
      <c r="G308" s="41" t="s">
        <v>530</v>
      </c>
      <c r="H308" s="24"/>
      <c r="I308" s="24"/>
      <c r="J308" s="4">
        <f t="shared" si="4"/>
        <v>4000</v>
      </c>
      <c r="K308" s="24"/>
      <c r="L308" s="24"/>
      <c r="M308" s="24"/>
      <c r="N308" s="56" t="s">
        <v>337</v>
      </c>
      <c r="O308" s="75"/>
      <c r="P308" s="76"/>
      <c r="Q308" s="76"/>
      <c r="R308" s="76"/>
      <c r="S308" s="76">
        <v>4000</v>
      </c>
      <c r="T308" s="77"/>
      <c r="U308" s="77"/>
      <c r="V308" s="77"/>
      <c r="W308" s="77"/>
      <c r="X308" s="77"/>
      <c r="Y308" s="77"/>
      <c r="Z308" s="77"/>
      <c r="AA308" s="77"/>
      <c r="AB308" s="77"/>
      <c r="AC308" s="78"/>
    </row>
    <row r="309" spans="1:29" s="28" customFormat="1" ht="14.4" x14ac:dyDescent="0.25">
      <c r="A309" s="2">
        <v>3</v>
      </c>
      <c r="B309" s="23"/>
      <c r="C309" s="25" t="s">
        <v>125</v>
      </c>
      <c r="D309" s="26" t="s">
        <v>29</v>
      </c>
      <c r="E309" s="41" t="s">
        <v>538</v>
      </c>
      <c r="F309" s="99" t="s">
        <v>531</v>
      </c>
      <c r="G309" s="41" t="s">
        <v>530</v>
      </c>
      <c r="H309" s="24"/>
      <c r="I309" s="24"/>
      <c r="J309" s="4">
        <f t="shared" si="4"/>
        <v>4000</v>
      </c>
      <c r="K309" s="24"/>
      <c r="L309" s="24"/>
      <c r="M309" s="24"/>
      <c r="N309" s="56" t="s">
        <v>337</v>
      </c>
      <c r="O309" s="75"/>
      <c r="P309" s="76"/>
      <c r="Q309" s="76"/>
      <c r="R309" s="76"/>
      <c r="S309" s="76">
        <v>4000</v>
      </c>
      <c r="T309" s="77"/>
      <c r="U309" s="77"/>
      <c r="V309" s="77"/>
      <c r="W309" s="77"/>
      <c r="X309" s="77"/>
      <c r="Y309" s="77"/>
      <c r="Z309" s="77"/>
      <c r="AA309" s="77"/>
      <c r="AB309" s="77"/>
      <c r="AC309" s="78"/>
    </row>
    <row r="310" spans="1:29" s="28" customFormat="1" ht="14.4" x14ac:dyDescent="0.25">
      <c r="A310" s="2">
        <v>3</v>
      </c>
      <c r="B310" s="23"/>
      <c r="C310" s="25" t="s">
        <v>126</v>
      </c>
      <c r="D310" s="26" t="s">
        <v>29</v>
      </c>
      <c r="E310" s="41" t="s">
        <v>538</v>
      </c>
      <c r="F310" s="99" t="s">
        <v>531</v>
      </c>
      <c r="G310" s="41" t="s">
        <v>530</v>
      </c>
      <c r="H310" s="24"/>
      <c r="I310" s="24"/>
      <c r="J310" s="4">
        <f t="shared" si="4"/>
        <v>4000</v>
      </c>
      <c r="K310" s="24"/>
      <c r="L310" s="24"/>
      <c r="M310" s="24"/>
      <c r="N310" s="56" t="s">
        <v>337</v>
      </c>
      <c r="O310" s="75"/>
      <c r="P310" s="76"/>
      <c r="Q310" s="76"/>
      <c r="R310" s="76"/>
      <c r="S310" s="76">
        <v>4000</v>
      </c>
      <c r="T310" s="77"/>
      <c r="U310" s="77"/>
      <c r="V310" s="77"/>
      <c r="W310" s="77"/>
      <c r="X310" s="77"/>
      <c r="Y310" s="77"/>
      <c r="Z310" s="77"/>
      <c r="AA310" s="77"/>
      <c r="AB310" s="77"/>
      <c r="AC310" s="78"/>
    </row>
    <row r="311" spans="1:29" s="28" customFormat="1" ht="14.4" x14ac:dyDescent="0.25">
      <c r="A311" s="2">
        <v>3</v>
      </c>
      <c r="B311" s="23"/>
      <c r="C311" s="25" t="s">
        <v>127</v>
      </c>
      <c r="D311" s="26" t="s">
        <v>29</v>
      </c>
      <c r="E311" s="41" t="s">
        <v>538</v>
      </c>
      <c r="F311" s="99" t="s">
        <v>531</v>
      </c>
      <c r="G311" s="41" t="s">
        <v>530</v>
      </c>
      <c r="H311" s="24"/>
      <c r="I311" s="24"/>
      <c r="J311" s="4">
        <f t="shared" si="4"/>
        <v>4000</v>
      </c>
      <c r="K311" s="24"/>
      <c r="L311" s="24"/>
      <c r="M311" s="24"/>
      <c r="N311" s="56" t="s">
        <v>337</v>
      </c>
      <c r="O311" s="75"/>
      <c r="P311" s="76"/>
      <c r="Q311" s="76"/>
      <c r="R311" s="76"/>
      <c r="S311" s="76">
        <v>4000</v>
      </c>
      <c r="T311" s="77"/>
      <c r="U311" s="77"/>
      <c r="V311" s="77"/>
      <c r="W311" s="77"/>
      <c r="X311" s="77"/>
      <c r="Y311" s="77"/>
      <c r="Z311" s="77"/>
      <c r="AA311" s="77"/>
      <c r="AB311" s="77"/>
      <c r="AC311" s="78"/>
    </row>
    <row r="312" spans="1:29" s="28" customFormat="1" ht="14.4" x14ac:dyDescent="0.25">
      <c r="A312" s="2">
        <v>3</v>
      </c>
      <c r="B312" s="23"/>
      <c r="C312" s="25" t="s">
        <v>128</v>
      </c>
      <c r="D312" s="26" t="s">
        <v>29</v>
      </c>
      <c r="E312" s="41" t="s">
        <v>538</v>
      </c>
      <c r="F312" s="99" t="s">
        <v>531</v>
      </c>
      <c r="G312" s="41" t="s">
        <v>530</v>
      </c>
      <c r="H312" s="24"/>
      <c r="I312" s="24"/>
      <c r="J312" s="4">
        <f t="shared" si="4"/>
        <v>4000</v>
      </c>
      <c r="K312" s="24"/>
      <c r="L312" s="24"/>
      <c r="M312" s="24"/>
      <c r="N312" s="56" t="s">
        <v>337</v>
      </c>
      <c r="O312" s="75"/>
      <c r="P312" s="76"/>
      <c r="Q312" s="76"/>
      <c r="R312" s="76"/>
      <c r="S312" s="76">
        <v>4000</v>
      </c>
      <c r="T312" s="77"/>
      <c r="U312" s="77"/>
      <c r="V312" s="77"/>
      <c r="W312" s="77"/>
      <c r="X312" s="77"/>
      <c r="Y312" s="77"/>
      <c r="Z312" s="77"/>
      <c r="AA312" s="77"/>
      <c r="AB312" s="77"/>
      <c r="AC312" s="78"/>
    </row>
    <row r="313" spans="1:29" s="28" customFormat="1" ht="14.4" x14ac:dyDescent="0.25">
      <c r="A313" s="2">
        <v>3</v>
      </c>
      <c r="B313" s="23"/>
      <c r="C313" s="25" t="s">
        <v>129</v>
      </c>
      <c r="D313" s="26" t="s">
        <v>29</v>
      </c>
      <c r="E313" s="41" t="s">
        <v>538</v>
      </c>
      <c r="F313" s="99" t="s">
        <v>531</v>
      </c>
      <c r="G313" s="41" t="s">
        <v>530</v>
      </c>
      <c r="H313" s="24"/>
      <c r="I313" s="24"/>
      <c r="J313" s="4">
        <f t="shared" si="4"/>
        <v>4000</v>
      </c>
      <c r="K313" s="24"/>
      <c r="L313" s="24"/>
      <c r="M313" s="24"/>
      <c r="N313" s="56" t="s">
        <v>337</v>
      </c>
      <c r="O313" s="75"/>
      <c r="P313" s="76"/>
      <c r="Q313" s="76"/>
      <c r="R313" s="76"/>
      <c r="S313" s="76">
        <v>4000</v>
      </c>
      <c r="T313" s="77"/>
      <c r="U313" s="77"/>
      <c r="V313" s="77"/>
      <c r="W313" s="77"/>
      <c r="X313" s="77"/>
      <c r="Y313" s="77"/>
      <c r="Z313" s="77"/>
      <c r="AA313" s="77"/>
      <c r="AB313" s="77"/>
      <c r="AC313" s="78"/>
    </row>
    <row r="314" spans="1:29" s="28" customFormat="1" ht="14.4" x14ac:dyDescent="0.25">
      <c r="A314" s="2">
        <v>3</v>
      </c>
      <c r="B314" s="23"/>
      <c r="C314" s="25" t="s">
        <v>130</v>
      </c>
      <c r="D314" s="26" t="s">
        <v>29</v>
      </c>
      <c r="E314" s="41" t="s">
        <v>538</v>
      </c>
      <c r="F314" s="99" t="s">
        <v>531</v>
      </c>
      <c r="G314" s="41" t="s">
        <v>530</v>
      </c>
      <c r="H314" s="24"/>
      <c r="I314" s="24"/>
      <c r="J314" s="4">
        <f t="shared" si="4"/>
        <v>4500</v>
      </c>
      <c r="K314" s="24"/>
      <c r="L314" s="24"/>
      <c r="M314" s="24"/>
      <c r="N314" s="56" t="s">
        <v>337</v>
      </c>
      <c r="O314" s="75"/>
      <c r="P314" s="76"/>
      <c r="Q314" s="76"/>
      <c r="R314" s="76"/>
      <c r="S314" s="76">
        <v>4500</v>
      </c>
      <c r="T314" s="77"/>
      <c r="U314" s="77"/>
      <c r="V314" s="77"/>
      <c r="W314" s="77"/>
      <c r="X314" s="77"/>
      <c r="Y314" s="77"/>
      <c r="Z314" s="77"/>
      <c r="AA314" s="77"/>
      <c r="AB314" s="77"/>
      <c r="AC314" s="78"/>
    </row>
    <row r="315" spans="1:29" s="28" customFormat="1" ht="14.4" x14ac:dyDescent="0.25">
      <c r="A315" s="2">
        <v>3</v>
      </c>
      <c r="B315" s="23"/>
      <c r="C315" s="25" t="s">
        <v>131</v>
      </c>
      <c r="D315" s="26" t="s">
        <v>29</v>
      </c>
      <c r="E315" s="41" t="s">
        <v>538</v>
      </c>
      <c r="F315" s="99" t="s">
        <v>531</v>
      </c>
      <c r="G315" s="41" t="s">
        <v>530</v>
      </c>
      <c r="H315" s="24"/>
      <c r="I315" s="24"/>
      <c r="J315" s="4">
        <f t="shared" si="4"/>
        <v>4000</v>
      </c>
      <c r="K315" s="24"/>
      <c r="L315" s="24"/>
      <c r="M315" s="24"/>
      <c r="N315" s="56" t="s">
        <v>337</v>
      </c>
      <c r="O315" s="75"/>
      <c r="P315" s="76"/>
      <c r="Q315" s="76"/>
      <c r="R315" s="76"/>
      <c r="S315" s="76">
        <v>4000</v>
      </c>
      <c r="T315" s="77"/>
      <c r="U315" s="77"/>
      <c r="V315" s="77"/>
      <c r="W315" s="77"/>
      <c r="X315" s="77"/>
      <c r="Y315" s="77"/>
      <c r="Z315" s="77"/>
      <c r="AA315" s="77"/>
      <c r="AB315" s="77"/>
      <c r="AC315" s="78"/>
    </row>
    <row r="316" spans="1:29" s="28" customFormat="1" ht="14.4" x14ac:dyDescent="0.25">
      <c r="A316" s="2">
        <v>3</v>
      </c>
      <c r="B316" s="23"/>
      <c r="C316" s="25" t="s">
        <v>132</v>
      </c>
      <c r="D316" s="26" t="s">
        <v>29</v>
      </c>
      <c r="E316" s="41" t="s">
        <v>538</v>
      </c>
      <c r="F316" s="99" t="s">
        <v>531</v>
      </c>
      <c r="G316" s="41" t="s">
        <v>530</v>
      </c>
      <c r="H316" s="24"/>
      <c r="I316" s="24"/>
      <c r="J316" s="4">
        <f t="shared" si="4"/>
        <v>4000</v>
      </c>
      <c r="K316" s="24"/>
      <c r="L316" s="24"/>
      <c r="M316" s="24"/>
      <c r="N316" s="56" t="s">
        <v>337</v>
      </c>
      <c r="O316" s="75"/>
      <c r="P316" s="76"/>
      <c r="Q316" s="76"/>
      <c r="R316" s="76"/>
      <c r="S316" s="76">
        <v>4000</v>
      </c>
      <c r="T316" s="77"/>
      <c r="U316" s="77"/>
      <c r="V316" s="77"/>
      <c r="W316" s="77"/>
      <c r="X316" s="77"/>
      <c r="Y316" s="77"/>
      <c r="Z316" s="77"/>
      <c r="AA316" s="77"/>
      <c r="AB316" s="77"/>
      <c r="AC316" s="78"/>
    </row>
    <row r="317" spans="1:29" s="28" customFormat="1" ht="14.4" x14ac:dyDescent="0.25">
      <c r="A317" s="2">
        <v>3</v>
      </c>
      <c r="B317" s="23"/>
      <c r="C317" s="25" t="s">
        <v>133</v>
      </c>
      <c r="D317" s="26" t="s">
        <v>29</v>
      </c>
      <c r="E317" s="41" t="s">
        <v>538</v>
      </c>
      <c r="F317" s="99" t="s">
        <v>531</v>
      </c>
      <c r="G317" s="41" t="s">
        <v>530</v>
      </c>
      <c r="H317" s="24"/>
      <c r="I317" s="24"/>
      <c r="J317" s="4">
        <f t="shared" si="4"/>
        <v>4000</v>
      </c>
      <c r="K317" s="24"/>
      <c r="L317" s="24"/>
      <c r="M317" s="24"/>
      <c r="N317" s="56" t="s">
        <v>337</v>
      </c>
      <c r="O317" s="75"/>
      <c r="P317" s="76"/>
      <c r="Q317" s="76"/>
      <c r="R317" s="76"/>
      <c r="S317" s="76">
        <v>4000</v>
      </c>
      <c r="T317" s="77"/>
      <c r="U317" s="77"/>
      <c r="V317" s="77"/>
      <c r="W317" s="77"/>
      <c r="X317" s="77"/>
      <c r="Y317" s="77"/>
      <c r="Z317" s="77"/>
      <c r="AA317" s="77"/>
      <c r="AB317" s="77"/>
      <c r="AC317" s="78"/>
    </row>
    <row r="318" spans="1:29" s="28" customFormat="1" ht="14.4" x14ac:dyDescent="0.25">
      <c r="A318" s="2">
        <v>3</v>
      </c>
      <c r="B318" s="23"/>
      <c r="C318" s="25" t="s">
        <v>134</v>
      </c>
      <c r="D318" s="26" t="s">
        <v>29</v>
      </c>
      <c r="E318" s="41" t="s">
        <v>538</v>
      </c>
      <c r="F318" s="99" t="s">
        <v>531</v>
      </c>
      <c r="G318" s="41" t="s">
        <v>530</v>
      </c>
      <c r="H318" s="24"/>
      <c r="I318" s="24"/>
      <c r="J318" s="4">
        <f t="shared" si="4"/>
        <v>5000</v>
      </c>
      <c r="K318" s="24"/>
      <c r="L318" s="24"/>
      <c r="M318" s="24"/>
      <c r="N318" s="56" t="s">
        <v>337</v>
      </c>
      <c r="O318" s="75"/>
      <c r="P318" s="76"/>
      <c r="Q318" s="76"/>
      <c r="R318" s="76"/>
      <c r="S318" s="76">
        <v>5000</v>
      </c>
      <c r="T318" s="77"/>
      <c r="U318" s="77"/>
      <c r="V318" s="77"/>
      <c r="W318" s="77"/>
      <c r="X318" s="77"/>
      <c r="Y318" s="77"/>
      <c r="Z318" s="77"/>
      <c r="AA318" s="77"/>
      <c r="AB318" s="77"/>
      <c r="AC318" s="78"/>
    </row>
    <row r="319" spans="1:29" s="28" customFormat="1" ht="14.4" x14ac:dyDescent="0.25">
      <c r="A319" s="2">
        <v>3</v>
      </c>
      <c r="B319" s="23"/>
      <c r="C319" s="25" t="s">
        <v>135</v>
      </c>
      <c r="D319" s="26" t="s">
        <v>29</v>
      </c>
      <c r="E319" s="41" t="s">
        <v>538</v>
      </c>
      <c r="F319" s="99" t="s">
        <v>531</v>
      </c>
      <c r="G319" s="41" t="s">
        <v>530</v>
      </c>
      <c r="H319" s="24"/>
      <c r="I319" s="24"/>
      <c r="J319" s="4">
        <f t="shared" si="4"/>
        <v>5000</v>
      </c>
      <c r="K319" s="24"/>
      <c r="L319" s="24"/>
      <c r="M319" s="24"/>
      <c r="N319" s="56" t="s">
        <v>337</v>
      </c>
      <c r="O319" s="75"/>
      <c r="P319" s="76"/>
      <c r="Q319" s="76"/>
      <c r="R319" s="76"/>
      <c r="S319" s="76">
        <v>5000</v>
      </c>
      <c r="T319" s="77"/>
      <c r="U319" s="77"/>
      <c r="V319" s="77"/>
      <c r="W319" s="77"/>
      <c r="X319" s="77"/>
      <c r="Y319" s="77"/>
      <c r="Z319" s="77"/>
      <c r="AA319" s="77"/>
      <c r="AB319" s="77"/>
      <c r="AC319" s="78"/>
    </row>
    <row r="320" spans="1:29" s="28" customFormat="1" ht="14.4" x14ac:dyDescent="0.25">
      <c r="A320" s="2">
        <v>3</v>
      </c>
      <c r="B320" s="23"/>
      <c r="C320" s="25" t="s">
        <v>136</v>
      </c>
      <c r="D320" s="26" t="s">
        <v>29</v>
      </c>
      <c r="E320" s="41" t="s">
        <v>538</v>
      </c>
      <c r="F320" s="99" t="s">
        <v>531</v>
      </c>
      <c r="G320" s="41" t="s">
        <v>530</v>
      </c>
      <c r="H320" s="24"/>
      <c r="I320" s="24"/>
      <c r="J320" s="4">
        <f t="shared" si="4"/>
        <v>4000</v>
      </c>
      <c r="K320" s="24"/>
      <c r="L320" s="24"/>
      <c r="M320" s="24"/>
      <c r="N320" s="56" t="s">
        <v>337</v>
      </c>
      <c r="O320" s="75"/>
      <c r="P320" s="76"/>
      <c r="Q320" s="76"/>
      <c r="R320" s="76"/>
      <c r="S320" s="76">
        <v>4000</v>
      </c>
      <c r="T320" s="77"/>
      <c r="U320" s="77"/>
      <c r="V320" s="77"/>
      <c r="W320" s="77"/>
      <c r="X320" s="77"/>
      <c r="Y320" s="77"/>
      <c r="Z320" s="77"/>
      <c r="AA320" s="77"/>
      <c r="AB320" s="77"/>
      <c r="AC320" s="78"/>
    </row>
    <row r="321" spans="1:29" s="28" customFormat="1" ht="14.4" x14ac:dyDescent="0.25">
      <c r="A321" s="2">
        <v>3</v>
      </c>
      <c r="B321" s="23"/>
      <c r="C321" s="25" t="s">
        <v>137</v>
      </c>
      <c r="D321" s="26" t="s">
        <v>29</v>
      </c>
      <c r="E321" s="41" t="s">
        <v>538</v>
      </c>
      <c r="F321" s="99" t="s">
        <v>531</v>
      </c>
      <c r="G321" s="41" t="s">
        <v>530</v>
      </c>
      <c r="H321" s="24"/>
      <c r="I321" s="24"/>
      <c r="J321" s="4">
        <f t="shared" si="4"/>
        <v>4000</v>
      </c>
      <c r="K321" s="24"/>
      <c r="L321" s="24"/>
      <c r="M321" s="24"/>
      <c r="N321" s="56" t="s">
        <v>337</v>
      </c>
      <c r="O321" s="75"/>
      <c r="P321" s="76"/>
      <c r="Q321" s="76"/>
      <c r="R321" s="76"/>
      <c r="S321" s="76">
        <v>4000</v>
      </c>
      <c r="T321" s="77"/>
      <c r="U321" s="77"/>
      <c r="V321" s="77"/>
      <c r="W321" s="77"/>
      <c r="X321" s="77"/>
      <c r="Y321" s="77"/>
      <c r="Z321" s="77"/>
      <c r="AA321" s="77"/>
      <c r="AB321" s="77"/>
      <c r="AC321" s="78"/>
    </row>
    <row r="322" spans="1:29" s="28" customFormat="1" ht="14.4" x14ac:dyDescent="0.25">
      <c r="A322" s="2">
        <v>1</v>
      </c>
      <c r="B322" s="23"/>
      <c r="C322" s="25" t="s">
        <v>47</v>
      </c>
      <c r="D322" s="26" t="s">
        <v>29</v>
      </c>
      <c r="E322" s="41" t="s">
        <v>538</v>
      </c>
      <c r="F322" s="99" t="s">
        <v>531</v>
      </c>
      <c r="G322" s="41" t="s">
        <v>530</v>
      </c>
      <c r="H322" s="24"/>
      <c r="I322" s="24"/>
      <c r="J322" s="4">
        <f t="shared" si="4"/>
        <v>0</v>
      </c>
      <c r="K322" s="24"/>
      <c r="L322" s="24"/>
      <c r="M322" s="24"/>
      <c r="N322" s="22" t="s">
        <v>335</v>
      </c>
      <c r="O322" s="75"/>
      <c r="P322" s="76"/>
      <c r="Q322" s="76"/>
      <c r="R322" s="76"/>
      <c r="S322" s="76"/>
      <c r="T322" s="77"/>
      <c r="U322" s="77"/>
      <c r="V322" s="77"/>
      <c r="W322" s="77"/>
      <c r="X322" s="77"/>
      <c r="Y322" s="77"/>
      <c r="Z322" s="77"/>
      <c r="AA322" s="77"/>
      <c r="AB322" s="77"/>
      <c r="AC322" s="78"/>
    </row>
    <row r="323" spans="1:29" s="28" customFormat="1" ht="14.4" x14ac:dyDescent="0.25">
      <c r="A323" s="2">
        <v>2</v>
      </c>
      <c r="B323" s="23"/>
      <c r="C323" s="25"/>
      <c r="D323" s="26" t="s">
        <v>29</v>
      </c>
      <c r="E323" s="41" t="s">
        <v>538</v>
      </c>
      <c r="F323" s="99" t="s">
        <v>531</v>
      </c>
      <c r="G323" s="41" t="s">
        <v>530</v>
      </c>
      <c r="H323" s="24"/>
      <c r="I323" s="24"/>
      <c r="J323" s="4">
        <f t="shared" si="4"/>
        <v>120</v>
      </c>
      <c r="K323" s="24"/>
      <c r="L323" s="24"/>
      <c r="M323" s="24"/>
      <c r="N323" s="56" t="s">
        <v>336</v>
      </c>
      <c r="O323" s="75"/>
      <c r="P323" s="76">
        <v>60</v>
      </c>
      <c r="Q323" s="76"/>
      <c r="R323" s="76">
        <v>60</v>
      </c>
      <c r="S323" s="76"/>
      <c r="T323" s="77"/>
      <c r="U323" s="77"/>
      <c r="V323" s="77"/>
      <c r="W323" s="77"/>
      <c r="X323" s="77"/>
      <c r="Y323" s="77"/>
      <c r="Z323" s="77"/>
      <c r="AA323" s="77"/>
      <c r="AB323" s="77"/>
      <c r="AC323" s="78"/>
    </row>
    <row r="324" spans="1:29" s="28" customFormat="1" ht="15" thickBot="1" x14ac:dyDescent="0.3">
      <c r="A324" s="2">
        <v>3</v>
      </c>
      <c r="B324" s="23"/>
      <c r="C324" s="25"/>
      <c r="D324" s="26" t="s">
        <v>29</v>
      </c>
      <c r="E324" s="41" t="s">
        <v>538</v>
      </c>
      <c r="F324" s="99" t="s">
        <v>531</v>
      </c>
      <c r="G324" s="41" t="s">
        <v>530</v>
      </c>
      <c r="H324" s="24"/>
      <c r="I324" s="24"/>
      <c r="J324" s="4">
        <f>SUM(O324:AC324)</f>
        <v>420</v>
      </c>
      <c r="K324" s="24"/>
      <c r="L324" s="24"/>
      <c r="M324" s="24"/>
      <c r="N324" s="56" t="s">
        <v>337</v>
      </c>
      <c r="O324" s="75"/>
      <c r="P324" s="76"/>
      <c r="Q324" s="76"/>
      <c r="R324" s="76"/>
      <c r="S324" s="76"/>
      <c r="T324" s="77">
        <v>60</v>
      </c>
      <c r="U324" s="77"/>
      <c r="V324" s="77">
        <v>60</v>
      </c>
      <c r="W324" s="77">
        <v>60</v>
      </c>
      <c r="X324" s="77"/>
      <c r="Y324" s="77">
        <v>60</v>
      </c>
      <c r="Z324" s="77">
        <v>60</v>
      </c>
      <c r="AA324" s="77">
        <v>60</v>
      </c>
      <c r="AB324" s="77">
        <v>60</v>
      </c>
      <c r="AC324" s="78"/>
    </row>
    <row r="325" spans="1:29" s="61" customFormat="1" ht="15" thickBot="1" x14ac:dyDescent="0.3">
      <c r="A325" s="79"/>
      <c r="B325" s="80" t="s">
        <v>36</v>
      </c>
      <c r="C325" s="80"/>
      <c r="D325" s="80"/>
      <c r="E325" s="80"/>
      <c r="F325" s="80"/>
      <c r="G325" s="80"/>
      <c r="H325" s="80"/>
      <c r="I325" s="80"/>
      <c r="J325" s="80">
        <f>SUM(J13:J324)</f>
        <v>315721</v>
      </c>
      <c r="K325" s="80">
        <v>6048</v>
      </c>
      <c r="L325" s="80"/>
      <c r="M325" s="80"/>
      <c r="N325" s="81"/>
      <c r="O325" s="82">
        <f t="shared" ref="O325:AC325" si="5">SUM(O12:O324)</f>
        <v>6048.4</v>
      </c>
      <c r="P325" s="83">
        <f t="shared" si="5"/>
        <v>26720</v>
      </c>
      <c r="Q325" s="83">
        <f t="shared" si="5"/>
        <v>32100</v>
      </c>
      <c r="R325" s="83">
        <f t="shared" si="5"/>
        <v>17420</v>
      </c>
      <c r="S325" s="83">
        <f t="shared" si="5"/>
        <v>87560</v>
      </c>
      <c r="T325" s="84">
        <f t="shared" si="5"/>
        <v>10660</v>
      </c>
      <c r="U325" s="84">
        <f t="shared" si="5"/>
        <v>21660</v>
      </c>
      <c r="V325" s="84">
        <f t="shared" si="5"/>
        <v>16340</v>
      </c>
      <c r="W325" s="84">
        <f t="shared" si="5"/>
        <v>10460</v>
      </c>
      <c r="X325" s="84">
        <f t="shared" si="5"/>
        <v>7675</v>
      </c>
      <c r="Y325" s="84">
        <f t="shared" si="5"/>
        <v>24685</v>
      </c>
      <c r="Z325" s="84">
        <f t="shared" si="5"/>
        <v>22135</v>
      </c>
      <c r="AA325" s="84">
        <f t="shared" si="5"/>
        <v>11525</v>
      </c>
      <c r="AB325" s="84">
        <f t="shared" si="5"/>
        <v>19835</v>
      </c>
      <c r="AC325" s="85">
        <f t="shared" si="5"/>
        <v>1200</v>
      </c>
    </row>
    <row r="326" spans="1:29" ht="15.6" x14ac:dyDescent="0.3">
      <c r="A326" s="29"/>
      <c r="B326" s="30"/>
      <c r="C326" s="30"/>
      <c r="D326" s="30"/>
      <c r="E326" s="30"/>
      <c r="F326" s="30"/>
      <c r="G326" s="30"/>
      <c r="H326" s="30"/>
      <c r="I326" s="31"/>
      <c r="K326" s="53"/>
    </row>
    <row r="327" spans="1:29" s="58" customFormat="1" ht="15.6" x14ac:dyDescent="0.3">
      <c r="K327" s="60"/>
    </row>
    <row r="328" spans="1:29" s="58" customFormat="1" ht="43.2" x14ac:dyDescent="0.3">
      <c r="A328" s="87"/>
      <c r="B328" s="88" t="s">
        <v>518</v>
      </c>
      <c r="C328" s="89" t="s">
        <v>519</v>
      </c>
      <c r="K328" s="60"/>
    </row>
    <row r="329" spans="1:29" s="58" customFormat="1" ht="15.6" x14ac:dyDescent="0.3">
      <c r="A329" s="90" t="s">
        <v>520</v>
      </c>
      <c r="B329" s="91" t="s">
        <v>523</v>
      </c>
      <c r="C329" s="92">
        <v>6048</v>
      </c>
      <c r="K329" s="60"/>
    </row>
    <row r="330" spans="1:29" s="58" customFormat="1" ht="15.6" x14ac:dyDescent="0.3">
      <c r="A330" s="90" t="s">
        <v>521</v>
      </c>
      <c r="B330" s="91" t="s">
        <v>524</v>
      </c>
      <c r="C330" s="92">
        <f>C329*4</f>
        <v>24192</v>
      </c>
      <c r="K330" s="60"/>
    </row>
    <row r="331" spans="1:29" s="58" customFormat="1" ht="15" thickBot="1" x14ac:dyDescent="0.3">
      <c r="A331" s="93" t="s">
        <v>522</v>
      </c>
      <c r="B331" s="94" t="s">
        <v>525</v>
      </c>
      <c r="C331" s="95">
        <f>C329*10</f>
        <v>60480</v>
      </c>
    </row>
    <row r="332" spans="1:29" s="58" customFormat="1" ht="14.4" x14ac:dyDescent="0.25">
      <c r="A332" s="96"/>
      <c r="B332" s="97"/>
      <c r="C332" s="97"/>
    </row>
    <row r="335" spans="1:29" x14ac:dyDescent="0.25">
      <c r="B335" s="32" t="s">
        <v>191</v>
      </c>
    </row>
    <row r="336" spans="1:29" ht="41.4" x14ac:dyDescent="0.25">
      <c r="B336" s="33" t="s">
        <v>188</v>
      </c>
    </row>
    <row r="337" spans="2:2" ht="27.6" x14ac:dyDescent="0.25">
      <c r="B337" s="33" t="s">
        <v>194</v>
      </c>
    </row>
    <row r="338" spans="2:2" ht="41.4" x14ac:dyDescent="0.25">
      <c r="B338" s="33" t="s">
        <v>192</v>
      </c>
    </row>
    <row r="339" spans="2:2" ht="27.6" x14ac:dyDescent="0.25">
      <c r="B339" s="33" t="s">
        <v>193</v>
      </c>
    </row>
    <row r="341" spans="2:2" ht="14.4" x14ac:dyDescent="0.3">
      <c r="B341" s="34" t="s">
        <v>208</v>
      </c>
    </row>
    <row r="342" spans="2:2" x14ac:dyDescent="0.25">
      <c r="B342" s="9" t="s">
        <v>209</v>
      </c>
    </row>
    <row r="343" spans="2:2" x14ac:dyDescent="0.25">
      <c r="B343" s="9" t="s">
        <v>210</v>
      </c>
    </row>
    <row r="344" spans="2:2" x14ac:dyDescent="0.25">
      <c r="B344" s="9" t="s">
        <v>211</v>
      </c>
    </row>
    <row r="345" spans="2:2" x14ac:dyDescent="0.25">
      <c r="B345" s="9" t="s">
        <v>212</v>
      </c>
    </row>
    <row r="346" spans="2:2" x14ac:dyDescent="0.25">
      <c r="B346" s="9" t="s">
        <v>213</v>
      </c>
    </row>
    <row r="347" spans="2:2" x14ac:dyDescent="0.25">
      <c r="B347" s="9" t="s">
        <v>214</v>
      </c>
    </row>
    <row r="349" spans="2:2" ht="14.4" x14ac:dyDescent="0.3">
      <c r="B349" s="34" t="s">
        <v>215</v>
      </c>
    </row>
    <row r="350" spans="2:2" x14ac:dyDescent="0.25">
      <c r="B350" s="9" t="s">
        <v>200</v>
      </c>
    </row>
    <row r="351" spans="2:2" x14ac:dyDescent="0.25">
      <c r="B351" s="9" t="s">
        <v>201</v>
      </c>
    </row>
    <row r="352" spans="2:2" x14ac:dyDescent="0.25">
      <c r="B352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3" fitToHeight="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7"/>
  <sheetViews>
    <sheetView topLeftCell="A22" zoomScale="60" zoomScaleNormal="60" workbookViewId="0">
      <selection activeCell="K71" sqref="K71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5.33203125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304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23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0.05*K70</f>
        <v>31.950000000000003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69" si="0">SUM(O15:AC15)</f>
        <v>0</v>
      </c>
      <c r="K15" s="7"/>
      <c r="L15" s="6"/>
      <c r="M15" s="7"/>
      <c r="N15" s="22" t="s">
        <v>335</v>
      </c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42</v>
      </c>
      <c r="K16" s="7"/>
      <c r="L16" s="6"/>
      <c r="M16" s="7"/>
      <c r="N16" s="57" t="s">
        <v>336</v>
      </c>
      <c r="O16" s="75"/>
      <c r="P16" s="76">
        <v>14</v>
      </c>
      <c r="Q16" s="76">
        <v>14</v>
      </c>
      <c r="R16" s="76">
        <v>14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140</v>
      </c>
      <c r="K17" s="7"/>
      <c r="L17" s="6"/>
      <c r="M17" s="7"/>
      <c r="N17" s="57" t="s">
        <v>337</v>
      </c>
      <c r="O17" s="75"/>
      <c r="P17" s="76"/>
      <c r="Q17" s="76"/>
      <c r="R17" s="76"/>
      <c r="S17" s="76">
        <v>14</v>
      </c>
      <c r="T17" s="77">
        <v>14</v>
      </c>
      <c r="U17" s="77">
        <v>14</v>
      </c>
      <c r="V17" s="77">
        <v>14</v>
      </c>
      <c r="W17" s="77">
        <v>14</v>
      </c>
      <c r="X17" s="77">
        <v>14</v>
      </c>
      <c r="Y17" s="77">
        <v>14</v>
      </c>
      <c r="Z17" s="77">
        <v>14</v>
      </c>
      <c r="AA17" s="77">
        <v>14</v>
      </c>
      <c r="AB17" s="77">
        <v>14</v>
      </c>
      <c r="AC17" s="78"/>
    </row>
    <row r="18" spans="1:29" ht="14.4" x14ac:dyDescent="0.25">
      <c r="A18" s="2">
        <v>1</v>
      </c>
      <c r="B18" s="23"/>
      <c r="C18" s="5"/>
      <c r="D18" s="21" t="s">
        <v>4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0</v>
      </c>
      <c r="K19" s="7"/>
      <c r="L19" s="6"/>
      <c r="M19" s="7"/>
      <c r="N19" s="57" t="s">
        <v>336</v>
      </c>
      <c r="O19" s="75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2000</v>
      </c>
      <c r="K20" s="7"/>
      <c r="L20" s="6"/>
      <c r="M20" s="7"/>
      <c r="N20" s="57" t="s">
        <v>337</v>
      </c>
      <c r="O20" s="75"/>
      <c r="P20" s="76"/>
      <c r="Q20" s="76"/>
      <c r="R20" s="76"/>
      <c r="S20" s="76"/>
      <c r="T20" s="77"/>
      <c r="U20" s="77"/>
      <c r="V20" s="77"/>
      <c r="W20" s="77"/>
      <c r="X20" s="77"/>
      <c r="Y20" s="77">
        <v>2000</v>
      </c>
      <c r="Z20" s="77"/>
      <c r="AA20" s="77"/>
      <c r="AB20" s="77"/>
      <c r="AC20" s="78"/>
    </row>
    <row r="21" spans="1:29" ht="14.4" x14ac:dyDescent="0.25">
      <c r="A21" s="2">
        <v>1</v>
      </c>
      <c r="B21" s="23"/>
      <c r="C21" s="5"/>
      <c r="D21" s="21" t="s">
        <v>5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5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3500</v>
      </c>
      <c r="K22" s="7"/>
      <c r="L22" s="6"/>
      <c r="M22" s="7"/>
      <c r="N22" s="57" t="s">
        <v>336</v>
      </c>
      <c r="O22" s="75"/>
      <c r="P22" s="76"/>
      <c r="Q22" s="76">
        <v>3500</v>
      </c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5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17500</v>
      </c>
      <c r="K23" s="7"/>
      <c r="L23" s="6"/>
      <c r="M23" s="7"/>
      <c r="N23" s="57" t="s">
        <v>337</v>
      </c>
      <c r="O23" s="75"/>
      <c r="P23" s="76"/>
      <c r="Q23" s="76"/>
      <c r="R23" s="76"/>
      <c r="S23" s="76">
        <v>3500</v>
      </c>
      <c r="T23" s="77"/>
      <c r="U23" s="77">
        <v>3500</v>
      </c>
      <c r="V23" s="77"/>
      <c r="W23" s="77">
        <v>3500</v>
      </c>
      <c r="X23" s="77"/>
      <c r="Y23" s="77">
        <v>3500</v>
      </c>
      <c r="Z23" s="77"/>
      <c r="AA23" s="77">
        <v>3500</v>
      </c>
      <c r="AB23" s="77"/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6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6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2200</v>
      </c>
      <c r="K26" s="24"/>
      <c r="L26" s="24"/>
      <c r="M26" s="24"/>
      <c r="N26" s="57" t="s">
        <v>336</v>
      </c>
      <c r="O26" s="75"/>
      <c r="P26" s="76"/>
      <c r="Q26" s="76"/>
      <c r="R26" s="76">
        <v>2200</v>
      </c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6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4400</v>
      </c>
      <c r="K27" s="24"/>
      <c r="L27" s="24"/>
      <c r="M27" s="24"/>
      <c r="N27" s="57" t="s">
        <v>337</v>
      </c>
      <c r="O27" s="75"/>
      <c r="P27" s="76"/>
      <c r="Q27" s="76"/>
      <c r="R27" s="76"/>
      <c r="S27" s="76"/>
      <c r="T27" s="77"/>
      <c r="U27" s="77"/>
      <c r="V27" s="77"/>
      <c r="W27" s="77">
        <v>2200</v>
      </c>
      <c r="X27" s="77"/>
      <c r="Y27" s="77"/>
      <c r="Z27" s="77"/>
      <c r="AA27" s="77"/>
      <c r="AB27" s="77">
        <v>2200</v>
      </c>
      <c r="AC27" s="78"/>
    </row>
    <row r="28" spans="1:29" x14ac:dyDescent="0.25">
      <c r="A28" s="18"/>
      <c r="B28" s="20" t="s">
        <v>42</v>
      </c>
      <c r="C28" s="10"/>
      <c r="D28" s="10"/>
      <c r="E28" s="10"/>
      <c r="F28" s="10"/>
      <c r="G28" s="10"/>
      <c r="H28" s="20"/>
      <c r="I28" s="20"/>
      <c r="J28" s="4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x14ac:dyDescent="0.25">
      <c r="A29" s="18"/>
      <c r="B29" s="19" t="s">
        <v>37</v>
      </c>
      <c r="C29" s="10"/>
      <c r="D29" s="10"/>
      <c r="E29" s="10"/>
      <c r="F29" s="10"/>
      <c r="G29" s="10"/>
      <c r="H29" s="20"/>
      <c r="I29" s="20"/>
      <c r="J29" s="43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4.4" x14ac:dyDescent="0.25">
      <c r="A30" s="2"/>
      <c r="B30" s="23"/>
      <c r="C30" s="4" t="s">
        <v>175</v>
      </c>
      <c r="D30" s="25" t="s">
        <v>266</v>
      </c>
      <c r="E30" s="26" t="s">
        <v>532</v>
      </c>
      <c r="F30" s="99" t="s">
        <v>540</v>
      </c>
      <c r="G30" s="41" t="s">
        <v>530</v>
      </c>
      <c r="H30" s="24"/>
      <c r="I30" s="24"/>
      <c r="J30" s="4">
        <f t="shared" si="0"/>
        <v>1400</v>
      </c>
      <c r="K30" s="24"/>
      <c r="L30" s="24"/>
      <c r="M30" s="24"/>
      <c r="N30" s="57" t="s">
        <v>337</v>
      </c>
      <c r="O30" s="75"/>
      <c r="P30" s="76"/>
      <c r="Q30" s="76"/>
      <c r="R30" s="76"/>
      <c r="S30" s="76"/>
      <c r="T30" s="77"/>
      <c r="U30" s="77"/>
      <c r="V30" s="77">
        <v>1400</v>
      </c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/>
      <c r="B31" s="23"/>
      <c r="C31" s="4"/>
      <c r="D31" s="25" t="s">
        <v>262</v>
      </c>
      <c r="E31" s="25" t="s">
        <v>534</v>
      </c>
      <c r="F31" s="99" t="s">
        <v>531</v>
      </c>
      <c r="G31" s="5" t="s">
        <v>528</v>
      </c>
      <c r="H31" s="23"/>
      <c r="I31" s="24"/>
      <c r="J31" s="4">
        <f t="shared" si="0"/>
        <v>150</v>
      </c>
      <c r="K31" s="24"/>
      <c r="L31" s="24"/>
      <c r="M31" s="24"/>
      <c r="N31" s="57" t="s">
        <v>335</v>
      </c>
      <c r="O31" s="75">
        <v>150</v>
      </c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/>
      <c r="B32" s="23"/>
      <c r="C32" s="4"/>
      <c r="D32" s="25" t="s">
        <v>262</v>
      </c>
      <c r="E32" s="26" t="s">
        <v>529</v>
      </c>
      <c r="F32" s="99" t="s">
        <v>531</v>
      </c>
      <c r="G32" s="5" t="s">
        <v>528</v>
      </c>
      <c r="H32" s="23"/>
      <c r="I32" s="24"/>
      <c r="J32" s="4">
        <f t="shared" si="0"/>
        <v>150</v>
      </c>
      <c r="K32" s="24"/>
      <c r="L32" s="24"/>
      <c r="M32" s="24"/>
      <c r="N32" s="57" t="s">
        <v>337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>
        <v>150</v>
      </c>
      <c r="AA32" s="77"/>
      <c r="AB32" s="77"/>
      <c r="AC32" s="78"/>
    </row>
    <row r="33" spans="1:29" ht="14.4" x14ac:dyDescent="0.3">
      <c r="A33" s="2"/>
      <c r="B33" s="23"/>
      <c r="C33" s="4"/>
      <c r="D33" s="25" t="s">
        <v>205</v>
      </c>
      <c r="E33" s="25" t="s">
        <v>535</v>
      </c>
      <c r="F33" s="99" t="s">
        <v>536</v>
      </c>
      <c r="G33" s="5" t="s">
        <v>528</v>
      </c>
      <c r="H33" s="24"/>
      <c r="I33" s="24"/>
      <c r="J33" s="4">
        <f t="shared" si="0"/>
        <v>60</v>
      </c>
      <c r="K33" s="24"/>
      <c r="L33" s="24"/>
      <c r="M33" s="24"/>
      <c r="N33" s="57" t="s">
        <v>336</v>
      </c>
      <c r="O33" s="75"/>
      <c r="P33" s="76"/>
      <c r="Q33" s="76">
        <v>60</v>
      </c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3">
      <c r="A34" s="2"/>
      <c r="B34" s="23"/>
      <c r="C34" s="4"/>
      <c r="D34" s="25" t="s">
        <v>205</v>
      </c>
      <c r="E34" s="26" t="s">
        <v>532</v>
      </c>
      <c r="F34" s="99" t="s">
        <v>536</v>
      </c>
      <c r="G34" s="5" t="s">
        <v>528</v>
      </c>
      <c r="H34" s="24"/>
      <c r="I34" s="24"/>
      <c r="J34" s="4">
        <f t="shared" si="0"/>
        <v>60</v>
      </c>
      <c r="K34" s="24"/>
      <c r="L34" s="24"/>
      <c r="M34" s="24"/>
      <c r="N34" s="57" t="s">
        <v>337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>
        <v>60</v>
      </c>
      <c r="AA34" s="77"/>
      <c r="AB34" s="77"/>
      <c r="AC34" s="78"/>
    </row>
    <row r="35" spans="1:29" ht="14.4" x14ac:dyDescent="0.3">
      <c r="A35" s="2"/>
      <c r="B35" s="23"/>
      <c r="C35" s="4"/>
      <c r="D35" s="25" t="s">
        <v>207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250</v>
      </c>
      <c r="K35" s="24"/>
      <c r="L35" s="24"/>
      <c r="M35" s="24"/>
      <c r="N35" s="57" t="s">
        <v>336</v>
      </c>
      <c r="O35" s="75"/>
      <c r="P35" s="76"/>
      <c r="Q35" s="76"/>
      <c r="R35" s="76">
        <v>250</v>
      </c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3">
      <c r="A36" s="2"/>
      <c r="B36" s="23"/>
      <c r="C36" s="4"/>
      <c r="D36" s="25" t="s">
        <v>207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500</v>
      </c>
      <c r="K36" s="24"/>
      <c r="L36" s="24"/>
      <c r="M36" s="24"/>
      <c r="N36" s="57" t="s">
        <v>337</v>
      </c>
      <c r="O36" s="75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>
        <v>500</v>
      </c>
      <c r="AB36" s="77"/>
      <c r="AC36" s="78"/>
    </row>
    <row r="37" spans="1:29" ht="14.4" x14ac:dyDescent="0.25">
      <c r="A37" s="2"/>
      <c r="B37" s="23"/>
      <c r="C37" s="4"/>
      <c r="D37" s="25" t="s">
        <v>199</v>
      </c>
      <c r="E37" s="41" t="s">
        <v>529</v>
      </c>
      <c r="F37" s="100" t="s">
        <v>537</v>
      </c>
      <c r="G37" s="41" t="s">
        <v>530</v>
      </c>
      <c r="H37" s="24"/>
      <c r="I37" s="24"/>
      <c r="J37" s="4">
        <f t="shared" si="0"/>
        <v>400</v>
      </c>
      <c r="K37" s="24"/>
      <c r="L37" s="24"/>
      <c r="M37" s="24"/>
      <c r="N37" s="57" t="s">
        <v>336</v>
      </c>
      <c r="O37" s="75"/>
      <c r="P37" s="76"/>
      <c r="Q37" s="76">
        <v>400</v>
      </c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/>
      <c r="B38" s="23"/>
      <c r="C38" s="4"/>
      <c r="D38" s="25" t="s">
        <v>199</v>
      </c>
      <c r="E38" s="41" t="s">
        <v>529</v>
      </c>
      <c r="F38" s="100" t="s">
        <v>537</v>
      </c>
      <c r="G38" s="41" t="s">
        <v>530</v>
      </c>
      <c r="H38" s="24"/>
      <c r="I38" s="24"/>
      <c r="J38" s="4">
        <f t="shared" si="0"/>
        <v>800</v>
      </c>
      <c r="K38" s="24"/>
      <c r="L38" s="24"/>
      <c r="M38" s="24"/>
      <c r="N38" s="57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>
        <v>800</v>
      </c>
      <c r="AC38" s="78"/>
    </row>
    <row r="39" spans="1:29" ht="14.4" x14ac:dyDescent="0.25">
      <c r="A39" s="2"/>
      <c r="B39" s="23"/>
      <c r="C39" s="4" t="s">
        <v>176</v>
      </c>
      <c r="D39" s="25" t="s">
        <v>203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0</v>
      </c>
      <c r="K39" s="24"/>
      <c r="L39" s="24"/>
      <c r="M39" s="24"/>
      <c r="N39" s="57" t="s">
        <v>337</v>
      </c>
      <c r="O39" s="75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3">
      <c r="A40" s="2"/>
      <c r="B40" s="23"/>
      <c r="C40" s="4"/>
      <c r="D40" s="25" t="s">
        <v>205</v>
      </c>
      <c r="E40" s="25" t="s">
        <v>535</v>
      </c>
      <c r="F40" s="99" t="s">
        <v>536</v>
      </c>
      <c r="G40" s="5" t="s">
        <v>528</v>
      </c>
      <c r="H40" s="24"/>
      <c r="I40" s="24"/>
      <c r="J40" s="4">
        <f t="shared" si="0"/>
        <v>60</v>
      </c>
      <c r="K40" s="24"/>
      <c r="L40" s="24"/>
      <c r="M40" s="24"/>
      <c r="N40" s="57" t="s">
        <v>337</v>
      </c>
      <c r="O40" s="75"/>
      <c r="P40" s="76"/>
      <c r="Q40" s="76"/>
      <c r="R40" s="76"/>
      <c r="S40" s="76">
        <v>60</v>
      </c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3">
      <c r="A41" s="2"/>
      <c r="B41" s="23"/>
      <c r="C41" s="4"/>
      <c r="D41" s="25" t="s">
        <v>205</v>
      </c>
      <c r="E41" s="26" t="s">
        <v>532</v>
      </c>
      <c r="F41" s="99" t="s">
        <v>536</v>
      </c>
      <c r="G41" s="5" t="s">
        <v>528</v>
      </c>
      <c r="H41" s="24"/>
      <c r="I41" s="24"/>
      <c r="J41" s="4">
        <f t="shared" si="0"/>
        <v>60</v>
      </c>
      <c r="K41" s="24"/>
      <c r="L41" s="24"/>
      <c r="M41" s="24"/>
      <c r="N41" s="57" t="s">
        <v>337</v>
      </c>
      <c r="O41" s="75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>
        <v>60</v>
      </c>
      <c r="AB41" s="77"/>
      <c r="AC41" s="78"/>
    </row>
    <row r="42" spans="1:29" ht="14.4" x14ac:dyDescent="0.3">
      <c r="A42" s="2"/>
      <c r="B42" s="23"/>
      <c r="C42" s="4"/>
      <c r="D42" s="25" t="s">
        <v>207</v>
      </c>
      <c r="E42" s="41" t="s">
        <v>529</v>
      </c>
      <c r="F42" s="99" t="s">
        <v>531</v>
      </c>
      <c r="G42" s="41" t="s">
        <v>530</v>
      </c>
      <c r="H42" s="24"/>
      <c r="I42" s="24"/>
      <c r="J42" s="4">
        <f t="shared" si="0"/>
        <v>150</v>
      </c>
      <c r="K42" s="24"/>
      <c r="L42" s="24"/>
      <c r="M42" s="24"/>
      <c r="N42" s="57" t="s">
        <v>336</v>
      </c>
      <c r="O42" s="75"/>
      <c r="P42" s="76">
        <v>150</v>
      </c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8"/>
    </row>
    <row r="43" spans="1:29" ht="14.4" x14ac:dyDescent="0.3">
      <c r="A43" s="2"/>
      <c r="B43" s="23"/>
      <c r="C43" s="4"/>
      <c r="D43" s="25" t="s">
        <v>207</v>
      </c>
      <c r="E43" s="41" t="s">
        <v>529</v>
      </c>
      <c r="F43" s="99" t="s">
        <v>531</v>
      </c>
      <c r="G43" s="41" t="s">
        <v>530</v>
      </c>
      <c r="H43" s="24"/>
      <c r="I43" s="24"/>
      <c r="J43" s="4">
        <f t="shared" si="0"/>
        <v>300</v>
      </c>
      <c r="K43" s="24"/>
      <c r="L43" s="24"/>
      <c r="M43" s="24"/>
      <c r="N43" s="57" t="s">
        <v>337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>
        <v>300</v>
      </c>
      <c r="AB43" s="77"/>
      <c r="AC43" s="78"/>
    </row>
    <row r="44" spans="1:29" ht="14.4" x14ac:dyDescent="0.25">
      <c r="A44" s="2"/>
      <c r="B44" s="23"/>
      <c r="C44" s="4"/>
      <c r="D44" s="25" t="s">
        <v>199</v>
      </c>
      <c r="E44" s="41" t="s">
        <v>529</v>
      </c>
      <c r="F44" s="100" t="s">
        <v>537</v>
      </c>
      <c r="G44" s="41" t="s">
        <v>530</v>
      </c>
      <c r="H44" s="24"/>
      <c r="I44" s="24"/>
      <c r="J44" s="4">
        <f t="shared" si="0"/>
        <v>250</v>
      </c>
      <c r="K44" s="24"/>
      <c r="L44" s="24"/>
      <c r="M44" s="24"/>
      <c r="N44" s="57" t="s">
        <v>336</v>
      </c>
      <c r="O44" s="75"/>
      <c r="P44" s="76"/>
      <c r="Q44" s="76"/>
      <c r="R44" s="76">
        <v>250</v>
      </c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25">
      <c r="A45" s="2"/>
      <c r="B45" s="23"/>
      <c r="C45" s="4"/>
      <c r="D45" s="25" t="s">
        <v>199</v>
      </c>
      <c r="E45" s="41" t="s">
        <v>529</v>
      </c>
      <c r="F45" s="100" t="s">
        <v>537</v>
      </c>
      <c r="G45" s="41" t="s">
        <v>530</v>
      </c>
      <c r="H45" s="24"/>
      <c r="I45" s="24"/>
      <c r="J45" s="4">
        <f t="shared" si="0"/>
        <v>500</v>
      </c>
      <c r="K45" s="24"/>
      <c r="L45" s="24"/>
      <c r="M45" s="24"/>
      <c r="N45" s="57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>
        <v>500</v>
      </c>
      <c r="AC45" s="78"/>
    </row>
    <row r="46" spans="1:29" ht="14.4" x14ac:dyDescent="0.25">
      <c r="A46" s="2"/>
      <c r="B46" s="23"/>
      <c r="C46" s="4" t="s">
        <v>47</v>
      </c>
      <c r="D46" s="25" t="s">
        <v>203</v>
      </c>
      <c r="E46" s="41" t="s">
        <v>529</v>
      </c>
      <c r="F46" s="99" t="s">
        <v>531</v>
      </c>
      <c r="G46" s="41" t="s">
        <v>530</v>
      </c>
      <c r="H46" s="24"/>
      <c r="I46" s="24"/>
      <c r="J46" s="4">
        <f t="shared" si="0"/>
        <v>160</v>
      </c>
      <c r="K46" s="24"/>
      <c r="L46" s="24"/>
      <c r="M46" s="24"/>
      <c r="N46" s="57" t="s">
        <v>337</v>
      </c>
      <c r="O46" s="75"/>
      <c r="P46" s="76"/>
      <c r="Q46" s="76"/>
      <c r="R46" s="76"/>
      <c r="S46" s="76">
        <v>80</v>
      </c>
      <c r="T46" s="77"/>
      <c r="U46" s="77"/>
      <c r="V46" s="77"/>
      <c r="W46" s="77"/>
      <c r="X46" s="77"/>
      <c r="Y46" s="77"/>
      <c r="Z46" s="77"/>
      <c r="AA46" s="77">
        <v>80</v>
      </c>
      <c r="AB46" s="77"/>
      <c r="AC46" s="78"/>
    </row>
    <row r="47" spans="1:29" x14ac:dyDescent="0.25">
      <c r="A47" s="18"/>
      <c r="B47" s="19" t="s">
        <v>38</v>
      </c>
      <c r="C47" s="10"/>
      <c r="D47" s="10"/>
      <c r="E47" s="10"/>
      <c r="F47" s="10"/>
      <c r="G47" s="10"/>
      <c r="H47" s="20"/>
      <c r="I47" s="20"/>
      <c r="J47" s="43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14.4" x14ac:dyDescent="0.25">
      <c r="A48" s="2"/>
      <c r="B48" s="23"/>
      <c r="C48" s="4" t="s">
        <v>175</v>
      </c>
      <c r="D48" s="26" t="s">
        <v>197</v>
      </c>
      <c r="E48" s="100" t="s">
        <v>539</v>
      </c>
      <c r="F48" s="100" t="s">
        <v>531</v>
      </c>
      <c r="G48" s="41" t="s">
        <v>528</v>
      </c>
      <c r="H48" s="24"/>
      <c r="I48" s="24"/>
      <c r="J48" s="4">
        <f t="shared" si="0"/>
        <v>450</v>
      </c>
      <c r="K48" s="24"/>
      <c r="L48" s="24"/>
      <c r="M48" s="24"/>
      <c r="N48" s="22" t="s">
        <v>335</v>
      </c>
      <c r="O48" s="75">
        <v>450</v>
      </c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25">
      <c r="A49" s="2"/>
      <c r="B49" s="23"/>
      <c r="C49" s="4"/>
      <c r="D49" s="26" t="s">
        <v>197</v>
      </c>
      <c r="E49" s="100" t="s">
        <v>539</v>
      </c>
      <c r="F49" s="100" t="s">
        <v>531</v>
      </c>
      <c r="G49" s="41" t="s">
        <v>528</v>
      </c>
      <c r="H49" s="24"/>
      <c r="I49" s="24"/>
      <c r="J49" s="4">
        <f t="shared" si="0"/>
        <v>400</v>
      </c>
      <c r="K49" s="24"/>
      <c r="L49" s="24"/>
      <c r="M49" s="24"/>
      <c r="N49" s="57" t="s">
        <v>336</v>
      </c>
      <c r="O49" s="75"/>
      <c r="P49" s="76">
        <v>200</v>
      </c>
      <c r="Q49" s="76"/>
      <c r="R49" s="76">
        <v>200</v>
      </c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23"/>
      <c r="C50" s="4"/>
      <c r="D50" s="26" t="s">
        <v>197</v>
      </c>
      <c r="E50" s="100" t="s">
        <v>539</v>
      </c>
      <c r="F50" s="100" t="s">
        <v>531</v>
      </c>
      <c r="G50" s="41" t="s">
        <v>528</v>
      </c>
      <c r="H50" s="24"/>
      <c r="I50" s="24"/>
      <c r="J50" s="4">
        <f t="shared" si="0"/>
        <v>800</v>
      </c>
      <c r="K50" s="24"/>
      <c r="L50" s="24"/>
      <c r="M50" s="24"/>
      <c r="N50" s="57" t="s">
        <v>337</v>
      </c>
      <c r="O50" s="75"/>
      <c r="P50" s="76"/>
      <c r="Q50" s="76"/>
      <c r="R50" s="76"/>
      <c r="S50" s="76"/>
      <c r="T50" s="77">
        <v>200</v>
      </c>
      <c r="U50" s="77"/>
      <c r="V50" s="77">
        <v>200</v>
      </c>
      <c r="W50" s="77"/>
      <c r="X50" s="77">
        <v>200</v>
      </c>
      <c r="Y50" s="77"/>
      <c r="Z50" s="77">
        <v>200</v>
      </c>
      <c r="AA50" s="77"/>
      <c r="AB50" s="77"/>
      <c r="AC50" s="78"/>
    </row>
    <row r="51" spans="1:29" ht="14.4" x14ac:dyDescent="0.25">
      <c r="A51" s="2"/>
      <c r="B51" s="23"/>
      <c r="C51" s="4"/>
      <c r="D51" s="26" t="s">
        <v>198</v>
      </c>
      <c r="E51" s="100" t="s">
        <v>538</v>
      </c>
      <c r="F51" s="100" t="s">
        <v>531</v>
      </c>
      <c r="G51" s="41" t="s">
        <v>530</v>
      </c>
      <c r="H51" s="24"/>
      <c r="I51" s="24"/>
      <c r="J51" s="4">
        <f t="shared" si="0"/>
        <v>3200</v>
      </c>
      <c r="K51" s="24"/>
      <c r="L51" s="24"/>
      <c r="M51" s="24"/>
      <c r="N51" s="57" t="s">
        <v>337</v>
      </c>
      <c r="O51" s="75"/>
      <c r="P51" s="76"/>
      <c r="Q51" s="76"/>
      <c r="R51" s="76"/>
      <c r="S51" s="76">
        <v>3200</v>
      </c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25">
      <c r="A52" s="2"/>
      <c r="B52" s="23"/>
      <c r="C52" s="4"/>
      <c r="D52" s="26" t="s">
        <v>198</v>
      </c>
      <c r="E52" s="100" t="s">
        <v>538</v>
      </c>
      <c r="F52" s="100" t="s">
        <v>531</v>
      </c>
      <c r="G52" s="41" t="s">
        <v>530</v>
      </c>
      <c r="H52" s="24"/>
      <c r="I52" s="24"/>
      <c r="J52" s="4">
        <f t="shared" si="0"/>
        <v>3200</v>
      </c>
      <c r="K52" s="24"/>
      <c r="L52" s="24"/>
      <c r="M52" s="24"/>
      <c r="N52" s="57" t="s">
        <v>337</v>
      </c>
      <c r="O52" s="75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>
        <v>3200</v>
      </c>
      <c r="AC52" s="78"/>
    </row>
    <row r="53" spans="1:29" ht="14.4" x14ac:dyDescent="0.3">
      <c r="A53" s="2"/>
      <c r="B53" s="23"/>
      <c r="C53" s="4"/>
      <c r="D53" s="26" t="s">
        <v>206</v>
      </c>
      <c r="E53" s="26" t="s">
        <v>532</v>
      </c>
      <c r="F53" s="100" t="s">
        <v>531</v>
      </c>
      <c r="G53" s="41" t="s">
        <v>530</v>
      </c>
      <c r="H53" s="24"/>
      <c r="I53" s="24"/>
      <c r="J53" s="4">
        <f t="shared" si="0"/>
        <v>800</v>
      </c>
      <c r="K53" s="24"/>
      <c r="L53" s="24"/>
      <c r="M53" s="24"/>
      <c r="N53" s="57" t="s">
        <v>337</v>
      </c>
      <c r="O53" s="75"/>
      <c r="P53" s="76"/>
      <c r="Q53" s="76"/>
      <c r="R53" s="76"/>
      <c r="S53" s="76"/>
      <c r="T53" s="77"/>
      <c r="U53" s="77"/>
      <c r="V53" s="77">
        <v>800</v>
      </c>
      <c r="W53" s="77"/>
      <c r="X53" s="77"/>
      <c r="Y53" s="77"/>
      <c r="Z53" s="77"/>
      <c r="AA53" s="77"/>
      <c r="AB53" s="77"/>
      <c r="AC53" s="78"/>
    </row>
    <row r="54" spans="1:29" ht="14.4" x14ac:dyDescent="0.25">
      <c r="A54" s="2"/>
      <c r="B54" s="23"/>
      <c r="C54" s="4" t="s">
        <v>176</v>
      </c>
      <c r="D54" s="26" t="s">
        <v>197</v>
      </c>
      <c r="E54" s="100" t="s">
        <v>539</v>
      </c>
      <c r="F54" s="100" t="s">
        <v>531</v>
      </c>
      <c r="G54" s="41" t="s">
        <v>528</v>
      </c>
      <c r="H54" s="24"/>
      <c r="I54" s="24"/>
      <c r="J54" s="4">
        <f t="shared" si="0"/>
        <v>0</v>
      </c>
      <c r="K54" s="24"/>
      <c r="L54" s="24"/>
      <c r="M54" s="24"/>
      <c r="N54" s="22" t="s">
        <v>335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25">
      <c r="A55" s="2"/>
      <c r="B55" s="23"/>
      <c r="C55" s="4"/>
      <c r="D55" s="26" t="s">
        <v>197</v>
      </c>
      <c r="E55" s="100" t="s">
        <v>539</v>
      </c>
      <c r="F55" s="100" t="s">
        <v>531</v>
      </c>
      <c r="G55" s="41" t="s">
        <v>528</v>
      </c>
      <c r="H55" s="24"/>
      <c r="I55" s="24"/>
      <c r="J55" s="4">
        <f t="shared" si="0"/>
        <v>300</v>
      </c>
      <c r="K55" s="24"/>
      <c r="L55" s="24"/>
      <c r="M55" s="24"/>
      <c r="N55" s="57" t="s">
        <v>336</v>
      </c>
      <c r="O55" s="75"/>
      <c r="P55" s="76">
        <v>150</v>
      </c>
      <c r="Q55" s="76"/>
      <c r="R55" s="76">
        <v>150</v>
      </c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/>
      <c r="B56" s="23"/>
      <c r="C56" s="4"/>
      <c r="D56" s="26" t="s">
        <v>197</v>
      </c>
      <c r="E56" s="100" t="s">
        <v>539</v>
      </c>
      <c r="F56" s="100" t="s">
        <v>531</v>
      </c>
      <c r="G56" s="41" t="s">
        <v>528</v>
      </c>
      <c r="H56" s="24"/>
      <c r="I56" s="24"/>
      <c r="J56" s="4">
        <f t="shared" si="0"/>
        <v>750</v>
      </c>
      <c r="K56" s="24"/>
      <c r="L56" s="24"/>
      <c r="M56" s="24"/>
      <c r="N56" s="57" t="s">
        <v>337</v>
      </c>
      <c r="O56" s="75"/>
      <c r="P56" s="76"/>
      <c r="Q56" s="76"/>
      <c r="R56" s="76"/>
      <c r="S56" s="76"/>
      <c r="T56" s="77">
        <v>150</v>
      </c>
      <c r="U56" s="77"/>
      <c r="V56" s="77">
        <v>150</v>
      </c>
      <c r="W56" s="77"/>
      <c r="X56" s="77">
        <v>150</v>
      </c>
      <c r="Y56" s="77"/>
      <c r="Z56" s="77">
        <v>150</v>
      </c>
      <c r="AA56" s="77"/>
      <c r="AB56" s="77">
        <v>150</v>
      </c>
      <c r="AC56" s="78"/>
    </row>
    <row r="57" spans="1:29" ht="14.4" x14ac:dyDescent="0.25">
      <c r="A57" s="2"/>
      <c r="B57" s="23"/>
      <c r="C57" s="4"/>
      <c r="D57" s="26" t="s">
        <v>198</v>
      </c>
      <c r="E57" s="100" t="s">
        <v>538</v>
      </c>
      <c r="F57" s="100" t="s">
        <v>531</v>
      </c>
      <c r="G57" s="41" t="s">
        <v>530</v>
      </c>
      <c r="H57" s="24"/>
      <c r="I57" s="24"/>
      <c r="J57" s="4">
        <f t="shared" si="0"/>
        <v>1500</v>
      </c>
      <c r="K57" s="24"/>
      <c r="L57" s="24"/>
      <c r="M57" s="24"/>
      <c r="N57" s="57" t="s">
        <v>337</v>
      </c>
      <c r="O57" s="75"/>
      <c r="P57" s="76"/>
      <c r="Q57" s="76"/>
      <c r="R57" s="76"/>
      <c r="S57" s="76">
        <v>1500</v>
      </c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/>
      <c r="B58" s="23"/>
      <c r="C58" s="4"/>
      <c r="D58" s="26" t="s">
        <v>198</v>
      </c>
      <c r="E58" s="100" t="s">
        <v>538</v>
      </c>
      <c r="F58" s="100" t="s">
        <v>531</v>
      </c>
      <c r="G58" s="41" t="s">
        <v>530</v>
      </c>
      <c r="H58" s="24"/>
      <c r="I58" s="24"/>
      <c r="J58" s="4">
        <f t="shared" si="0"/>
        <v>1500</v>
      </c>
      <c r="K58" s="24"/>
      <c r="L58" s="24"/>
      <c r="M58" s="24"/>
      <c r="N58" s="57" t="s">
        <v>337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>
        <v>1500</v>
      </c>
      <c r="AC58" s="78"/>
    </row>
    <row r="59" spans="1:29" ht="14.4" x14ac:dyDescent="0.3">
      <c r="A59" s="2"/>
      <c r="B59" s="23"/>
      <c r="C59" s="4"/>
      <c r="D59" s="26" t="s">
        <v>206</v>
      </c>
      <c r="E59" s="26" t="s">
        <v>532</v>
      </c>
      <c r="F59" s="100" t="s">
        <v>531</v>
      </c>
      <c r="G59" s="41" t="s">
        <v>530</v>
      </c>
      <c r="H59" s="24"/>
      <c r="I59" s="24"/>
      <c r="J59" s="4">
        <f t="shared" si="0"/>
        <v>800</v>
      </c>
      <c r="K59" s="24"/>
      <c r="L59" s="24"/>
      <c r="M59" s="24"/>
      <c r="N59" s="57" t="s">
        <v>337</v>
      </c>
      <c r="O59" s="75"/>
      <c r="P59" s="76"/>
      <c r="Q59" s="76"/>
      <c r="R59" s="76"/>
      <c r="S59" s="76">
        <v>400</v>
      </c>
      <c r="T59" s="77"/>
      <c r="U59" s="77"/>
      <c r="V59" s="77"/>
      <c r="W59" s="77"/>
      <c r="X59" s="77"/>
      <c r="Y59" s="77"/>
      <c r="Z59" s="77"/>
      <c r="AA59" s="77"/>
      <c r="AB59" s="77">
        <v>400</v>
      </c>
      <c r="AC59" s="78"/>
    </row>
    <row r="60" spans="1:29" ht="14.4" x14ac:dyDescent="0.25">
      <c r="A60" s="2"/>
      <c r="B60" s="23"/>
      <c r="C60" s="4" t="s">
        <v>47</v>
      </c>
      <c r="D60" s="26" t="s">
        <v>197</v>
      </c>
      <c r="E60" s="100" t="s">
        <v>539</v>
      </c>
      <c r="F60" s="100" t="s">
        <v>531</v>
      </c>
      <c r="G60" s="41" t="s">
        <v>528</v>
      </c>
      <c r="H60" s="24"/>
      <c r="I60" s="24"/>
      <c r="J60" s="4">
        <f t="shared" si="0"/>
        <v>0</v>
      </c>
      <c r="K60" s="24"/>
      <c r="L60" s="24"/>
      <c r="M60" s="24"/>
      <c r="N60" s="22" t="s">
        <v>335</v>
      </c>
      <c r="O60" s="75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/>
      <c r="B61" s="23"/>
      <c r="C61" s="4"/>
      <c r="D61" s="26" t="s">
        <v>197</v>
      </c>
      <c r="E61" s="100" t="s">
        <v>539</v>
      </c>
      <c r="F61" s="100" t="s">
        <v>531</v>
      </c>
      <c r="G61" s="41" t="s">
        <v>528</v>
      </c>
      <c r="H61" s="24"/>
      <c r="I61" s="24"/>
      <c r="J61" s="4">
        <f t="shared" si="0"/>
        <v>65</v>
      </c>
      <c r="K61" s="24"/>
      <c r="L61" s="24"/>
      <c r="M61" s="24"/>
      <c r="N61" s="57" t="s">
        <v>336</v>
      </c>
      <c r="O61" s="75"/>
      <c r="P61" s="76">
        <v>65</v>
      </c>
      <c r="Q61" s="76"/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/>
      <c r="B62" s="23"/>
      <c r="C62" s="4"/>
      <c r="D62" s="26" t="s">
        <v>197</v>
      </c>
      <c r="E62" s="100" t="s">
        <v>539</v>
      </c>
      <c r="F62" s="100" t="s">
        <v>531</v>
      </c>
      <c r="G62" s="41" t="s">
        <v>528</v>
      </c>
      <c r="H62" s="24"/>
      <c r="I62" s="24"/>
      <c r="J62" s="4">
        <f t="shared" si="0"/>
        <v>260</v>
      </c>
      <c r="K62" s="24"/>
      <c r="L62" s="24"/>
      <c r="M62" s="24"/>
      <c r="N62" s="57" t="s">
        <v>337</v>
      </c>
      <c r="O62" s="75"/>
      <c r="P62" s="76"/>
      <c r="Q62" s="76"/>
      <c r="R62" s="76"/>
      <c r="S62" s="76">
        <v>65</v>
      </c>
      <c r="T62" s="77"/>
      <c r="U62" s="77"/>
      <c r="V62" s="77">
        <v>65</v>
      </c>
      <c r="W62" s="77"/>
      <c r="X62" s="77"/>
      <c r="Y62" s="77">
        <v>65</v>
      </c>
      <c r="Z62" s="77"/>
      <c r="AA62" s="77"/>
      <c r="AB62" s="77">
        <v>65</v>
      </c>
      <c r="AC62" s="78"/>
    </row>
    <row r="63" spans="1:29" ht="14.4" x14ac:dyDescent="0.25">
      <c r="A63" s="2"/>
      <c r="B63" s="23"/>
      <c r="C63" s="4"/>
      <c r="D63" s="26" t="s">
        <v>198</v>
      </c>
      <c r="E63" s="100" t="s">
        <v>538</v>
      </c>
      <c r="F63" s="100" t="s">
        <v>531</v>
      </c>
      <c r="G63" s="41" t="s">
        <v>530</v>
      </c>
      <c r="H63" s="24"/>
      <c r="I63" s="24"/>
      <c r="J63" s="4">
        <f t="shared" si="0"/>
        <v>250</v>
      </c>
      <c r="K63" s="24"/>
      <c r="L63" s="24"/>
      <c r="M63" s="24"/>
      <c r="N63" s="57" t="s">
        <v>336</v>
      </c>
      <c r="O63" s="75"/>
      <c r="P63" s="76"/>
      <c r="Q63" s="76">
        <v>250</v>
      </c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/>
      <c r="B64" s="23"/>
      <c r="C64" s="4"/>
      <c r="D64" s="26" t="s">
        <v>198</v>
      </c>
      <c r="E64" s="100" t="s">
        <v>538</v>
      </c>
      <c r="F64" s="100" t="s">
        <v>531</v>
      </c>
      <c r="G64" s="41" t="s">
        <v>530</v>
      </c>
      <c r="H64" s="24"/>
      <c r="I64" s="24"/>
      <c r="J64" s="4">
        <f t="shared" si="0"/>
        <v>250</v>
      </c>
      <c r="K64" s="24"/>
      <c r="L64" s="24"/>
      <c r="M64" s="24"/>
      <c r="N64" s="57" t="s">
        <v>337</v>
      </c>
      <c r="O64" s="75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>
        <v>250</v>
      </c>
      <c r="AA64" s="77"/>
      <c r="AB64" s="77"/>
      <c r="AC64" s="78"/>
    </row>
    <row r="65" spans="1:29" ht="14.4" x14ac:dyDescent="0.3">
      <c r="A65" s="2"/>
      <c r="B65" s="23"/>
      <c r="C65" s="4"/>
      <c r="D65" s="26" t="s">
        <v>206</v>
      </c>
      <c r="E65" s="26" t="s">
        <v>532</v>
      </c>
      <c r="F65" s="100" t="s">
        <v>531</v>
      </c>
      <c r="G65" s="41" t="s">
        <v>530</v>
      </c>
      <c r="H65" s="24"/>
      <c r="I65" s="24"/>
      <c r="J65" s="4">
        <f t="shared" si="0"/>
        <v>180</v>
      </c>
      <c r="K65" s="24"/>
      <c r="L65" s="24"/>
      <c r="M65" s="24"/>
      <c r="N65" s="57" t="s">
        <v>337</v>
      </c>
      <c r="O65" s="75"/>
      <c r="P65" s="76"/>
      <c r="Q65" s="76"/>
      <c r="R65" s="76"/>
      <c r="S65" s="76">
        <v>90</v>
      </c>
      <c r="T65" s="77"/>
      <c r="U65" s="77"/>
      <c r="V65" s="77"/>
      <c r="W65" s="77"/>
      <c r="X65" s="77"/>
      <c r="Y65" s="77"/>
      <c r="Z65" s="77">
        <v>90</v>
      </c>
      <c r="AA65" s="77"/>
      <c r="AB65" s="77"/>
      <c r="AC65" s="78"/>
    </row>
    <row r="66" spans="1:29" x14ac:dyDescent="0.25">
      <c r="A66" s="18"/>
      <c r="B66" s="19" t="s">
        <v>39</v>
      </c>
      <c r="C66" s="10"/>
      <c r="D66" s="10"/>
      <c r="E66" s="10"/>
      <c r="F66" s="10"/>
      <c r="G66" s="10"/>
      <c r="H66" s="20"/>
      <c r="I66" s="20"/>
      <c r="J66" s="43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s="28" customFormat="1" ht="14.4" x14ac:dyDescent="0.25">
      <c r="A67" s="2">
        <v>3</v>
      </c>
      <c r="B67" s="23"/>
      <c r="C67" s="4" t="s">
        <v>175</v>
      </c>
      <c r="D67" s="26" t="s">
        <v>29</v>
      </c>
      <c r="E67" s="41" t="s">
        <v>538</v>
      </c>
      <c r="F67" s="101" t="s">
        <v>517</v>
      </c>
      <c r="G67" s="41" t="s">
        <v>528</v>
      </c>
      <c r="H67" s="24"/>
      <c r="I67" s="24"/>
      <c r="J67" s="4">
        <f t="shared" si="0"/>
        <v>4000</v>
      </c>
      <c r="K67" s="24"/>
      <c r="L67" s="24"/>
      <c r="M67" s="24"/>
      <c r="N67" s="57" t="s">
        <v>337</v>
      </c>
      <c r="O67" s="75"/>
      <c r="P67" s="76"/>
      <c r="Q67" s="76"/>
      <c r="R67" s="76"/>
      <c r="S67" s="76">
        <v>4000</v>
      </c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s="28" customFormat="1" ht="14.4" x14ac:dyDescent="0.25">
      <c r="A68" s="2">
        <v>3</v>
      </c>
      <c r="B68" s="23"/>
      <c r="C68" s="4" t="s">
        <v>176</v>
      </c>
      <c r="D68" s="26" t="s">
        <v>29</v>
      </c>
      <c r="E68" s="41" t="s">
        <v>538</v>
      </c>
      <c r="F68" s="101" t="s">
        <v>517</v>
      </c>
      <c r="G68" s="41" t="s">
        <v>528</v>
      </c>
      <c r="H68" s="24"/>
      <c r="I68" s="24"/>
      <c r="J68" s="4">
        <f t="shared" si="0"/>
        <v>2000</v>
      </c>
      <c r="K68" s="24"/>
      <c r="L68" s="24"/>
      <c r="M68" s="24"/>
      <c r="N68" s="57" t="s">
        <v>337</v>
      </c>
      <c r="O68" s="75"/>
      <c r="P68" s="76"/>
      <c r="Q68" s="76"/>
      <c r="R68" s="76"/>
      <c r="S68" s="76">
        <v>2000</v>
      </c>
      <c r="T68" s="77"/>
      <c r="U68" s="77"/>
      <c r="V68" s="77"/>
      <c r="W68" s="77"/>
      <c r="X68" s="77"/>
      <c r="Y68" s="77"/>
      <c r="Z68" s="77"/>
      <c r="AA68" s="77"/>
      <c r="AB68" s="77"/>
      <c r="AC68" s="78"/>
    </row>
    <row r="69" spans="1:29" s="28" customFormat="1" ht="15" thickBot="1" x14ac:dyDescent="0.3">
      <c r="A69" s="2">
        <v>3</v>
      </c>
      <c r="B69" s="23"/>
      <c r="C69" s="4" t="s">
        <v>47</v>
      </c>
      <c r="D69" s="26" t="s">
        <v>29</v>
      </c>
      <c r="E69" s="41" t="s">
        <v>538</v>
      </c>
      <c r="F69" s="101" t="s">
        <v>517</v>
      </c>
      <c r="G69" s="41" t="s">
        <v>528</v>
      </c>
      <c r="H69" s="24"/>
      <c r="I69" s="24"/>
      <c r="J69" s="4">
        <f t="shared" si="0"/>
        <v>120</v>
      </c>
      <c r="K69" s="24"/>
      <c r="L69" s="24"/>
      <c r="M69" s="24"/>
      <c r="N69" s="57" t="s">
        <v>337</v>
      </c>
      <c r="O69" s="75"/>
      <c r="P69" s="76"/>
      <c r="Q69" s="76"/>
      <c r="R69" s="76"/>
      <c r="S69" s="76">
        <v>60</v>
      </c>
      <c r="T69" s="77"/>
      <c r="U69" s="77"/>
      <c r="V69" s="77"/>
      <c r="W69" s="77"/>
      <c r="X69" s="77"/>
      <c r="Y69" s="77"/>
      <c r="Z69" s="77"/>
      <c r="AA69" s="77"/>
      <c r="AB69" s="77">
        <v>60</v>
      </c>
      <c r="AC69" s="78"/>
    </row>
    <row r="70" spans="1:29" s="61" customFormat="1" ht="15" thickBot="1" x14ac:dyDescent="0.3">
      <c r="A70" s="79"/>
      <c r="B70" s="80" t="s">
        <v>36</v>
      </c>
      <c r="C70" s="80"/>
      <c r="D70" s="80"/>
      <c r="E70" s="80"/>
      <c r="F70" s="80"/>
      <c r="G70" s="80"/>
      <c r="H70" s="80"/>
      <c r="I70" s="80"/>
      <c r="J70" s="80">
        <f>SUM(J13:J69)</f>
        <v>55857</v>
      </c>
      <c r="K70" s="80">
        <v>639</v>
      </c>
      <c r="L70" s="80"/>
      <c r="M70" s="80"/>
      <c r="N70" s="81"/>
      <c r="O70" s="82">
        <f t="shared" ref="O70:AC70" si="1">SUM(O12:O69)</f>
        <v>631.95000000000005</v>
      </c>
      <c r="P70" s="83">
        <f t="shared" si="1"/>
        <v>579</v>
      </c>
      <c r="Q70" s="83">
        <f t="shared" si="1"/>
        <v>4224</v>
      </c>
      <c r="R70" s="83">
        <f t="shared" si="1"/>
        <v>3064</v>
      </c>
      <c r="S70" s="83">
        <f t="shared" si="1"/>
        <v>14969</v>
      </c>
      <c r="T70" s="84">
        <f t="shared" si="1"/>
        <v>364</v>
      </c>
      <c r="U70" s="84">
        <f t="shared" si="1"/>
        <v>3514</v>
      </c>
      <c r="V70" s="84">
        <f t="shared" si="1"/>
        <v>2629</v>
      </c>
      <c r="W70" s="84">
        <f t="shared" si="1"/>
        <v>5714</v>
      </c>
      <c r="X70" s="84">
        <f t="shared" si="1"/>
        <v>364</v>
      </c>
      <c r="Y70" s="84">
        <f t="shared" si="1"/>
        <v>5579</v>
      </c>
      <c r="Z70" s="84">
        <f t="shared" si="1"/>
        <v>914</v>
      </c>
      <c r="AA70" s="84">
        <f t="shared" si="1"/>
        <v>4454</v>
      </c>
      <c r="AB70" s="84">
        <f t="shared" si="1"/>
        <v>8889</v>
      </c>
      <c r="AC70" s="85">
        <f t="shared" si="1"/>
        <v>0</v>
      </c>
    </row>
    <row r="71" spans="1:29" ht="15.6" x14ac:dyDescent="0.3">
      <c r="A71" s="29"/>
      <c r="B71" s="30"/>
      <c r="C71" s="30"/>
      <c r="D71" s="30"/>
      <c r="E71" s="30"/>
      <c r="F71" s="30"/>
      <c r="G71" s="30"/>
      <c r="H71" s="30"/>
      <c r="I71" s="31"/>
      <c r="K71" s="53"/>
    </row>
    <row r="72" spans="1:29" s="58" customFormat="1" ht="15.6" x14ac:dyDescent="0.3">
      <c r="K72" s="60"/>
    </row>
    <row r="73" spans="1:29" s="58" customFormat="1" ht="43.2" x14ac:dyDescent="0.3">
      <c r="A73" s="87"/>
      <c r="B73" s="88" t="s">
        <v>518</v>
      </c>
      <c r="C73" s="89" t="s">
        <v>519</v>
      </c>
      <c r="K73" s="60"/>
    </row>
    <row r="74" spans="1:29" s="58" customFormat="1" ht="15.6" x14ac:dyDescent="0.3">
      <c r="A74" s="90" t="s">
        <v>520</v>
      </c>
      <c r="B74" s="91" t="s">
        <v>523</v>
      </c>
      <c r="C74" s="92">
        <f>K70</f>
        <v>639</v>
      </c>
      <c r="K74" s="60"/>
    </row>
    <row r="75" spans="1:29" s="58" customFormat="1" ht="15.6" x14ac:dyDescent="0.3">
      <c r="A75" s="90" t="s">
        <v>521</v>
      </c>
      <c r="B75" s="91" t="s">
        <v>524</v>
      </c>
      <c r="C75" s="92">
        <f>C74*4</f>
        <v>2556</v>
      </c>
      <c r="K75" s="60"/>
    </row>
    <row r="76" spans="1:29" s="58" customFormat="1" ht="15" thickBot="1" x14ac:dyDescent="0.3">
      <c r="A76" s="93" t="s">
        <v>522</v>
      </c>
      <c r="B76" s="94" t="s">
        <v>525</v>
      </c>
      <c r="C76" s="95">
        <f>C74*10</f>
        <v>6390</v>
      </c>
    </row>
    <row r="77" spans="1:29" s="58" customFormat="1" ht="14.4" x14ac:dyDescent="0.25">
      <c r="A77" s="96"/>
      <c r="B77" s="97"/>
      <c r="C77" s="97"/>
    </row>
    <row r="80" spans="1:29" x14ac:dyDescent="0.25">
      <c r="B80" s="32" t="s">
        <v>191</v>
      </c>
    </row>
    <row r="81" spans="2:2" ht="41.4" x14ac:dyDescent="0.25">
      <c r="B81" s="33" t="s">
        <v>188</v>
      </c>
    </row>
    <row r="82" spans="2:2" ht="27.6" x14ac:dyDescent="0.25">
      <c r="B82" s="33" t="s">
        <v>194</v>
      </c>
    </row>
    <row r="83" spans="2:2" ht="41.4" x14ac:dyDescent="0.25">
      <c r="B83" s="33" t="s">
        <v>192</v>
      </c>
    </row>
    <row r="84" spans="2:2" ht="27.6" x14ac:dyDescent="0.25">
      <c r="B84" s="33" t="s">
        <v>193</v>
      </c>
    </row>
    <row r="86" spans="2:2" ht="14.4" x14ac:dyDescent="0.3">
      <c r="B86" s="34" t="s">
        <v>208</v>
      </c>
    </row>
    <row r="87" spans="2:2" x14ac:dyDescent="0.25">
      <c r="B87" s="9" t="s">
        <v>209</v>
      </c>
    </row>
    <row r="88" spans="2:2" x14ac:dyDescent="0.25">
      <c r="B88" s="9" t="s">
        <v>210</v>
      </c>
    </row>
    <row r="89" spans="2:2" x14ac:dyDescent="0.25">
      <c r="B89" s="9" t="s">
        <v>211</v>
      </c>
    </row>
    <row r="90" spans="2:2" x14ac:dyDescent="0.25">
      <c r="B90" s="9" t="s">
        <v>212</v>
      </c>
    </row>
    <row r="91" spans="2:2" x14ac:dyDescent="0.25">
      <c r="B91" s="9" t="s">
        <v>213</v>
      </c>
    </row>
    <row r="92" spans="2:2" x14ac:dyDescent="0.25">
      <c r="B92" s="9" t="s">
        <v>214</v>
      </c>
    </row>
    <row r="94" spans="2:2" ht="14.4" x14ac:dyDescent="0.3">
      <c r="B94" s="34" t="s">
        <v>215</v>
      </c>
    </row>
    <row r="95" spans="2:2" x14ac:dyDescent="0.25">
      <c r="B95" s="9" t="s">
        <v>200</v>
      </c>
    </row>
    <row r="96" spans="2:2" x14ac:dyDescent="0.25">
      <c r="B96" s="9" t="s">
        <v>201</v>
      </c>
    </row>
    <row r="97" spans="2:2" x14ac:dyDescent="0.25">
      <c r="B97" s="9" t="s">
        <v>202</v>
      </c>
    </row>
  </sheetData>
  <mergeCells count="48">
    <mergeCell ref="S10:S11"/>
    <mergeCell ref="U10:U11"/>
    <mergeCell ref="V10:V11"/>
    <mergeCell ref="T10:T11"/>
    <mergeCell ref="AC10:AC11"/>
    <mergeCell ref="X10:X11"/>
    <mergeCell ref="Y10:Y11"/>
    <mergeCell ref="Z10:Z11"/>
    <mergeCell ref="AA10:AA11"/>
    <mergeCell ref="AB10:AB11"/>
    <mergeCell ref="W10:W11"/>
    <mergeCell ref="A7:J7"/>
    <mergeCell ref="K7:Q7"/>
    <mergeCell ref="R7:AC7"/>
    <mergeCell ref="A8:AC8"/>
    <mergeCell ref="L9:M9"/>
    <mergeCell ref="O9:AC9"/>
    <mergeCell ref="K9:K11"/>
    <mergeCell ref="I9:I11"/>
    <mergeCell ref="H9:H11"/>
    <mergeCell ref="A9:A11"/>
    <mergeCell ref="E9:G9"/>
    <mergeCell ref="E10:E11"/>
    <mergeCell ref="F10:F11"/>
    <mergeCell ref="G10:G11"/>
    <mergeCell ref="B9:D10"/>
    <mergeCell ref="J10:J11"/>
    <mergeCell ref="A5:J5"/>
    <mergeCell ref="K5:Q5"/>
    <mergeCell ref="R5:AC5"/>
    <mergeCell ref="A6:J6"/>
    <mergeCell ref="K6:Q6"/>
    <mergeCell ref="R6:AC6"/>
    <mergeCell ref="A4:J4"/>
    <mergeCell ref="K4:Q4"/>
    <mergeCell ref="R4:AC4"/>
    <mergeCell ref="A1:AC1"/>
    <mergeCell ref="A2:AC2"/>
    <mergeCell ref="A3:J3"/>
    <mergeCell ref="K3:Q3"/>
    <mergeCell ref="R3:AC3"/>
    <mergeCell ref="R10:R11"/>
    <mergeCell ref="Q10:Q11"/>
    <mergeCell ref="N10:N11"/>
    <mergeCell ref="M10:M11"/>
    <mergeCell ref="L10:L11"/>
    <mergeCell ref="O10:O11"/>
    <mergeCell ref="P10:P1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5" fitToHeight="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2"/>
  <sheetViews>
    <sheetView topLeftCell="A22" zoomScale="60" zoomScaleNormal="60" workbookViewId="0">
      <selection activeCell="K67" sqref="K67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3.44140625" style="9" customWidth="1"/>
    <col min="15" max="15" width="12.109375" style="9" bestFit="1" customWidth="1"/>
    <col min="16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301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24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0.05*K66</f>
        <v>139.65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 t="s">
        <v>195</v>
      </c>
      <c r="I15" s="7"/>
      <c r="J15" s="4">
        <f t="shared" ref="J15:J65" si="0">SUM(O15:AC15)</f>
        <v>0</v>
      </c>
      <c r="K15" s="7"/>
      <c r="L15" s="6" t="s">
        <v>195</v>
      </c>
      <c r="M15" s="7"/>
      <c r="N15" s="8"/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 t="s">
        <v>195</v>
      </c>
      <c r="I16" s="7"/>
      <c r="J16" s="4">
        <f t="shared" si="0"/>
        <v>360</v>
      </c>
      <c r="K16" s="7"/>
      <c r="L16" s="6" t="s">
        <v>195</v>
      </c>
      <c r="M16" s="7"/>
      <c r="N16" s="8"/>
      <c r="O16" s="75"/>
      <c r="P16" s="76">
        <v>120</v>
      </c>
      <c r="Q16" s="76">
        <v>120</v>
      </c>
      <c r="R16" s="76">
        <v>120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 t="s">
        <v>195</v>
      </c>
      <c r="I17" s="7"/>
      <c r="J17" s="4">
        <f t="shared" si="0"/>
        <v>1200</v>
      </c>
      <c r="K17" s="7"/>
      <c r="L17" s="6" t="s">
        <v>195</v>
      </c>
      <c r="M17" s="7"/>
      <c r="N17" s="8"/>
      <c r="O17" s="75"/>
      <c r="P17" s="76"/>
      <c r="Q17" s="76"/>
      <c r="R17" s="76"/>
      <c r="S17" s="76">
        <v>120</v>
      </c>
      <c r="T17" s="77">
        <v>120</v>
      </c>
      <c r="U17" s="77">
        <v>120</v>
      </c>
      <c r="V17" s="77">
        <v>120</v>
      </c>
      <c r="W17" s="77">
        <v>120</v>
      </c>
      <c r="X17" s="77">
        <v>120</v>
      </c>
      <c r="Y17" s="77">
        <v>120</v>
      </c>
      <c r="Z17" s="77">
        <v>120</v>
      </c>
      <c r="AA17" s="77">
        <v>120</v>
      </c>
      <c r="AB17" s="77">
        <v>120</v>
      </c>
      <c r="AC17" s="78"/>
    </row>
    <row r="18" spans="1:29" ht="14.4" x14ac:dyDescent="0.25">
      <c r="A18" s="2">
        <v>1</v>
      </c>
      <c r="B18" s="23"/>
      <c r="C18" s="5"/>
      <c r="D18" s="21" t="s">
        <v>493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493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0</v>
      </c>
      <c r="K19" s="7"/>
      <c r="L19" s="6"/>
      <c r="M19" s="7"/>
      <c r="N19" s="57" t="s">
        <v>336</v>
      </c>
      <c r="O19" s="75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493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2000</v>
      </c>
      <c r="K20" s="7"/>
      <c r="L20" s="6"/>
      <c r="M20" s="7"/>
      <c r="N20" s="57" t="s">
        <v>337</v>
      </c>
      <c r="O20" s="75"/>
      <c r="P20" s="76"/>
      <c r="Q20" s="76"/>
      <c r="R20" s="76"/>
      <c r="S20" s="76"/>
      <c r="T20" s="77"/>
      <c r="U20" s="77"/>
      <c r="V20" s="77">
        <v>2000</v>
      </c>
      <c r="W20" s="77"/>
      <c r="X20" s="77"/>
      <c r="Y20" s="77"/>
      <c r="Z20" s="77"/>
      <c r="AA20" s="77"/>
      <c r="AB20" s="77"/>
      <c r="AC20" s="78"/>
    </row>
    <row r="21" spans="1:29" ht="14.4" x14ac:dyDescent="0.25">
      <c r="A21" s="2">
        <v>1</v>
      </c>
      <c r="B21" s="23"/>
      <c r="C21" s="5"/>
      <c r="D21" s="21" t="s">
        <v>494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494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0</v>
      </c>
      <c r="K22" s="7"/>
      <c r="L22" s="6"/>
      <c r="M22" s="7"/>
      <c r="N22" s="57" t="s">
        <v>336</v>
      </c>
      <c r="O22" s="75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494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6000</v>
      </c>
      <c r="K23" s="7"/>
      <c r="L23" s="6"/>
      <c r="M23" s="7"/>
      <c r="N23" s="57" t="s">
        <v>337</v>
      </c>
      <c r="O23" s="75"/>
      <c r="P23" s="76"/>
      <c r="Q23" s="76"/>
      <c r="R23" s="76"/>
      <c r="S23" s="76"/>
      <c r="T23" s="77"/>
      <c r="U23" s="77"/>
      <c r="V23" s="77">
        <v>2000</v>
      </c>
      <c r="W23" s="77"/>
      <c r="X23" s="77"/>
      <c r="Y23" s="77"/>
      <c r="Z23" s="77">
        <v>2000</v>
      </c>
      <c r="AA23" s="77"/>
      <c r="AB23" s="77">
        <v>2000</v>
      </c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495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495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7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495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950</v>
      </c>
      <c r="K27" s="24"/>
      <c r="L27" s="24"/>
      <c r="M27" s="24"/>
      <c r="N27" s="57" t="s">
        <v>337</v>
      </c>
      <c r="O27" s="75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>
        <v>950</v>
      </c>
      <c r="AC27" s="78"/>
    </row>
    <row r="28" spans="1:29" ht="14.4" x14ac:dyDescent="0.25">
      <c r="A28" s="2">
        <v>1</v>
      </c>
      <c r="B28" s="23"/>
      <c r="C28" s="4"/>
      <c r="D28" s="21" t="s">
        <v>496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496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0</v>
      </c>
      <c r="K29" s="24"/>
      <c r="L29" s="24"/>
      <c r="M29" s="24"/>
      <c r="N29" s="57" t="s">
        <v>336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496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12000</v>
      </c>
      <c r="K30" s="24"/>
      <c r="L30" s="24"/>
      <c r="M30" s="24"/>
      <c r="N30" s="57" t="s">
        <v>337</v>
      </c>
      <c r="O30" s="75"/>
      <c r="P30" s="76"/>
      <c r="Q30" s="76"/>
      <c r="R30" s="76"/>
      <c r="S30" s="76"/>
      <c r="T30" s="77"/>
      <c r="U30" s="77"/>
      <c r="V30" s="77"/>
      <c r="W30" s="77">
        <v>6000</v>
      </c>
      <c r="X30" s="77"/>
      <c r="Y30" s="77"/>
      <c r="Z30" s="77"/>
      <c r="AA30" s="77"/>
      <c r="AB30" s="77">
        <v>6000</v>
      </c>
      <c r="AC30" s="78"/>
    </row>
    <row r="31" spans="1:29" x14ac:dyDescent="0.25">
      <c r="A31" s="18"/>
      <c r="B31" s="20" t="s">
        <v>42</v>
      </c>
      <c r="C31" s="10"/>
      <c r="D31" s="10"/>
      <c r="E31" s="10"/>
      <c r="F31" s="10"/>
      <c r="G31" s="10"/>
      <c r="H31" s="20"/>
      <c r="I31" s="20"/>
      <c r="J31" s="4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x14ac:dyDescent="0.25">
      <c r="A32" s="18"/>
      <c r="B32" s="19" t="s">
        <v>37</v>
      </c>
      <c r="C32" s="10"/>
      <c r="D32" s="10"/>
      <c r="E32" s="10"/>
      <c r="F32" s="10"/>
      <c r="G32" s="10"/>
      <c r="H32" s="20"/>
      <c r="I32" s="20"/>
      <c r="J32" s="4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14.4" x14ac:dyDescent="0.25">
      <c r="A33" s="2"/>
      <c r="B33" s="23"/>
      <c r="C33" s="25" t="s">
        <v>183</v>
      </c>
      <c r="D33" s="25" t="s">
        <v>266</v>
      </c>
      <c r="E33" s="26" t="s">
        <v>532</v>
      </c>
      <c r="F33" s="99" t="s">
        <v>540</v>
      </c>
      <c r="G33" s="41" t="s">
        <v>530</v>
      </c>
      <c r="H33" s="24"/>
      <c r="I33" s="24"/>
      <c r="J33" s="4">
        <f t="shared" si="0"/>
        <v>1400</v>
      </c>
      <c r="K33" s="24"/>
      <c r="L33" s="24"/>
      <c r="M33" s="24"/>
      <c r="N33" s="57" t="s">
        <v>337</v>
      </c>
      <c r="O33" s="75"/>
      <c r="P33" s="76"/>
      <c r="Q33" s="76"/>
      <c r="R33" s="76"/>
      <c r="S33" s="76"/>
      <c r="T33" s="77"/>
      <c r="U33" s="77"/>
      <c r="V33" s="77"/>
      <c r="W33" s="77">
        <v>1400</v>
      </c>
      <c r="X33" s="77"/>
      <c r="Y33" s="77"/>
      <c r="Z33" s="77"/>
      <c r="AA33" s="77"/>
      <c r="AB33" s="77"/>
      <c r="AC33" s="78"/>
    </row>
    <row r="34" spans="1:29" ht="14.4" x14ac:dyDescent="0.25">
      <c r="A34" s="2"/>
      <c r="B34" s="23"/>
      <c r="C34" s="25"/>
      <c r="D34" s="25" t="s">
        <v>262</v>
      </c>
      <c r="E34" s="25" t="s">
        <v>534</v>
      </c>
      <c r="F34" s="99" t="s">
        <v>531</v>
      </c>
      <c r="G34" s="5" t="s">
        <v>528</v>
      </c>
      <c r="H34" s="24"/>
      <c r="I34" s="24"/>
      <c r="J34" s="4">
        <f t="shared" si="0"/>
        <v>150</v>
      </c>
      <c r="K34" s="24"/>
      <c r="L34" s="24"/>
      <c r="M34" s="24"/>
      <c r="N34" s="57" t="s">
        <v>337</v>
      </c>
      <c r="O34" s="75"/>
      <c r="P34" s="76"/>
      <c r="Q34" s="76"/>
      <c r="R34" s="76"/>
      <c r="S34" s="76"/>
      <c r="T34" s="77"/>
      <c r="U34" s="77"/>
      <c r="V34" s="77"/>
      <c r="W34" s="77">
        <v>150</v>
      </c>
      <c r="X34" s="77"/>
      <c r="Y34" s="77"/>
      <c r="Z34" s="77"/>
      <c r="AA34" s="77"/>
      <c r="AB34" s="77"/>
      <c r="AC34" s="78"/>
    </row>
    <row r="35" spans="1:29" ht="14.4" x14ac:dyDescent="0.25">
      <c r="A35" s="2"/>
      <c r="B35" s="23"/>
      <c r="C35" s="25"/>
      <c r="D35" s="25" t="s">
        <v>507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800</v>
      </c>
      <c r="K35" s="24"/>
      <c r="L35" s="24"/>
      <c r="M35" s="24"/>
      <c r="N35" s="57" t="s">
        <v>337</v>
      </c>
      <c r="O35" s="75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>
        <v>800</v>
      </c>
      <c r="AA35" s="77"/>
      <c r="AB35" s="77"/>
      <c r="AC35" s="78"/>
    </row>
    <row r="36" spans="1:29" ht="14.4" x14ac:dyDescent="0.3">
      <c r="A36" s="2"/>
      <c r="B36" s="23"/>
      <c r="C36" s="25"/>
      <c r="D36" s="25" t="s">
        <v>718</v>
      </c>
      <c r="E36" s="26" t="s">
        <v>532</v>
      </c>
      <c r="F36" s="99" t="s">
        <v>536</v>
      </c>
      <c r="G36" s="5" t="s">
        <v>528</v>
      </c>
      <c r="H36" s="24"/>
      <c r="I36" s="24"/>
      <c r="J36" s="4">
        <f t="shared" si="0"/>
        <v>180</v>
      </c>
      <c r="K36" s="24"/>
      <c r="L36" s="24"/>
      <c r="M36" s="24"/>
      <c r="N36" s="57" t="s">
        <v>335</v>
      </c>
      <c r="O36" s="75">
        <v>120</v>
      </c>
      <c r="P36" s="76"/>
      <c r="Q36" s="76"/>
      <c r="R36" s="76"/>
      <c r="S36" s="76"/>
      <c r="T36" s="77"/>
      <c r="U36" s="77"/>
      <c r="V36" s="77"/>
      <c r="W36" s="77">
        <v>60</v>
      </c>
      <c r="X36" s="77"/>
      <c r="Y36" s="77"/>
      <c r="Z36" s="77"/>
      <c r="AA36" s="77"/>
      <c r="AB36" s="77"/>
      <c r="AC36" s="78"/>
    </row>
    <row r="37" spans="1:29" ht="14.4" x14ac:dyDescent="0.3">
      <c r="A37" s="2"/>
      <c r="B37" s="23"/>
      <c r="C37" s="25"/>
      <c r="D37" s="25" t="s">
        <v>207</v>
      </c>
      <c r="E37" s="41" t="s">
        <v>529</v>
      </c>
      <c r="F37" s="99" t="s">
        <v>531</v>
      </c>
      <c r="G37" s="41" t="s">
        <v>530</v>
      </c>
      <c r="H37" s="24"/>
      <c r="I37" s="24"/>
      <c r="J37" s="4">
        <f t="shared" si="0"/>
        <v>150</v>
      </c>
      <c r="K37" s="24"/>
      <c r="L37" s="24"/>
      <c r="M37" s="24"/>
      <c r="N37" s="57" t="s">
        <v>337</v>
      </c>
      <c r="O37" s="75"/>
      <c r="P37" s="76"/>
      <c r="Q37" s="76"/>
      <c r="R37" s="76"/>
      <c r="S37" s="76"/>
      <c r="T37" s="77"/>
      <c r="U37" s="77"/>
      <c r="V37" s="77"/>
      <c r="W37" s="77"/>
      <c r="X37" s="77"/>
      <c r="Y37" s="77">
        <v>150</v>
      </c>
      <c r="Z37" s="77"/>
      <c r="AA37" s="77"/>
      <c r="AB37" s="77"/>
      <c r="AC37" s="78"/>
    </row>
    <row r="38" spans="1:29" ht="14.4" x14ac:dyDescent="0.25">
      <c r="A38" s="2"/>
      <c r="B38" s="23"/>
      <c r="C38" s="25"/>
      <c r="D38" s="25" t="s">
        <v>199</v>
      </c>
      <c r="E38" s="41" t="s">
        <v>529</v>
      </c>
      <c r="F38" s="100" t="s">
        <v>537</v>
      </c>
      <c r="G38" s="41" t="s">
        <v>530</v>
      </c>
      <c r="H38" s="24"/>
      <c r="I38" s="24"/>
      <c r="J38" s="4">
        <f t="shared" si="0"/>
        <v>300</v>
      </c>
      <c r="K38" s="24"/>
      <c r="L38" s="24"/>
      <c r="M38" s="24"/>
      <c r="N38" s="57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>
        <v>300</v>
      </c>
      <c r="Z38" s="77"/>
      <c r="AA38" s="77"/>
      <c r="AB38" s="77"/>
      <c r="AC38" s="78"/>
    </row>
    <row r="39" spans="1:29" ht="14.4" x14ac:dyDescent="0.25">
      <c r="A39" s="2"/>
      <c r="B39" s="23"/>
      <c r="C39" s="25" t="s">
        <v>184</v>
      </c>
      <c r="D39" s="25" t="s">
        <v>266</v>
      </c>
      <c r="E39" s="26" t="s">
        <v>532</v>
      </c>
      <c r="F39" s="99" t="s">
        <v>540</v>
      </c>
      <c r="G39" s="41" t="s">
        <v>530</v>
      </c>
      <c r="H39" s="24"/>
      <c r="I39" s="24"/>
      <c r="J39" s="4">
        <f t="shared" si="0"/>
        <v>1200</v>
      </c>
      <c r="K39" s="24"/>
      <c r="L39" s="24"/>
      <c r="M39" s="24"/>
      <c r="N39" s="57" t="s">
        <v>337</v>
      </c>
      <c r="O39" s="75"/>
      <c r="P39" s="76"/>
      <c r="Q39" s="76"/>
      <c r="R39" s="76"/>
      <c r="S39" s="76"/>
      <c r="T39" s="77"/>
      <c r="U39" s="77"/>
      <c r="V39" s="77"/>
      <c r="W39" s="77"/>
      <c r="X39" s="77">
        <v>1200</v>
      </c>
      <c r="Y39" s="77"/>
      <c r="Z39" s="77"/>
      <c r="AA39" s="77"/>
      <c r="AB39" s="77"/>
      <c r="AC39" s="78"/>
    </row>
    <row r="40" spans="1:29" ht="14.4" x14ac:dyDescent="0.25">
      <c r="A40" s="2"/>
      <c r="B40" s="23"/>
      <c r="C40" s="25"/>
      <c r="D40" s="25" t="s">
        <v>262</v>
      </c>
      <c r="E40" s="25" t="s">
        <v>534</v>
      </c>
      <c r="F40" s="99" t="s">
        <v>531</v>
      </c>
      <c r="G40" s="5" t="s">
        <v>528</v>
      </c>
      <c r="H40" s="24"/>
      <c r="I40" s="24"/>
      <c r="J40" s="4">
        <f t="shared" si="0"/>
        <v>150</v>
      </c>
      <c r="K40" s="24"/>
      <c r="L40" s="24"/>
      <c r="M40" s="24"/>
      <c r="N40" s="57" t="s">
        <v>337</v>
      </c>
      <c r="O40" s="75"/>
      <c r="P40" s="76"/>
      <c r="Q40" s="76"/>
      <c r="R40" s="76"/>
      <c r="S40" s="76"/>
      <c r="T40" s="77"/>
      <c r="U40" s="77"/>
      <c r="V40" s="77"/>
      <c r="W40" s="77"/>
      <c r="X40" s="77">
        <v>150</v>
      </c>
      <c r="Y40" s="77"/>
      <c r="Z40" s="77"/>
      <c r="AA40" s="77"/>
      <c r="AB40" s="77"/>
      <c r="AC40" s="78"/>
    </row>
    <row r="41" spans="1:29" ht="14.4" x14ac:dyDescent="0.3">
      <c r="A41" s="2"/>
      <c r="B41" s="23"/>
      <c r="C41" s="25"/>
      <c r="D41" s="25" t="s">
        <v>205</v>
      </c>
      <c r="E41" s="26" t="s">
        <v>532</v>
      </c>
      <c r="F41" s="99" t="s">
        <v>536</v>
      </c>
      <c r="G41" s="5" t="s">
        <v>528</v>
      </c>
      <c r="H41" s="24"/>
      <c r="I41" s="24"/>
      <c r="J41" s="4">
        <f t="shared" si="0"/>
        <v>60</v>
      </c>
      <c r="K41" s="24"/>
      <c r="L41" s="24"/>
      <c r="M41" s="24"/>
      <c r="N41" s="57" t="s">
        <v>337</v>
      </c>
      <c r="O41" s="75"/>
      <c r="P41" s="76"/>
      <c r="Q41" s="76"/>
      <c r="R41" s="76"/>
      <c r="S41" s="76"/>
      <c r="T41" s="77"/>
      <c r="U41" s="77"/>
      <c r="V41" s="77"/>
      <c r="W41" s="77"/>
      <c r="X41" s="77">
        <v>60</v>
      </c>
      <c r="Y41" s="77"/>
      <c r="Z41" s="77"/>
      <c r="AA41" s="77"/>
      <c r="AB41" s="77"/>
      <c r="AC41" s="78"/>
    </row>
    <row r="42" spans="1:29" ht="14.4" x14ac:dyDescent="0.3">
      <c r="A42" s="2"/>
      <c r="B42" s="23"/>
      <c r="C42" s="25"/>
      <c r="D42" s="25" t="s">
        <v>207</v>
      </c>
      <c r="E42" s="41" t="s">
        <v>529</v>
      </c>
      <c r="F42" s="99" t="s">
        <v>531</v>
      </c>
      <c r="G42" s="41" t="s">
        <v>530</v>
      </c>
      <c r="H42" s="24"/>
      <c r="I42" s="24"/>
      <c r="J42" s="4">
        <f t="shared" si="0"/>
        <v>150</v>
      </c>
      <c r="K42" s="24"/>
      <c r="L42" s="24"/>
      <c r="M42" s="24"/>
      <c r="N42" s="57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>
        <v>150</v>
      </c>
      <c r="Z42" s="77"/>
      <c r="AA42" s="77"/>
      <c r="AB42" s="77"/>
      <c r="AC42" s="78"/>
    </row>
    <row r="43" spans="1:29" ht="14.4" x14ac:dyDescent="0.25">
      <c r="A43" s="2"/>
      <c r="B43" s="23"/>
      <c r="C43" s="25"/>
      <c r="D43" s="25" t="s">
        <v>199</v>
      </c>
      <c r="E43" s="41" t="s">
        <v>529</v>
      </c>
      <c r="F43" s="100" t="s">
        <v>537</v>
      </c>
      <c r="G43" s="41" t="s">
        <v>530</v>
      </c>
      <c r="H43" s="24"/>
      <c r="I43" s="24"/>
      <c r="J43" s="4">
        <f t="shared" si="0"/>
        <v>400</v>
      </c>
      <c r="K43" s="24"/>
      <c r="L43" s="24"/>
      <c r="M43" s="24"/>
      <c r="N43" s="57" t="s">
        <v>337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>
        <v>400</v>
      </c>
      <c r="Z43" s="77"/>
      <c r="AA43" s="77"/>
      <c r="AB43" s="77"/>
      <c r="AC43" s="78"/>
    </row>
    <row r="44" spans="1:29" ht="14.4" x14ac:dyDescent="0.25">
      <c r="A44" s="2"/>
      <c r="B44" s="23"/>
      <c r="C44" s="4" t="s">
        <v>47</v>
      </c>
      <c r="D44" s="25" t="s">
        <v>203</v>
      </c>
      <c r="E44" s="41" t="s">
        <v>529</v>
      </c>
      <c r="F44" s="99" t="s">
        <v>531</v>
      </c>
      <c r="G44" s="41" t="s">
        <v>530</v>
      </c>
      <c r="H44" s="24"/>
      <c r="I44" s="24"/>
      <c r="J44" s="4">
        <f t="shared" si="0"/>
        <v>160</v>
      </c>
      <c r="K44" s="24"/>
      <c r="L44" s="24"/>
      <c r="M44" s="24"/>
      <c r="N44" s="57" t="s">
        <v>337</v>
      </c>
      <c r="O44" s="75"/>
      <c r="P44" s="76"/>
      <c r="Q44" s="76"/>
      <c r="R44" s="76"/>
      <c r="S44" s="76"/>
      <c r="T44" s="77"/>
      <c r="U44" s="77"/>
      <c r="V44" s="77"/>
      <c r="W44" s="77">
        <v>80</v>
      </c>
      <c r="X44" s="77"/>
      <c r="Y44" s="77"/>
      <c r="Z44" s="77"/>
      <c r="AA44" s="77">
        <v>80</v>
      </c>
      <c r="AB44" s="77"/>
      <c r="AC44" s="78"/>
    </row>
    <row r="45" spans="1:29" x14ac:dyDescent="0.25">
      <c r="A45" s="18"/>
      <c r="B45" s="19" t="s">
        <v>38</v>
      </c>
      <c r="C45" s="10"/>
      <c r="D45" s="10"/>
      <c r="E45" s="10"/>
      <c r="F45" s="10"/>
      <c r="G45" s="10"/>
      <c r="H45" s="20"/>
      <c r="I45" s="20"/>
      <c r="J45" s="43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4.4" x14ac:dyDescent="0.25">
      <c r="A46" s="2"/>
      <c r="B46" s="23"/>
      <c r="C46" s="25" t="s">
        <v>183</v>
      </c>
      <c r="D46" s="26" t="s">
        <v>197</v>
      </c>
      <c r="E46" s="100" t="s">
        <v>539</v>
      </c>
      <c r="F46" s="100" t="s">
        <v>531</v>
      </c>
      <c r="G46" s="41" t="s">
        <v>528</v>
      </c>
      <c r="H46" s="24"/>
      <c r="I46" s="24"/>
      <c r="J46" s="4">
        <f t="shared" si="0"/>
        <v>0</v>
      </c>
      <c r="K46" s="24"/>
      <c r="L46" s="24"/>
      <c r="M46" s="24"/>
      <c r="N46" s="22" t="s">
        <v>335</v>
      </c>
      <c r="O46" s="75"/>
      <c r="P46" s="76"/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25"/>
      <c r="D47" s="26" t="s">
        <v>197</v>
      </c>
      <c r="E47" s="100" t="s">
        <v>539</v>
      </c>
      <c r="F47" s="100" t="s">
        <v>531</v>
      </c>
      <c r="G47" s="41" t="s">
        <v>528</v>
      </c>
      <c r="H47" s="24"/>
      <c r="I47" s="24"/>
      <c r="J47" s="4">
        <f t="shared" si="0"/>
        <v>500</v>
      </c>
      <c r="K47" s="24"/>
      <c r="L47" s="24"/>
      <c r="M47" s="24"/>
      <c r="N47" s="57" t="s">
        <v>336</v>
      </c>
      <c r="O47" s="75"/>
      <c r="P47" s="76">
        <v>250</v>
      </c>
      <c r="Q47" s="76"/>
      <c r="R47" s="76">
        <v>250</v>
      </c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4.4" x14ac:dyDescent="0.25">
      <c r="A48" s="2"/>
      <c r="B48" s="23"/>
      <c r="C48" s="25"/>
      <c r="D48" s="26" t="s">
        <v>197</v>
      </c>
      <c r="E48" s="100" t="s">
        <v>539</v>
      </c>
      <c r="F48" s="100" t="s">
        <v>531</v>
      </c>
      <c r="G48" s="41" t="s">
        <v>528</v>
      </c>
      <c r="H48" s="24"/>
      <c r="I48" s="24"/>
      <c r="J48" s="4">
        <f t="shared" si="0"/>
        <v>1250</v>
      </c>
      <c r="K48" s="24"/>
      <c r="L48" s="24"/>
      <c r="M48" s="24"/>
      <c r="N48" s="57" t="s">
        <v>337</v>
      </c>
      <c r="O48" s="75"/>
      <c r="P48" s="76"/>
      <c r="Q48" s="76"/>
      <c r="R48" s="76"/>
      <c r="S48" s="76"/>
      <c r="T48" s="77">
        <v>250</v>
      </c>
      <c r="U48" s="77"/>
      <c r="V48" s="77">
        <v>250</v>
      </c>
      <c r="W48" s="77"/>
      <c r="X48" s="77">
        <v>250</v>
      </c>
      <c r="Y48" s="77"/>
      <c r="Z48" s="77">
        <v>250</v>
      </c>
      <c r="AA48" s="77"/>
      <c r="AB48" s="77">
        <v>250</v>
      </c>
      <c r="AC48" s="78"/>
    </row>
    <row r="49" spans="1:29" ht="14.4" x14ac:dyDescent="0.25">
      <c r="A49" s="2"/>
      <c r="B49" s="23"/>
      <c r="C49" s="25"/>
      <c r="D49" s="26" t="s">
        <v>198</v>
      </c>
      <c r="E49" s="100" t="s">
        <v>538</v>
      </c>
      <c r="F49" s="100" t="s">
        <v>531</v>
      </c>
      <c r="G49" s="41" t="s">
        <v>530</v>
      </c>
      <c r="H49" s="25"/>
      <c r="I49" s="24"/>
      <c r="J49" s="4">
        <f t="shared" si="0"/>
        <v>4000</v>
      </c>
      <c r="K49" s="24"/>
      <c r="L49" s="24"/>
      <c r="M49" s="24"/>
      <c r="N49" s="57" t="s">
        <v>337</v>
      </c>
      <c r="O49" s="75"/>
      <c r="P49" s="76"/>
      <c r="Q49" s="76"/>
      <c r="R49" s="76"/>
      <c r="S49" s="76"/>
      <c r="T49" s="77"/>
      <c r="U49" s="77"/>
      <c r="V49" s="77"/>
      <c r="W49" s="77">
        <v>4000</v>
      </c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23"/>
      <c r="C50" s="25"/>
      <c r="D50" s="26" t="s">
        <v>508</v>
      </c>
      <c r="E50" s="100" t="s">
        <v>538</v>
      </c>
      <c r="F50" s="100" t="s">
        <v>531</v>
      </c>
      <c r="G50" s="41" t="s">
        <v>530</v>
      </c>
      <c r="H50" s="25"/>
      <c r="I50" s="24"/>
      <c r="J50" s="4">
        <f t="shared" si="0"/>
        <v>1500</v>
      </c>
      <c r="K50" s="24"/>
      <c r="L50" s="24"/>
      <c r="M50" s="24"/>
      <c r="N50" s="57" t="s">
        <v>337</v>
      </c>
      <c r="O50" s="75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>
        <v>1500</v>
      </c>
      <c r="AA50" s="77"/>
      <c r="AB50" s="77"/>
      <c r="AC50" s="78"/>
    </row>
    <row r="51" spans="1:29" ht="14.4" x14ac:dyDescent="0.25">
      <c r="A51" s="2">
        <v>3</v>
      </c>
      <c r="B51" s="23"/>
      <c r="C51" s="25"/>
      <c r="D51" s="26" t="s">
        <v>27</v>
      </c>
      <c r="E51" s="41" t="s">
        <v>529</v>
      </c>
      <c r="F51" s="99" t="s">
        <v>536</v>
      </c>
      <c r="G51" s="41" t="s">
        <v>528</v>
      </c>
      <c r="H51" s="24"/>
      <c r="I51" s="24"/>
      <c r="J51" s="4">
        <f t="shared" si="0"/>
        <v>2000</v>
      </c>
      <c r="K51" s="24"/>
      <c r="L51" s="24"/>
      <c r="M51" s="24"/>
      <c r="N51" s="57" t="s">
        <v>337</v>
      </c>
      <c r="O51" s="75"/>
      <c r="P51" s="76"/>
      <c r="Q51" s="76"/>
      <c r="R51" s="76"/>
      <c r="S51" s="76"/>
      <c r="T51" s="77"/>
      <c r="U51" s="77"/>
      <c r="V51" s="77">
        <v>2000</v>
      </c>
      <c r="W51" s="77"/>
      <c r="X51" s="77"/>
      <c r="Y51" s="77"/>
      <c r="Z51" s="77"/>
      <c r="AA51" s="77"/>
      <c r="AB51" s="77"/>
      <c r="AC51" s="78"/>
    </row>
    <row r="52" spans="1:29" ht="14.4" x14ac:dyDescent="0.3">
      <c r="A52" s="2"/>
      <c r="B52" s="23"/>
      <c r="C52" s="25"/>
      <c r="D52" s="26" t="s">
        <v>206</v>
      </c>
      <c r="E52" s="26" t="s">
        <v>532</v>
      </c>
      <c r="F52" s="100" t="s">
        <v>531</v>
      </c>
      <c r="G52" s="41" t="s">
        <v>530</v>
      </c>
      <c r="H52" s="25"/>
      <c r="I52" s="24"/>
      <c r="J52" s="4">
        <f t="shared" si="0"/>
        <v>1000</v>
      </c>
      <c r="K52" s="24"/>
      <c r="L52" s="24"/>
      <c r="M52" s="24"/>
      <c r="N52" s="57" t="s">
        <v>337</v>
      </c>
      <c r="O52" s="75"/>
      <c r="P52" s="76"/>
      <c r="Q52" s="76"/>
      <c r="R52" s="76"/>
      <c r="S52" s="76"/>
      <c r="T52" s="77"/>
      <c r="U52" s="77"/>
      <c r="V52" s="77"/>
      <c r="W52" s="77">
        <v>1000</v>
      </c>
      <c r="X52" s="77"/>
      <c r="Y52" s="77"/>
      <c r="Z52" s="77"/>
      <c r="AA52" s="77"/>
      <c r="AB52" s="77"/>
      <c r="AC52" s="78"/>
    </row>
    <row r="53" spans="1:29" ht="14.4" x14ac:dyDescent="0.25">
      <c r="A53" s="2"/>
      <c r="B53" s="23"/>
      <c r="C53" s="25" t="s">
        <v>184</v>
      </c>
      <c r="D53" s="26" t="s">
        <v>197</v>
      </c>
      <c r="E53" s="100" t="s">
        <v>539</v>
      </c>
      <c r="F53" s="100" t="s">
        <v>531</v>
      </c>
      <c r="G53" s="41" t="s">
        <v>528</v>
      </c>
      <c r="H53" s="24"/>
      <c r="I53" s="24"/>
      <c r="J53" s="4">
        <f t="shared" si="0"/>
        <v>0</v>
      </c>
      <c r="K53" s="24"/>
      <c r="L53" s="24"/>
      <c r="M53" s="24"/>
      <c r="N53" s="22" t="s">
        <v>335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25">
      <c r="A54" s="2"/>
      <c r="B54" s="23"/>
      <c r="C54" s="25"/>
      <c r="D54" s="26" t="s">
        <v>197</v>
      </c>
      <c r="E54" s="100" t="s">
        <v>539</v>
      </c>
      <c r="F54" s="100" t="s">
        <v>531</v>
      </c>
      <c r="G54" s="41" t="s">
        <v>528</v>
      </c>
      <c r="H54" s="24"/>
      <c r="I54" s="24"/>
      <c r="J54" s="4">
        <f t="shared" si="0"/>
        <v>300</v>
      </c>
      <c r="K54" s="24"/>
      <c r="L54" s="24"/>
      <c r="M54" s="24"/>
      <c r="N54" s="57" t="s">
        <v>336</v>
      </c>
      <c r="O54" s="75"/>
      <c r="P54" s="76">
        <v>150</v>
      </c>
      <c r="Q54" s="76"/>
      <c r="R54" s="76">
        <v>150</v>
      </c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25">
      <c r="A55" s="2"/>
      <c r="B55" s="23"/>
      <c r="C55" s="25"/>
      <c r="D55" s="26" t="s">
        <v>197</v>
      </c>
      <c r="E55" s="100" t="s">
        <v>539</v>
      </c>
      <c r="F55" s="100" t="s">
        <v>531</v>
      </c>
      <c r="G55" s="41" t="s">
        <v>528</v>
      </c>
      <c r="H55" s="24"/>
      <c r="I55" s="24"/>
      <c r="J55" s="4">
        <f t="shared" si="0"/>
        <v>750</v>
      </c>
      <c r="K55" s="24"/>
      <c r="L55" s="24"/>
      <c r="M55" s="24"/>
      <c r="N55" s="57" t="s">
        <v>337</v>
      </c>
      <c r="O55" s="75"/>
      <c r="P55" s="76"/>
      <c r="Q55" s="76"/>
      <c r="R55" s="76"/>
      <c r="S55" s="76"/>
      <c r="T55" s="77">
        <v>150</v>
      </c>
      <c r="U55" s="77"/>
      <c r="V55" s="77">
        <v>150</v>
      </c>
      <c r="W55" s="77"/>
      <c r="X55" s="77">
        <v>150</v>
      </c>
      <c r="Y55" s="77"/>
      <c r="Z55" s="77">
        <v>150</v>
      </c>
      <c r="AA55" s="77"/>
      <c r="AB55" s="77">
        <v>150</v>
      </c>
      <c r="AC55" s="78"/>
    </row>
    <row r="56" spans="1:29" ht="14.4" x14ac:dyDescent="0.25">
      <c r="A56" s="2"/>
      <c r="B56" s="23"/>
      <c r="C56" s="25"/>
      <c r="D56" s="26" t="s">
        <v>198</v>
      </c>
      <c r="E56" s="100" t="s">
        <v>538</v>
      </c>
      <c r="F56" s="100" t="s">
        <v>531</v>
      </c>
      <c r="G56" s="41" t="s">
        <v>530</v>
      </c>
      <c r="H56" s="25"/>
      <c r="I56" s="24"/>
      <c r="J56" s="4">
        <f t="shared" si="0"/>
        <v>2500</v>
      </c>
      <c r="K56" s="24"/>
      <c r="L56" s="24"/>
      <c r="M56" s="24"/>
      <c r="N56" s="57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>
        <v>2500</v>
      </c>
      <c r="Y56" s="77"/>
      <c r="Z56" s="77"/>
      <c r="AA56" s="77"/>
      <c r="AB56" s="77"/>
      <c r="AC56" s="78"/>
    </row>
    <row r="57" spans="1:29" ht="14.4" x14ac:dyDescent="0.3">
      <c r="A57" s="2"/>
      <c r="B57" s="23"/>
      <c r="C57" s="25"/>
      <c r="D57" s="26" t="s">
        <v>206</v>
      </c>
      <c r="E57" s="26" t="s">
        <v>532</v>
      </c>
      <c r="F57" s="100" t="s">
        <v>531</v>
      </c>
      <c r="G57" s="41" t="s">
        <v>530</v>
      </c>
      <c r="H57" s="25"/>
      <c r="I57" s="24"/>
      <c r="J57" s="4">
        <f t="shared" si="0"/>
        <v>600</v>
      </c>
      <c r="K57" s="24"/>
      <c r="L57" s="24"/>
      <c r="M57" s="24"/>
      <c r="N57" s="57" t="s">
        <v>337</v>
      </c>
      <c r="O57" s="75"/>
      <c r="P57" s="76"/>
      <c r="Q57" s="76"/>
      <c r="R57" s="76"/>
      <c r="S57" s="76"/>
      <c r="T57" s="77"/>
      <c r="U57" s="77"/>
      <c r="V57" s="77"/>
      <c r="W57" s="77"/>
      <c r="X57" s="77">
        <v>600</v>
      </c>
      <c r="Y57" s="77"/>
      <c r="Z57" s="77"/>
      <c r="AA57" s="77"/>
      <c r="AB57" s="77"/>
      <c r="AC57" s="78"/>
    </row>
    <row r="58" spans="1:29" ht="14.4" x14ac:dyDescent="0.25">
      <c r="A58" s="2"/>
      <c r="B58" s="23"/>
      <c r="C58" s="4" t="s">
        <v>47</v>
      </c>
      <c r="D58" s="26" t="s">
        <v>197</v>
      </c>
      <c r="E58" s="100" t="s">
        <v>539</v>
      </c>
      <c r="F58" s="100" t="s">
        <v>531</v>
      </c>
      <c r="G58" s="41" t="s">
        <v>528</v>
      </c>
      <c r="H58" s="24"/>
      <c r="I58" s="24"/>
      <c r="J58" s="4">
        <f t="shared" si="0"/>
        <v>0</v>
      </c>
      <c r="K58" s="24"/>
      <c r="L58" s="24"/>
      <c r="M58" s="24"/>
      <c r="N58" s="22" t="s">
        <v>335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23"/>
      <c r="C59" s="4"/>
      <c r="D59" s="26" t="s">
        <v>197</v>
      </c>
      <c r="E59" s="100" t="s">
        <v>539</v>
      </c>
      <c r="F59" s="100" t="s">
        <v>531</v>
      </c>
      <c r="G59" s="41" t="s">
        <v>528</v>
      </c>
      <c r="H59" s="24"/>
      <c r="I59" s="24"/>
      <c r="J59" s="4">
        <f t="shared" si="0"/>
        <v>70</v>
      </c>
      <c r="K59" s="24"/>
      <c r="L59" s="24"/>
      <c r="M59" s="24"/>
      <c r="N59" s="57" t="s">
        <v>336</v>
      </c>
      <c r="O59" s="75"/>
      <c r="P59" s="76">
        <v>35</v>
      </c>
      <c r="Q59" s="76"/>
      <c r="R59" s="76">
        <v>35</v>
      </c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25">
      <c r="A60" s="2"/>
      <c r="B60" s="23"/>
      <c r="C60" s="4"/>
      <c r="D60" s="26" t="s">
        <v>197</v>
      </c>
      <c r="E60" s="100" t="s">
        <v>539</v>
      </c>
      <c r="F60" s="100" t="s">
        <v>531</v>
      </c>
      <c r="G60" s="41" t="s">
        <v>528</v>
      </c>
      <c r="H60" s="24"/>
      <c r="I60" s="24"/>
      <c r="J60" s="4">
        <f t="shared" si="0"/>
        <v>140</v>
      </c>
      <c r="K60" s="24"/>
      <c r="L60" s="24"/>
      <c r="M60" s="24"/>
      <c r="N60" s="57" t="s">
        <v>337</v>
      </c>
      <c r="O60" s="75"/>
      <c r="P60" s="76"/>
      <c r="Q60" s="76"/>
      <c r="R60" s="76"/>
      <c r="S60" s="76"/>
      <c r="T60" s="77">
        <v>35</v>
      </c>
      <c r="U60" s="77"/>
      <c r="V60" s="77">
        <v>35</v>
      </c>
      <c r="W60" s="77"/>
      <c r="X60" s="77"/>
      <c r="Y60" s="77">
        <v>35</v>
      </c>
      <c r="Z60" s="77"/>
      <c r="AA60" s="77"/>
      <c r="AB60" s="77">
        <v>35</v>
      </c>
      <c r="AC60" s="78"/>
    </row>
    <row r="61" spans="1:29" ht="14.4" x14ac:dyDescent="0.25">
      <c r="A61" s="2"/>
      <c r="B61" s="23"/>
      <c r="C61" s="4"/>
      <c r="D61" s="26" t="s">
        <v>198</v>
      </c>
      <c r="E61" s="100" t="s">
        <v>538</v>
      </c>
      <c r="F61" s="100" t="s">
        <v>531</v>
      </c>
      <c r="G61" s="41" t="s">
        <v>530</v>
      </c>
      <c r="H61" s="25"/>
      <c r="I61" s="24"/>
      <c r="J61" s="4">
        <f t="shared" si="0"/>
        <v>150</v>
      </c>
      <c r="K61" s="24"/>
      <c r="L61" s="24"/>
      <c r="M61" s="24"/>
      <c r="N61" s="57" t="s">
        <v>337</v>
      </c>
      <c r="O61" s="75"/>
      <c r="P61" s="76"/>
      <c r="Q61" s="76"/>
      <c r="R61" s="76"/>
      <c r="S61" s="76"/>
      <c r="T61" s="77"/>
      <c r="U61" s="77"/>
      <c r="V61" s="77"/>
      <c r="W61" s="77"/>
      <c r="X61" s="77">
        <v>75</v>
      </c>
      <c r="Y61" s="77"/>
      <c r="Z61" s="77"/>
      <c r="AA61" s="77">
        <v>75</v>
      </c>
      <c r="AB61" s="77"/>
      <c r="AC61" s="78"/>
    </row>
    <row r="62" spans="1:29" ht="14.4" x14ac:dyDescent="0.3">
      <c r="A62" s="2"/>
      <c r="B62" s="23"/>
      <c r="C62" s="4"/>
      <c r="D62" s="26" t="s">
        <v>206</v>
      </c>
      <c r="E62" s="26" t="s">
        <v>532</v>
      </c>
      <c r="F62" s="100" t="s">
        <v>531</v>
      </c>
      <c r="G62" s="41" t="s">
        <v>530</v>
      </c>
      <c r="H62" s="25"/>
      <c r="I62" s="24"/>
      <c r="J62" s="4">
        <f t="shared" si="0"/>
        <v>160</v>
      </c>
      <c r="K62" s="24"/>
      <c r="L62" s="24"/>
      <c r="M62" s="24"/>
      <c r="N62" s="57" t="s">
        <v>337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>
        <v>80</v>
      </c>
      <c r="Z62" s="77"/>
      <c r="AA62" s="77"/>
      <c r="AB62" s="77">
        <v>80</v>
      </c>
      <c r="AC62" s="78"/>
    </row>
    <row r="63" spans="1:29" x14ac:dyDescent="0.25">
      <c r="A63" s="18"/>
      <c r="B63" s="19" t="s">
        <v>39</v>
      </c>
      <c r="C63" s="10"/>
      <c r="D63" s="10"/>
      <c r="E63" s="10"/>
      <c r="F63" s="10"/>
      <c r="G63" s="10"/>
      <c r="H63" s="20"/>
      <c r="I63" s="20"/>
      <c r="J63" s="43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s="28" customFormat="1" ht="14.4" x14ac:dyDescent="0.25">
      <c r="A64" s="2">
        <v>3</v>
      </c>
      <c r="B64" s="23"/>
      <c r="C64" s="25" t="s">
        <v>183</v>
      </c>
      <c r="D64" s="26" t="s">
        <v>29</v>
      </c>
      <c r="E64" s="41" t="s">
        <v>538</v>
      </c>
      <c r="F64" s="101" t="s">
        <v>517</v>
      </c>
      <c r="G64" s="41" t="s">
        <v>528</v>
      </c>
      <c r="H64" s="24"/>
      <c r="I64" s="24"/>
      <c r="J64" s="4">
        <f t="shared" si="0"/>
        <v>300</v>
      </c>
      <c r="K64" s="24"/>
      <c r="L64" s="24"/>
      <c r="M64" s="24"/>
      <c r="N64" s="57" t="s">
        <v>337</v>
      </c>
      <c r="O64" s="75"/>
      <c r="P64" s="76"/>
      <c r="Q64" s="76"/>
      <c r="R64" s="76"/>
      <c r="S64" s="76">
        <v>300</v>
      </c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s="28" customFormat="1" ht="15" thickBot="1" x14ac:dyDescent="0.3">
      <c r="A65" s="2">
        <v>3</v>
      </c>
      <c r="B65" s="23"/>
      <c r="C65" s="25" t="s">
        <v>184</v>
      </c>
      <c r="D65" s="26" t="s">
        <v>29</v>
      </c>
      <c r="E65" s="41" t="s">
        <v>538</v>
      </c>
      <c r="F65" s="101" t="s">
        <v>517</v>
      </c>
      <c r="G65" s="41" t="s">
        <v>528</v>
      </c>
      <c r="H65" s="24"/>
      <c r="I65" s="24"/>
      <c r="J65" s="4">
        <f t="shared" si="0"/>
        <v>300</v>
      </c>
      <c r="K65" s="24"/>
      <c r="L65" s="24"/>
      <c r="M65" s="24"/>
      <c r="N65" s="57" t="s">
        <v>337</v>
      </c>
      <c r="O65" s="75"/>
      <c r="P65" s="76"/>
      <c r="Q65" s="76"/>
      <c r="R65" s="76"/>
      <c r="S65" s="76">
        <v>300</v>
      </c>
      <c r="T65" s="77"/>
      <c r="U65" s="77"/>
      <c r="V65" s="77"/>
      <c r="W65" s="77"/>
      <c r="X65" s="77"/>
      <c r="Y65" s="77"/>
      <c r="Z65" s="77"/>
      <c r="AA65" s="77"/>
      <c r="AB65" s="77"/>
      <c r="AC65" s="78"/>
    </row>
    <row r="66" spans="1:29" s="61" customFormat="1" ht="15" thickBot="1" x14ac:dyDescent="0.3">
      <c r="A66" s="79"/>
      <c r="B66" s="80" t="s">
        <v>36</v>
      </c>
      <c r="C66" s="80"/>
      <c r="D66" s="80"/>
      <c r="E66" s="80"/>
      <c r="F66" s="80"/>
      <c r="G66" s="80"/>
      <c r="H66" s="80"/>
      <c r="I66" s="80"/>
      <c r="J66" s="80">
        <f>SUM(J13:J65)</f>
        <v>43130</v>
      </c>
      <c r="K66" s="80">
        <v>2793</v>
      </c>
      <c r="L66" s="80"/>
      <c r="M66" s="80"/>
      <c r="N66" s="81"/>
      <c r="O66" s="82">
        <f t="shared" ref="O66:AC66" si="1">SUM(O12:O65)</f>
        <v>259.64999999999998</v>
      </c>
      <c r="P66" s="83">
        <f t="shared" si="1"/>
        <v>555</v>
      </c>
      <c r="Q66" s="83">
        <f t="shared" si="1"/>
        <v>120</v>
      </c>
      <c r="R66" s="83">
        <f t="shared" si="1"/>
        <v>555</v>
      </c>
      <c r="S66" s="83">
        <f t="shared" si="1"/>
        <v>720</v>
      </c>
      <c r="T66" s="84">
        <f t="shared" si="1"/>
        <v>555</v>
      </c>
      <c r="U66" s="84">
        <f t="shared" si="1"/>
        <v>120</v>
      </c>
      <c r="V66" s="84">
        <f t="shared" si="1"/>
        <v>6555</v>
      </c>
      <c r="W66" s="84">
        <f t="shared" si="1"/>
        <v>12810</v>
      </c>
      <c r="X66" s="84">
        <f t="shared" si="1"/>
        <v>5105</v>
      </c>
      <c r="Y66" s="84">
        <f t="shared" si="1"/>
        <v>1235</v>
      </c>
      <c r="Z66" s="84">
        <f t="shared" si="1"/>
        <v>4820</v>
      </c>
      <c r="AA66" s="84">
        <f t="shared" si="1"/>
        <v>275</v>
      </c>
      <c r="AB66" s="84">
        <f t="shared" si="1"/>
        <v>9585</v>
      </c>
      <c r="AC66" s="85">
        <f t="shared" si="1"/>
        <v>0</v>
      </c>
    </row>
    <row r="67" spans="1:29" ht="15.6" x14ac:dyDescent="0.3">
      <c r="A67" s="29"/>
      <c r="B67" s="30"/>
      <c r="C67" s="30"/>
      <c r="D67" s="30"/>
      <c r="E67" s="30"/>
      <c r="F67" s="30"/>
      <c r="G67" s="30"/>
      <c r="H67" s="30"/>
      <c r="I67" s="31"/>
      <c r="K67" s="53"/>
    </row>
    <row r="68" spans="1:29" s="58" customFormat="1" ht="15.6" x14ac:dyDescent="0.3">
      <c r="K68" s="60"/>
    </row>
    <row r="69" spans="1:29" s="58" customFormat="1" ht="43.2" x14ac:dyDescent="0.3">
      <c r="A69" s="87"/>
      <c r="B69" s="88" t="s">
        <v>518</v>
      </c>
      <c r="C69" s="89" t="s">
        <v>519</v>
      </c>
      <c r="K69" s="60"/>
    </row>
    <row r="70" spans="1:29" s="58" customFormat="1" ht="15.6" x14ac:dyDescent="0.3">
      <c r="A70" s="90" t="s">
        <v>520</v>
      </c>
      <c r="B70" s="91" t="s">
        <v>523</v>
      </c>
      <c r="C70" s="92">
        <f>K66</f>
        <v>2793</v>
      </c>
      <c r="K70" s="60"/>
    </row>
    <row r="71" spans="1:29" s="58" customFormat="1" ht="15.6" x14ac:dyDescent="0.3">
      <c r="A71" s="90" t="s">
        <v>521</v>
      </c>
      <c r="B71" s="91" t="s">
        <v>524</v>
      </c>
      <c r="C71" s="92">
        <f>C70*4</f>
        <v>11172</v>
      </c>
      <c r="K71" s="60"/>
    </row>
    <row r="72" spans="1:29" s="58" customFormat="1" ht="15" thickBot="1" x14ac:dyDescent="0.3">
      <c r="A72" s="93" t="s">
        <v>522</v>
      </c>
      <c r="B72" s="94" t="s">
        <v>525</v>
      </c>
      <c r="C72" s="95">
        <f>C70*10</f>
        <v>27930</v>
      </c>
    </row>
    <row r="73" spans="1:29" s="58" customFormat="1" ht="14.4" x14ac:dyDescent="0.25">
      <c r="A73" s="96"/>
      <c r="B73" s="97"/>
      <c r="C73" s="97"/>
    </row>
    <row r="75" spans="1:29" x14ac:dyDescent="0.25">
      <c r="B75" s="32" t="s">
        <v>191</v>
      </c>
    </row>
    <row r="76" spans="1:29" ht="41.4" x14ac:dyDescent="0.25">
      <c r="B76" s="33" t="s">
        <v>188</v>
      </c>
    </row>
    <row r="77" spans="1:29" ht="27.6" x14ac:dyDescent="0.25">
      <c r="B77" s="33" t="s">
        <v>194</v>
      </c>
    </row>
    <row r="78" spans="1:29" ht="41.4" x14ac:dyDescent="0.25">
      <c r="B78" s="33" t="s">
        <v>192</v>
      </c>
    </row>
    <row r="79" spans="1:29" ht="27.6" x14ac:dyDescent="0.25">
      <c r="B79" s="33" t="s">
        <v>193</v>
      </c>
    </row>
    <row r="81" spans="2:2" ht="14.4" x14ac:dyDescent="0.3">
      <c r="B81" s="34" t="s">
        <v>208</v>
      </c>
    </row>
    <row r="82" spans="2:2" x14ac:dyDescent="0.25">
      <c r="B82" s="9" t="s">
        <v>209</v>
      </c>
    </row>
    <row r="83" spans="2:2" x14ac:dyDescent="0.25">
      <c r="B83" s="9" t="s">
        <v>210</v>
      </c>
    </row>
    <row r="84" spans="2:2" x14ac:dyDescent="0.25">
      <c r="B84" s="9" t="s">
        <v>211</v>
      </c>
    </row>
    <row r="85" spans="2:2" x14ac:dyDescent="0.25">
      <c r="B85" s="9" t="s">
        <v>212</v>
      </c>
    </row>
    <row r="86" spans="2:2" x14ac:dyDescent="0.25">
      <c r="B86" s="9" t="s">
        <v>213</v>
      </c>
    </row>
    <row r="87" spans="2:2" x14ac:dyDescent="0.25">
      <c r="B87" s="9" t="s">
        <v>214</v>
      </c>
    </row>
    <row r="89" spans="2:2" ht="14.4" x14ac:dyDescent="0.3">
      <c r="B89" s="34" t="s">
        <v>215</v>
      </c>
    </row>
    <row r="90" spans="2:2" x14ac:dyDescent="0.25">
      <c r="B90" s="9" t="s">
        <v>200</v>
      </c>
    </row>
    <row r="91" spans="2:2" x14ac:dyDescent="0.25">
      <c r="B91" s="9" t="s">
        <v>201</v>
      </c>
    </row>
    <row r="92" spans="2:2" x14ac:dyDescent="0.25">
      <c r="B92" s="9" t="s">
        <v>202</v>
      </c>
    </row>
  </sheetData>
  <mergeCells count="48">
    <mergeCell ref="S10:S11"/>
    <mergeCell ref="U10:U11"/>
    <mergeCell ref="V10:V11"/>
    <mergeCell ref="T10:T11"/>
    <mergeCell ref="AC10:AC11"/>
    <mergeCell ref="X10:X11"/>
    <mergeCell ref="Y10:Y11"/>
    <mergeCell ref="Z10:Z11"/>
    <mergeCell ref="AA10:AA11"/>
    <mergeCell ref="AB10:AB11"/>
    <mergeCell ref="W10:W11"/>
    <mergeCell ref="A7:J7"/>
    <mergeCell ref="K7:Q7"/>
    <mergeCell ref="R7:AC7"/>
    <mergeCell ref="A8:AC8"/>
    <mergeCell ref="L9:M9"/>
    <mergeCell ref="O9:AC9"/>
    <mergeCell ref="K9:K11"/>
    <mergeCell ref="I9:I11"/>
    <mergeCell ref="H9:H11"/>
    <mergeCell ref="A9:A11"/>
    <mergeCell ref="E9:G9"/>
    <mergeCell ref="E10:E11"/>
    <mergeCell ref="F10:F11"/>
    <mergeCell ref="G10:G11"/>
    <mergeCell ref="B9:D10"/>
    <mergeCell ref="J10:J11"/>
    <mergeCell ref="A5:J5"/>
    <mergeCell ref="K5:Q5"/>
    <mergeCell ref="R5:AC5"/>
    <mergeCell ref="A6:J6"/>
    <mergeCell ref="K6:Q6"/>
    <mergeCell ref="R6:AC6"/>
    <mergeCell ref="A4:J4"/>
    <mergeCell ref="K4:Q4"/>
    <mergeCell ref="R4:AC4"/>
    <mergeCell ref="A1:AC1"/>
    <mergeCell ref="A2:AC2"/>
    <mergeCell ref="A3:J3"/>
    <mergeCell ref="K3:Q3"/>
    <mergeCell ref="R3:AC3"/>
    <mergeCell ref="R10:R11"/>
    <mergeCell ref="Q10:Q11"/>
    <mergeCell ref="N10:N11"/>
    <mergeCell ref="M10:M11"/>
    <mergeCell ref="L10:L11"/>
    <mergeCell ref="O10:O11"/>
    <mergeCell ref="P10:P1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3"/>
  <sheetViews>
    <sheetView topLeftCell="C1" zoomScale="60" zoomScaleNormal="60" workbookViewId="0">
      <pane ySplit="12" topLeftCell="A61" activePane="bottomLeft" state="frozen"/>
      <selection activeCell="E40" sqref="E39:E40"/>
      <selection pane="bottomLeft" activeCell="K88" sqref="K88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3" width="14" style="9" bestFit="1" customWidth="1"/>
    <col min="14" max="14" width="15" style="9" bestFit="1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296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5" customHeight="1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8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0.05*K87</f>
        <v>114.7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15" customHeight="1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6" si="0">SUM(O15:AC15)</f>
        <v>0</v>
      </c>
      <c r="K15" s="7"/>
      <c r="L15" s="6"/>
      <c r="M15" s="7"/>
      <c r="N15" s="8"/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15" customHeight="1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1518</v>
      </c>
      <c r="K16" s="7"/>
      <c r="L16" s="6"/>
      <c r="M16" s="7"/>
      <c r="N16" s="8"/>
      <c r="O16" s="75"/>
      <c r="P16" s="76">
        <v>506</v>
      </c>
      <c r="Q16" s="76">
        <v>506</v>
      </c>
      <c r="R16" s="76">
        <v>506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5060</v>
      </c>
      <c r="K17" s="7"/>
      <c r="L17" s="6"/>
      <c r="M17" s="7"/>
      <c r="N17" s="8"/>
      <c r="O17" s="75"/>
      <c r="P17" s="76"/>
      <c r="Q17" s="76"/>
      <c r="R17" s="76"/>
      <c r="S17" s="76">
        <v>506</v>
      </c>
      <c r="T17" s="77">
        <v>506</v>
      </c>
      <c r="U17" s="77">
        <v>506</v>
      </c>
      <c r="V17" s="77">
        <v>506</v>
      </c>
      <c r="W17" s="77">
        <v>506</v>
      </c>
      <c r="X17" s="77">
        <v>506</v>
      </c>
      <c r="Y17" s="77">
        <v>506</v>
      </c>
      <c r="Z17" s="77">
        <v>506</v>
      </c>
      <c r="AA17" s="77">
        <v>506</v>
      </c>
      <c r="AB17" s="77">
        <v>506</v>
      </c>
      <c r="AC17" s="78"/>
    </row>
    <row r="18" spans="1:29" ht="15" customHeight="1" x14ac:dyDescent="0.25">
      <c r="A18" s="2">
        <v>1</v>
      </c>
      <c r="B18" s="23"/>
      <c r="C18" s="4" t="s">
        <v>245</v>
      </c>
      <c r="D18" s="4" t="s">
        <v>246</v>
      </c>
      <c r="E18" s="5" t="s">
        <v>526</v>
      </c>
      <c r="F18" s="99" t="s">
        <v>531</v>
      </c>
      <c r="G18" s="5" t="s">
        <v>544</v>
      </c>
      <c r="H18" s="6"/>
      <c r="I18" s="7"/>
      <c r="J18" s="4">
        <f t="shared" si="0"/>
        <v>0</v>
      </c>
      <c r="K18" s="7"/>
      <c r="L18" s="6"/>
      <c r="M18" s="7"/>
      <c r="N18" s="8"/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5" customHeight="1" x14ac:dyDescent="0.25">
      <c r="A19" s="2">
        <v>1</v>
      </c>
      <c r="B19" s="23"/>
      <c r="C19" s="4" t="s">
        <v>247</v>
      </c>
      <c r="D19" s="4" t="s">
        <v>246</v>
      </c>
      <c r="E19" s="5" t="s">
        <v>526</v>
      </c>
      <c r="F19" s="99" t="s">
        <v>531</v>
      </c>
      <c r="G19" s="5" t="s">
        <v>544</v>
      </c>
      <c r="H19" s="6"/>
      <c r="I19" s="7"/>
      <c r="J19" s="4">
        <f t="shared" si="0"/>
        <v>0</v>
      </c>
      <c r="K19" s="7"/>
      <c r="L19" s="6"/>
      <c r="M19" s="7"/>
      <c r="N19" s="8"/>
      <c r="O19" s="75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5" customHeight="1" x14ac:dyDescent="0.25">
      <c r="A20" s="2">
        <v>1</v>
      </c>
      <c r="B20" s="23"/>
      <c r="C20" s="4" t="s">
        <v>248</v>
      </c>
      <c r="D20" s="4" t="s">
        <v>246</v>
      </c>
      <c r="E20" s="5" t="s">
        <v>526</v>
      </c>
      <c r="F20" s="99" t="s">
        <v>531</v>
      </c>
      <c r="G20" s="5" t="s">
        <v>544</v>
      </c>
      <c r="H20" s="6"/>
      <c r="I20" s="7"/>
      <c r="J20" s="4">
        <f t="shared" si="0"/>
        <v>0</v>
      </c>
      <c r="K20" s="7"/>
      <c r="L20" s="6"/>
      <c r="M20" s="7"/>
      <c r="N20" s="8"/>
      <c r="O20" s="75"/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8"/>
    </row>
    <row r="21" spans="1:29" ht="15" customHeight="1" x14ac:dyDescent="0.25">
      <c r="A21" s="2">
        <v>1</v>
      </c>
      <c r="B21" s="23"/>
      <c r="C21" s="4" t="s">
        <v>249</v>
      </c>
      <c r="D21" s="4" t="s">
        <v>246</v>
      </c>
      <c r="E21" s="5" t="s">
        <v>526</v>
      </c>
      <c r="F21" s="99" t="s">
        <v>531</v>
      </c>
      <c r="G21" s="5" t="s">
        <v>544</v>
      </c>
      <c r="H21" s="6"/>
      <c r="I21" s="7"/>
      <c r="J21" s="4">
        <f t="shared" si="0"/>
        <v>0</v>
      </c>
      <c r="K21" s="7"/>
      <c r="L21" s="6"/>
      <c r="M21" s="7"/>
      <c r="N21" s="8"/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1</v>
      </c>
      <c r="B22" s="23"/>
      <c r="C22" s="4"/>
      <c r="D22" s="21" t="s">
        <v>357</v>
      </c>
      <c r="E22" s="5" t="s">
        <v>526</v>
      </c>
      <c r="F22" s="37" t="s">
        <v>527</v>
      </c>
      <c r="G22" s="5" t="s">
        <v>528</v>
      </c>
      <c r="H22" s="24"/>
      <c r="I22" s="24"/>
      <c r="J22" s="4">
        <f t="shared" si="0"/>
        <v>0</v>
      </c>
      <c r="K22" s="24"/>
      <c r="L22" s="24"/>
      <c r="M22" s="24"/>
      <c r="N22" s="22" t="s">
        <v>335</v>
      </c>
      <c r="O22" s="75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2</v>
      </c>
      <c r="B23" s="23"/>
      <c r="C23" s="4"/>
      <c r="D23" s="21" t="s">
        <v>357</v>
      </c>
      <c r="E23" s="41" t="s">
        <v>529</v>
      </c>
      <c r="F23" s="37" t="s">
        <v>527</v>
      </c>
      <c r="G23" s="5" t="s">
        <v>528</v>
      </c>
      <c r="H23" s="24"/>
      <c r="I23" s="24"/>
      <c r="J23" s="4">
        <f t="shared" si="0"/>
        <v>0</v>
      </c>
      <c r="K23" s="24"/>
      <c r="L23" s="24"/>
      <c r="M23" s="24"/>
      <c r="N23" s="56" t="s">
        <v>336</v>
      </c>
      <c r="O23" s="75"/>
      <c r="P23" s="76"/>
      <c r="Q23" s="76"/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8"/>
    </row>
    <row r="24" spans="1:29" ht="14.4" x14ac:dyDescent="0.25">
      <c r="A24" s="2">
        <v>3</v>
      </c>
      <c r="B24" s="23"/>
      <c r="C24" s="4"/>
      <c r="D24" s="21" t="s">
        <v>357</v>
      </c>
      <c r="E24" s="41" t="s">
        <v>529</v>
      </c>
      <c r="F24" s="37" t="s">
        <v>527</v>
      </c>
      <c r="G24" s="5" t="s">
        <v>528</v>
      </c>
      <c r="H24" s="24"/>
      <c r="I24" s="24"/>
      <c r="J24" s="4">
        <f t="shared" si="0"/>
        <v>4800</v>
      </c>
      <c r="K24" s="24"/>
      <c r="L24" s="24"/>
      <c r="M24" s="24"/>
      <c r="N24" s="56" t="s">
        <v>337</v>
      </c>
      <c r="O24" s="75"/>
      <c r="P24" s="76"/>
      <c r="Q24" s="76"/>
      <c r="R24" s="76"/>
      <c r="S24" s="76">
        <v>2400</v>
      </c>
      <c r="T24" s="77"/>
      <c r="U24" s="77"/>
      <c r="V24" s="77"/>
      <c r="W24" s="77"/>
      <c r="X24" s="77">
        <v>2400</v>
      </c>
      <c r="Y24" s="77"/>
      <c r="Z24" s="77"/>
      <c r="AA24" s="77"/>
      <c r="AB24" s="77"/>
      <c r="AC24" s="78"/>
    </row>
    <row r="25" spans="1:29" ht="14.4" x14ac:dyDescent="0.25">
      <c r="A25" s="2">
        <v>1</v>
      </c>
      <c r="B25" s="23"/>
      <c r="C25" s="4"/>
      <c r="D25" s="21" t="s">
        <v>358</v>
      </c>
      <c r="E25" s="5" t="s">
        <v>526</v>
      </c>
      <c r="F25" s="37" t="s">
        <v>527</v>
      </c>
      <c r="G25" s="5" t="s">
        <v>528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358</v>
      </c>
      <c r="E26" s="41" t="s">
        <v>529</v>
      </c>
      <c r="F26" s="37" t="s">
        <v>527</v>
      </c>
      <c r="G26" s="5" t="s">
        <v>528</v>
      </c>
      <c r="H26" s="24"/>
      <c r="I26" s="24"/>
      <c r="J26" s="4">
        <f t="shared" si="0"/>
        <v>3300</v>
      </c>
      <c r="K26" s="24"/>
      <c r="L26" s="24"/>
      <c r="M26" s="24"/>
      <c r="N26" s="56" t="s">
        <v>336</v>
      </c>
      <c r="O26" s="75"/>
      <c r="P26" s="76"/>
      <c r="Q26" s="76">
        <v>3300</v>
      </c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358</v>
      </c>
      <c r="E27" s="41" t="s">
        <v>529</v>
      </c>
      <c r="F27" s="37" t="s">
        <v>527</v>
      </c>
      <c r="G27" s="5" t="s">
        <v>528</v>
      </c>
      <c r="H27" s="24"/>
      <c r="I27" s="24"/>
      <c r="J27" s="4">
        <f t="shared" si="0"/>
        <v>13200</v>
      </c>
      <c r="K27" s="24"/>
      <c r="L27" s="24"/>
      <c r="M27" s="24"/>
      <c r="N27" s="56" t="s">
        <v>337</v>
      </c>
      <c r="O27" s="75"/>
      <c r="P27" s="76"/>
      <c r="Q27" s="76"/>
      <c r="R27" s="76"/>
      <c r="S27" s="76"/>
      <c r="T27" s="77">
        <v>3300</v>
      </c>
      <c r="U27" s="77"/>
      <c r="V27" s="77">
        <v>3300</v>
      </c>
      <c r="W27" s="77"/>
      <c r="X27" s="77"/>
      <c r="Y27" s="77">
        <v>3300</v>
      </c>
      <c r="Z27" s="77"/>
      <c r="AA27" s="77">
        <v>3300</v>
      </c>
      <c r="AB27" s="77"/>
      <c r="AC27" s="78"/>
    </row>
    <row r="28" spans="1:29" x14ac:dyDescent="0.25">
      <c r="A28" s="18"/>
      <c r="B28" s="20" t="s">
        <v>46</v>
      </c>
      <c r="C28" s="10"/>
      <c r="D28" s="10"/>
      <c r="E28" s="10"/>
      <c r="F28" s="10"/>
      <c r="G28" s="1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4.4" x14ac:dyDescent="0.25">
      <c r="A29" s="2">
        <v>1</v>
      </c>
      <c r="B29" s="23"/>
      <c r="C29" s="4"/>
      <c r="D29" s="21" t="s">
        <v>359</v>
      </c>
      <c r="E29" s="5" t="s">
        <v>526</v>
      </c>
      <c r="F29" s="99" t="s">
        <v>517</v>
      </c>
      <c r="G29" s="41" t="s">
        <v>530</v>
      </c>
      <c r="H29" s="24"/>
      <c r="I29" s="24"/>
      <c r="J29" s="4">
        <f t="shared" si="0"/>
        <v>0</v>
      </c>
      <c r="K29" s="24"/>
      <c r="L29" s="24"/>
      <c r="M29" s="24"/>
      <c r="N29" s="22" t="s">
        <v>335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2</v>
      </c>
      <c r="B30" s="23"/>
      <c r="C30" s="4"/>
      <c r="D30" s="21" t="s">
        <v>359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0</v>
      </c>
      <c r="K30" s="24"/>
      <c r="L30" s="24"/>
      <c r="M30" s="24"/>
      <c r="N30" s="56" t="s">
        <v>336</v>
      </c>
      <c r="O30" s="75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>
        <v>3</v>
      </c>
      <c r="B31" s="23"/>
      <c r="C31" s="4"/>
      <c r="D31" s="21" t="s">
        <v>359</v>
      </c>
      <c r="E31" s="41" t="s">
        <v>529</v>
      </c>
      <c r="F31" s="99" t="s">
        <v>531</v>
      </c>
      <c r="G31" s="41" t="s">
        <v>530</v>
      </c>
      <c r="H31" s="24"/>
      <c r="I31" s="24"/>
      <c r="J31" s="4">
        <f t="shared" si="0"/>
        <v>2100</v>
      </c>
      <c r="K31" s="24"/>
      <c r="L31" s="24"/>
      <c r="M31" s="24"/>
      <c r="N31" s="56" t="s">
        <v>337</v>
      </c>
      <c r="O31" s="75"/>
      <c r="P31" s="76"/>
      <c r="Q31" s="76"/>
      <c r="R31" s="76"/>
      <c r="S31" s="76"/>
      <c r="T31" s="77"/>
      <c r="U31" s="77"/>
      <c r="V31" s="77"/>
      <c r="W31" s="77">
        <v>2100</v>
      </c>
      <c r="X31" s="77"/>
      <c r="Y31" s="77"/>
      <c r="Z31" s="77"/>
      <c r="AA31" s="77"/>
      <c r="AB31" s="77"/>
      <c r="AC31" s="78"/>
    </row>
    <row r="32" spans="1:29" ht="14.4" x14ac:dyDescent="0.25">
      <c r="A32" s="2">
        <v>1</v>
      </c>
      <c r="B32" s="23"/>
      <c r="C32" s="4"/>
      <c r="D32" s="21" t="s">
        <v>360</v>
      </c>
      <c r="E32" s="5" t="s">
        <v>526</v>
      </c>
      <c r="F32" s="99" t="s">
        <v>517</v>
      </c>
      <c r="G32" s="41" t="s">
        <v>530</v>
      </c>
      <c r="H32" s="24"/>
      <c r="I32" s="24"/>
      <c r="J32" s="4">
        <f t="shared" si="0"/>
        <v>0</v>
      </c>
      <c r="K32" s="24"/>
      <c r="L32" s="24"/>
      <c r="M32" s="24"/>
      <c r="N32" s="22" t="s">
        <v>335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2</v>
      </c>
      <c r="B33" s="23"/>
      <c r="C33" s="4"/>
      <c r="D33" s="21" t="s">
        <v>360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0</v>
      </c>
      <c r="K33" s="24"/>
      <c r="L33" s="24"/>
      <c r="M33" s="24"/>
      <c r="N33" s="56" t="s">
        <v>336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25">
      <c r="A34" s="2">
        <v>3</v>
      </c>
      <c r="B34" s="23"/>
      <c r="C34" s="4"/>
      <c r="D34" s="21" t="s">
        <v>360</v>
      </c>
      <c r="E34" s="41" t="s">
        <v>529</v>
      </c>
      <c r="F34" s="99" t="s">
        <v>531</v>
      </c>
      <c r="G34" s="41" t="s">
        <v>530</v>
      </c>
      <c r="H34" s="24"/>
      <c r="I34" s="24"/>
      <c r="J34" s="4">
        <f t="shared" si="0"/>
        <v>1800</v>
      </c>
      <c r="K34" s="24"/>
      <c r="L34" s="24"/>
      <c r="M34" s="24"/>
      <c r="N34" s="56" t="s">
        <v>337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>
        <v>1800</v>
      </c>
      <c r="AC34" s="78"/>
    </row>
    <row r="35" spans="1:29" ht="14.4" x14ac:dyDescent="0.25">
      <c r="A35" s="2">
        <v>1</v>
      </c>
      <c r="B35" s="23"/>
      <c r="C35" s="4"/>
      <c r="D35" s="21" t="s">
        <v>361</v>
      </c>
      <c r="E35" s="5" t="s">
        <v>526</v>
      </c>
      <c r="F35" s="99" t="s">
        <v>517</v>
      </c>
      <c r="G35" s="41" t="s">
        <v>530</v>
      </c>
      <c r="H35" s="24"/>
      <c r="I35" s="24"/>
      <c r="J35" s="4">
        <f t="shared" si="0"/>
        <v>0</v>
      </c>
      <c r="K35" s="24"/>
      <c r="L35" s="24"/>
      <c r="M35" s="24"/>
      <c r="N35" s="22" t="s">
        <v>335</v>
      </c>
      <c r="O35" s="75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25">
      <c r="A36" s="2">
        <v>2</v>
      </c>
      <c r="B36" s="23"/>
      <c r="C36" s="4"/>
      <c r="D36" s="21" t="s">
        <v>361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2000</v>
      </c>
      <c r="K36" s="24"/>
      <c r="L36" s="24"/>
      <c r="M36" s="24"/>
      <c r="N36" s="56" t="s">
        <v>336</v>
      </c>
      <c r="O36" s="75"/>
      <c r="P36" s="76"/>
      <c r="Q36" s="76">
        <v>2000</v>
      </c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25">
      <c r="A37" s="2">
        <v>3</v>
      </c>
      <c r="B37" s="23"/>
      <c r="C37" s="4"/>
      <c r="D37" s="21" t="s">
        <v>361</v>
      </c>
      <c r="E37" s="41" t="s">
        <v>529</v>
      </c>
      <c r="F37" s="99" t="s">
        <v>531</v>
      </c>
      <c r="G37" s="41" t="s">
        <v>530</v>
      </c>
      <c r="H37" s="24"/>
      <c r="I37" s="24"/>
      <c r="J37" s="4">
        <f t="shared" si="0"/>
        <v>6000</v>
      </c>
      <c r="K37" s="24"/>
      <c r="L37" s="24"/>
      <c r="M37" s="24"/>
      <c r="N37" s="56" t="s">
        <v>337</v>
      </c>
      <c r="O37" s="75"/>
      <c r="P37" s="76"/>
      <c r="Q37" s="76"/>
      <c r="R37" s="76"/>
      <c r="S37" s="76"/>
      <c r="T37" s="77">
        <v>2000</v>
      </c>
      <c r="U37" s="77"/>
      <c r="V37" s="77"/>
      <c r="W37" s="77">
        <v>2000</v>
      </c>
      <c r="X37" s="77"/>
      <c r="Y37" s="77"/>
      <c r="Z37" s="77">
        <v>2000</v>
      </c>
      <c r="AA37" s="77"/>
      <c r="AB37" s="77"/>
      <c r="AC37" s="78"/>
    </row>
    <row r="38" spans="1:29" x14ac:dyDescent="0.25">
      <c r="A38" s="18"/>
      <c r="B38" s="20" t="s">
        <v>42</v>
      </c>
      <c r="C38" s="10"/>
      <c r="D38" s="10"/>
      <c r="E38" s="10"/>
      <c r="F38" s="10"/>
      <c r="G38" s="1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x14ac:dyDescent="0.25">
      <c r="A39" s="18"/>
      <c r="B39" s="19" t="s">
        <v>37</v>
      </c>
      <c r="C39" s="10"/>
      <c r="D39" s="10"/>
      <c r="E39" s="10"/>
      <c r="F39" s="10"/>
      <c r="G39" s="1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4.4" x14ac:dyDescent="0.25">
      <c r="A40" s="2"/>
      <c r="B40" s="23"/>
      <c r="C40" s="4" t="s">
        <v>65</v>
      </c>
      <c r="D40" s="25" t="s">
        <v>710</v>
      </c>
      <c r="E40" s="26" t="s">
        <v>532</v>
      </c>
      <c r="F40" s="99" t="s">
        <v>540</v>
      </c>
      <c r="G40" s="41" t="s">
        <v>530</v>
      </c>
      <c r="H40" s="24"/>
      <c r="I40" s="24"/>
      <c r="J40" s="4">
        <f t="shared" si="0"/>
        <v>1600</v>
      </c>
      <c r="K40" s="24"/>
      <c r="L40" s="24"/>
      <c r="M40" s="24"/>
      <c r="N40" s="56" t="s">
        <v>335</v>
      </c>
      <c r="O40" s="75">
        <v>1600</v>
      </c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/>
      <c r="B41" s="23"/>
      <c r="C41" s="4"/>
      <c r="D41" s="25" t="s">
        <v>262</v>
      </c>
      <c r="E41" s="25" t="s">
        <v>534</v>
      </c>
      <c r="F41" s="99" t="s">
        <v>531</v>
      </c>
      <c r="G41" s="5" t="s">
        <v>528</v>
      </c>
      <c r="H41" s="24"/>
      <c r="I41" s="24"/>
      <c r="J41" s="4">
        <f t="shared" si="0"/>
        <v>150</v>
      </c>
      <c r="K41" s="24"/>
      <c r="L41" s="24"/>
      <c r="M41" s="24"/>
      <c r="N41" s="22" t="s">
        <v>335</v>
      </c>
      <c r="O41" s="75"/>
      <c r="P41" s="76">
        <v>150</v>
      </c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25">
      <c r="A42" s="2"/>
      <c r="B42" s="23"/>
      <c r="C42" s="4"/>
      <c r="D42" s="25" t="s">
        <v>262</v>
      </c>
      <c r="E42" s="26" t="s">
        <v>529</v>
      </c>
      <c r="F42" s="99" t="s">
        <v>531</v>
      </c>
      <c r="G42" s="5" t="s">
        <v>528</v>
      </c>
      <c r="H42" s="24"/>
      <c r="I42" s="24"/>
      <c r="J42" s="4">
        <f t="shared" si="0"/>
        <v>150</v>
      </c>
      <c r="K42" s="24"/>
      <c r="L42" s="24"/>
      <c r="M42" s="24"/>
      <c r="N42" s="56" t="s">
        <v>337</v>
      </c>
      <c r="O42" s="75"/>
      <c r="P42" s="76"/>
      <c r="Q42" s="76"/>
      <c r="R42" s="76"/>
      <c r="S42" s="76"/>
      <c r="T42" s="77"/>
      <c r="U42" s="77"/>
      <c r="V42" s="77">
        <v>150</v>
      </c>
      <c r="W42" s="77"/>
      <c r="X42" s="77"/>
      <c r="Y42" s="77"/>
      <c r="Z42" s="77"/>
      <c r="AA42" s="77"/>
      <c r="AB42" s="77"/>
      <c r="AC42" s="78"/>
    </row>
    <row r="43" spans="1:29" ht="14.4" x14ac:dyDescent="0.3">
      <c r="A43" s="2"/>
      <c r="B43" s="23"/>
      <c r="C43" s="4"/>
      <c r="D43" s="25" t="s">
        <v>722</v>
      </c>
      <c r="E43" s="25" t="s">
        <v>535</v>
      </c>
      <c r="F43" s="99" t="s">
        <v>536</v>
      </c>
      <c r="G43" s="5" t="s">
        <v>528</v>
      </c>
      <c r="H43" s="24"/>
      <c r="I43" s="24"/>
      <c r="J43" s="4">
        <f t="shared" si="0"/>
        <v>250</v>
      </c>
      <c r="K43" s="24"/>
      <c r="L43" s="24"/>
      <c r="M43" s="24"/>
      <c r="N43" s="22" t="s">
        <v>335</v>
      </c>
      <c r="O43" s="75">
        <v>250</v>
      </c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3">
      <c r="A44" s="2"/>
      <c r="B44" s="23"/>
      <c r="C44" s="4"/>
      <c r="D44" s="25" t="s">
        <v>205</v>
      </c>
      <c r="E44" s="26" t="s">
        <v>532</v>
      </c>
      <c r="F44" s="99" t="s">
        <v>536</v>
      </c>
      <c r="G44" s="5" t="s">
        <v>528</v>
      </c>
      <c r="H44" s="24"/>
      <c r="I44" s="24"/>
      <c r="J44" s="4">
        <f t="shared" si="0"/>
        <v>60</v>
      </c>
      <c r="K44" s="24"/>
      <c r="L44" s="24"/>
      <c r="M44" s="24"/>
      <c r="N44" s="56" t="s">
        <v>337</v>
      </c>
      <c r="O44" s="75"/>
      <c r="P44" s="76"/>
      <c r="Q44" s="76"/>
      <c r="R44" s="76"/>
      <c r="S44" s="76"/>
      <c r="T44" s="77"/>
      <c r="U44" s="77"/>
      <c r="V44" s="77">
        <v>60</v>
      </c>
      <c r="W44" s="77"/>
      <c r="X44" s="77"/>
      <c r="Y44" s="77"/>
      <c r="Z44" s="77"/>
      <c r="AA44" s="77"/>
      <c r="AB44" s="77"/>
      <c r="AC44" s="78"/>
    </row>
    <row r="45" spans="1:29" ht="14.4" x14ac:dyDescent="0.3">
      <c r="A45" s="2"/>
      <c r="B45" s="23"/>
      <c r="C45" s="4"/>
      <c r="D45" s="25" t="s">
        <v>207</v>
      </c>
      <c r="E45" s="41" t="s">
        <v>529</v>
      </c>
      <c r="F45" s="99" t="s">
        <v>531</v>
      </c>
      <c r="G45" s="41" t="s">
        <v>530</v>
      </c>
      <c r="H45" s="24"/>
      <c r="I45" s="24"/>
      <c r="J45" s="4">
        <f t="shared" si="0"/>
        <v>0</v>
      </c>
      <c r="K45" s="24"/>
      <c r="L45" s="24"/>
      <c r="M45" s="24"/>
      <c r="N45" s="56" t="s">
        <v>336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3">
      <c r="A46" s="2"/>
      <c r="B46" s="23"/>
      <c r="C46" s="4"/>
      <c r="D46" s="25" t="s">
        <v>207</v>
      </c>
      <c r="E46" s="41" t="s">
        <v>529</v>
      </c>
      <c r="F46" s="99" t="s">
        <v>531</v>
      </c>
      <c r="G46" s="41" t="s">
        <v>530</v>
      </c>
      <c r="H46" s="24"/>
      <c r="I46" s="24"/>
      <c r="J46" s="4">
        <f t="shared" si="0"/>
        <v>300</v>
      </c>
      <c r="K46" s="24"/>
      <c r="L46" s="24"/>
      <c r="M46" s="24"/>
      <c r="N46" s="56" t="s">
        <v>337</v>
      </c>
      <c r="O46" s="75"/>
      <c r="P46" s="76"/>
      <c r="Q46" s="76"/>
      <c r="R46" s="76"/>
      <c r="S46" s="76"/>
      <c r="T46" s="77"/>
      <c r="U46" s="77"/>
      <c r="V46" s="77"/>
      <c r="W46" s="77">
        <v>300</v>
      </c>
      <c r="X46" s="77"/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4"/>
      <c r="D47" s="25" t="s">
        <v>199</v>
      </c>
      <c r="E47" s="41" t="s">
        <v>529</v>
      </c>
      <c r="F47" s="100" t="s">
        <v>537</v>
      </c>
      <c r="G47" s="41" t="s">
        <v>530</v>
      </c>
      <c r="H47" s="24"/>
      <c r="I47" s="24"/>
      <c r="J47" s="4">
        <f t="shared" si="0"/>
        <v>200</v>
      </c>
      <c r="K47" s="24"/>
      <c r="L47" s="24"/>
      <c r="M47" s="24"/>
      <c r="N47" s="56" t="s">
        <v>336</v>
      </c>
      <c r="O47" s="75"/>
      <c r="P47" s="76">
        <v>200</v>
      </c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4.4" x14ac:dyDescent="0.25">
      <c r="A48" s="2"/>
      <c r="B48" s="23"/>
      <c r="C48" s="4"/>
      <c r="D48" s="25" t="s">
        <v>199</v>
      </c>
      <c r="E48" s="41" t="s">
        <v>529</v>
      </c>
      <c r="F48" s="100" t="s">
        <v>537</v>
      </c>
      <c r="G48" s="41" t="s">
        <v>530</v>
      </c>
      <c r="H48" s="24"/>
      <c r="I48" s="24"/>
      <c r="J48" s="4">
        <f t="shared" si="0"/>
        <v>250</v>
      </c>
      <c r="K48" s="24"/>
      <c r="L48" s="24"/>
      <c r="M48" s="24"/>
      <c r="N48" s="56" t="s">
        <v>337</v>
      </c>
      <c r="O48" s="75"/>
      <c r="P48" s="76"/>
      <c r="Q48" s="76"/>
      <c r="R48" s="76"/>
      <c r="S48" s="76"/>
      <c r="T48" s="77"/>
      <c r="U48" s="77"/>
      <c r="V48" s="77"/>
      <c r="W48" s="77"/>
      <c r="X48" s="77">
        <v>250</v>
      </c>
      <c r="Y48" s="77"/>
      <c r="Z48" s="77"/>
      <c r="AA48" s="77"/>
      <c r="AB48" s="77"/>
      <c r="AC48" s="78"/>
    </row>
    <row r="49" spans="1:29" ht="14.4" x14ac:dyDescent="0.25">
      <c r="A49" s="2"/>
      <c r="B49" s="23"/>
      <c r="C49" s="4" t="s">
        <v>66</v>
      </c>
      <c r="D49" s="25" t="s">
        <v>710</v>
      </c>
      <c r="E49" s="26" t="s">
        <v>532</v>
      </c>
      <c r="F49" s="99" t="s">
        <v>540</v>
      </c>
      <c r="G49" s="41" t="s">
        <v>530</v>
      </c>
      <c r="H49" s="24"/>
      <c r="I49" s="24"/>
      <c r="J49" s="4">
        <f t="shared" si="0"/>
        <v>1100</v>
      </c>
      <c r="K49" s="24"/>
      <c r="L49" s="24"/>
      <c r="M49" s="24"/>
      <c r="N49" s="22" t="s">
        <v>336</v>
      </c>
      <c r="O49" s="75"/>
      <c r="P49" s="76">
        <v>1100</v>
      </c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23"/>
      <c r="C50" s="4"/>
      <c r="D50" s="25" t="s">
        <v>262</v>
      </c>
      <c r="E50" s="25" t="s">
        <v>534</v>
      </c>
      <c r="F50" s="99" t="s">
        <v>531</v>
      </c>
      <c r="G50" s="5" t="s">
        <v>528</v>
      </c>
      <c r="H50" s="24"/>
      <c r="I50" s="24"/>
      <c r="J50" s="4">
        <f t="shared" si="0"/>
        <v>150</v>
      </c>
      <c r="K50" s="24"/>
      <c r="L50" s="24"/>
      <c r="M50" s="24"/>
      <c r="N50" s="22" t="s">
        <v>336</v>
      </c>
      <c r="O50" s="75"/>
      <c r="P50" s="76">
        <v>150</v>
      </c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25">
      <c r="A51" s="2"/>
      <c r="B51" s="23"/>
      <c r="C51" s="4"/>
      <c r="D51" s="25" t="s">
        <v>262</v>
      </c>
      <c r="E51" s="26" t="s">
        <v>529</v>
      </c>
      <c r="F51" s="99" t="s">
        <v>531</v>
      </c>
      <c r="G51" s="5" t="s">
        <v>528</v>
      </c>
      <c r="H51" s="24"/>
      <c r="I51" s="24"/>
      <c r="J51" s="4">
        <f t="shared" si="0"/>
        <v>150</v>
      </c>
      <c r="K51" s="24"/>
      <c r="L51" s="24"/>
      <c r="M51" s="24"/>
      <c r="N51" s="56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>
        <v>150</v>
      </c>
      <c r="AB51" s="77"/>
      <c r="AC51" s="78"/>
    </row>
    <row r="52" spans="1:29" ht="14.4" x14ac:dyDescent="0.3">
      <c r="A52" s="2"/>
      <c r="B52" s="23"/>
      <c r="C52" s="4"/>
      <c r="D52" s="25" t="s">
        <v>726</v>
      </c>
      <c r="E52" s="25" t="s">
        <v>535</v>
      </c>
      <c r="F52" s="99" t="s">
        <v>536</v>
      </c>
      <c r="G52" s="5" t="s">
        <v>528</v>
      </c>
      <c r="H52" s="24"/>
      <c r="I52" s="24"/>
      <c r="J52" s="4">
        <f t="shared" si="0"/>
        <v>90</v>
      </c>
      <c r="K52" s="24"/>
      <c r="L52" s="24"/>
      <c r="M52" s="24"/>
      <c r="N52" s="22" t="s">
        <v>336</v>
      </c>
      <c r="O52" s="75"/>
      <c r="P52" s="76">
        <v>90</v>
      </c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3">
      <c r="A53" s="2"/>
      <c r="B53" s="23"/>
      <c r="C53" s="4"/>
      <c r="D53" s="25" t="s">
        <v>205</v>
      </c>
      <c r="E53" s="26" t="s">
        <v>532</v>
      </c>
      <c r="F53" s="99" t="s">
        <v>536</v>
      </c>
      <c r="G53" s="5" t="s">
        <v>528</v>
      </c>
      <c r="H53" s="24"/>
      <c r="I53" s="24"/>
      <c r="J53" s="4">
        <f t="shared" si="0"/>
        <v>60</v>
      </c>
      <c r="K53" s="24"/>
      <c r="L53" s="24"/>
      <c r="M53" s="24"/>
      <c r="N53" s="56" t="s">
        <v>337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>
        <v>60</v>
      </c>
      <c r="AB53" s="77"/>
      <c r="AC53" s="78"/>
    </row>
    <row r="54" spans="1:29" ht="14.4" x14ac:dyDescent="0.3">
      <c r="A54" s="2"/>
      <c r="B54" s="23"/>
      <c r="C54" s="4"/>
      <c r="D54" s="25" t="s">
        <v>207</v>
      </c>
      <c r="E54" s="41" t="s">
        <v>529</v>
      </c>
      <c r="F54" s="99" t="s">
        <v>531</v>
      </c>
      <c r="G54" s="41" t="s">
        <v>530</v>
      </c>
      <c r="H54" s="24"/>
      <c r="I54" s="24"/>
      <c r="J54" s="4">
        <f t="shared" si="0"/>
        <v>0</v>
      </c>
      <c r="K54" s="24"/>
      <c r="L54" s="24"/>
      <c r="M54" s="24"/>
      <c r="N54" s="56" t="s">
        <v>336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3">
      <c r="A55" s="2"/>
      <c r="B55" s="23"/>
      <c r="C55" s="4"/>
      <c r="D55" s="25" t="s">
        <v>207</v>
      </c>
      <c r="E55" s="41" t="s">
        <v>529</v>
      </c>
      <c r="F55" s="99" t="s">
        <v>531</v>
      </c>
      <c r="G55" s="41" t="s">
        <v>530</v>
      </c>
      <c r="H55" s="24"/>
      <c r="I55" s="24"/>
      <c r="J55" s="4">
        <f t="shared" si="0"/>
        <v>250</v>
      </c>
      <c r="K55" s="24"/>
      <c r="L55" s="24"/>
      <c r="M55" s="24"/>
      <c r="N55" s="56" t="s">
        <v>337</v>
      </c>
      <c r="O55" s="75"/>
      <c r="P55" s="76"/>
      <c r="Q55" s="76"/>
      <c r="R55" s="76"/>
      <c r="S55" s="76"/>
      <c r="T55" s="77"/>
      <c r="U55" s="77"/>
      <c r="V55" s="77"/>
      <c r="W55" s="77">
        <v>250</v>
      </c>
      <c r="X55" s="77"/>
      <c r="Y55" s="77"/>
      <c r="Z55" s="77"/>
      <c r="AA55" s="77"/>
      <c r="AB55" s="77"/>
      <c r="AC55" s="78"/>
    </row>
    <row r="56" spans="1:29" ht="14.4" x14ac:dyDescent="0.25">
      <c r="A56" s="2"/>
      <c r="B56" s="23"/>
      <c r="C56" s="4"/>
      <c r="D56" s="25" t="s">
        <v>199</v>
      </c>
      <c r="E56" s="41" t="s">
        <v>529</v>
      </c>
      <c r="F56" s="100" t="s">
        <v>537</v>
      </c>
      <c r="G56" s="41" t="s">
        <v>530</v>
      </c>
      <c r="H56" s="24"/>
      <c r="I56" s="24"/>
      <c r="J56" s="4">
        <f t="shared" si="0"/>
        <v>0</v>
      </c>
      <c r="K56" s="24"/>
      <c r="L56" s="24"/>
      <c r="M56" s="24"/>
      <c r="N56" s="56" t="s">
        <v>336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8"/>
    </row>
    <row r="57" spans="1:29" ht="14.4" x14ac:dyDescent="0.25">
      <c r="A57" s="2"/>
      <c r="B57" s="23"/>
      <c r="C57" s="4"/>
      <c r="D57" s="25" t="s">
        <v>199</v>
      </c>
      <c r="E57" s="41" t="s">
        <v>529</v>
      </c>
      <c r="F57" s="100" t="s">
        <v>537</v>
      </c>
      <c r="G57" s="41" t="s">
        <v>530</v>
      </c>
      <c r="H57" s="24"/>
      <c r="I57" s="24"/>
      <c r="J57" s="4">
        <f t="shared" si="0"/>
        <v>500</v>
      </c>
      <c r="K57" s="24"/>
      <c r="L57" s="24"/>
      <c r="M57" s="24"/>
      <c r="N57" s="56" t="s">
        <v>337</v>
      </c>
      <c r="O57" s="75"/>
      <c r="P57" s="76"/>
      <c r="Q57" s="76"/>
      <c r="R57" s="76"/>
      <c r="S57" s="76"/>
      <c r="T57" s="77"/>
      <c r="U57" s="77"/>
      <c r="V57" s="77"/>
      <c r="W57" s="77"/>
      <c r="X57" s="77">
        <v>500</v>
      </c>
      <c r="Y57" s="77"/>
      <c r="Z57" s="77"/>
      <c r="AA57" s="77"/>
      <c r="AB57" s="77"/>
      <c r="AC57" s="78"/>
    </row>
    <row r="58" spans="1:29" ht="14.4" x14ac:dyDescent="0.25">
      <c r="A58" s="2"/>
      <c r="B58" s="23"/>
      <c r="C58" s="4" t="s">
        <v>47</v>
      </c>
      <c r="D58" s="25" t="s">
        <v>203</v>
      </c>
      <c r="E58" s="41" t="s">
        <v>529</v>
      </c>
      <c r="F58" s="99" t="s">
        <v>531</v>
      </c>
      <c r="G58" s="41" t="s">
        <v>530</v>
      </c>
      <c r="H58" s="24"/>
      <c r="I58" s="24"/>
      <c r="J58" s="4">
        <f t="shared" si="0"/>
        <v>100</v>
      </c>
      <c r="K58" s="24"/>
      <c r="L58" s="24"/>
      <c r="M58" s="24"/>
      <c r="N58" s="56" t="s">
        <v>336</v>
      </c>
      <c r="O58" s="75"/>
      <c r="P58" s="76"/>
      <c r="Q58" s="76">
        <v>100</v>
      </c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23"/>
      <c r="C59" s="4"/>
      <c r="D59" s="25" t="s">
        <v>203</v>
      </c>
      <c r="E59" s="41" t="s">
        <v>529</v>
      </c>
      <c r="F59" s="99" t="s">
        <v>531</v>
      </c>
      <c r="G59" s="41" t="s">
        <v>530</v>
      </c>
      <c r="H59" s="24"/>
      <c r="I59" s="24"/>
      <c r="J59" s="4">
        <f t="shared" si="0"/>
        <v>100</v>
      </c>
      <c r="K59" s="24"/>
      <c r="L59" s="24"/>
      <c r="M59" s="24"/>
      <c r="N59" s="56" t="s">
        <v>337</v>
      </c>
      <c r="O59" s="75"/>
      <c r="P59" s="76"/>
      <c r="Q59" s="76"/>
      <c r="R59" s="76"/>
      <c r="S59" s="76"/>
      <c r="T59" s="77"/>
      <c r="U59" s="77"/>
      <c r="V59" s="77"/>
      <c r="W59" s="77">
        <v>100</v>
      </c>
      <c r="X59" s="77"/>
      <c r="Y59" s="77"/>
      <c r="Z59" s="77"/>
      <c r="AA59" s="77"/>
      <c r="AB59" s="77"/>
      <c r="AC59" s="78"/>
    </row>
    <row r="60" spans="1:29" x14ac:dyDescent="0.25">
      <c r="A60" s="18"/>
      <c r="B60" s="19" t="s">
        <v>38</v>
      </c>
      <c r="C60" s="10"/>
      <c r="D60" s="10"/>
      <c r="E60" s="10"/>
      <c r="F60" s="10"/>
      <c r="G60" s="1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ht="14.4" x14ac:dyDescent="0.25">
      <c r="A61" s="2"/>
      <c r="B61" s="11"/>
      <c r="C61" s="4" t="s">
        <v>65</v>
      </c>
      <c r="D61" s="26" t="s">
        <v>197</v>
      </c>
      <c r="E61" s="100" t="s">
        <v>539</v>
      </c>
      <c r="F61" s="99" t="s">
        <v>536</v>
      </c>
      <c r="G61" s="41" t="s">
        <v>528</v>
      </c>
      <c r="H61" s="24"/>
      <c r="I61" s="24"/>
      <c r="J61" s="4">
        <f t="shared" si="0"/>
        <v>229</v>
      </c>
      <c r="K61" s="24"/>
      <c r="L61" s="24"/>
      <c r="M61" s="8"/>
      <c r="N61" s="22" t="s">
        <v>335</v>
      </c>
      <c r="O61" s="75">
        <v>229</v>
      </c>
      <c r="P61" s="76"/>
      <c r="Q61" s="76"/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/>
      <c r="B62" s="11"/>
      <c r="C62" s="4"/>
      <c r="D62" s="26" t="s">
        <v>197</v>
      </c>
      <c r="E62" s="100" t="s">
        <v>539</v>
      </c>
      <c r="F62" s="99" t="s">
        <v>536</v>
      </c>
      <c r="G62" s="41" t="s">
        <v>528</v>
      </c>
      <c r="H62" s="24"/>
      <c r="I62" s="24"/>
      <c r="J62" s="4">
        <f t="shared" si="0"/>
        <v>800</v>
      </c>
      <c r="K62" s="24"/>
      <c r="L62" s="24"/>
      <c r="M62" s="8"/>
      <c r="N62" s="56" t="s">
        <v>336</v>
      </c>
      <c r="O62" s="75"/>
      <c r="P62" s="76">
        <v>400</v>
      </c>
      <c r="Q62" s="76"/>
      <c r="R62" s="76">
        <v>400</v>
      </c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8"/>
    </row>
    <row r="63" spans="1:29" ht="14.4" x14ac:dyDescent="0.25">
      <c r="A63" s="2"/>
      <c r="B63" s="11"/>
      <c r="C63" s="4"/>
      <c r="D63" s="26" t="s">
        <v>197</v>
      </c>
      <c r="E63" s="100" t="s">
        <v>539</v>
      </c>
      <c r="F63" s="99" t="s">
        <v>536</v>
      </c>
      <c r="G63" s="41" t="s">
        <v>528</v>
      </c>
      <c r="H63" s="24"/>
      <c r="I63" s="24"/>
      <c r="J63" s="4">
        <f t="shared" si="0"/>
        <v>2400</v>
      </c>
      <c r="K63" s="24"/>
      <c r="L63" s="24"/>
      <c r="M63" s="8"/>
      <c r="N63" s="56" t="s">
        <v>337</v>
      </c>
      <c r="O63" s="75"/>
      <c r="P63" s="76"/>
      <c r="Q63" s="76"/>
      <c r="R63" s="76"/>
      <c r="S63" s="76"/>
      <c r="T63" s="77">
        <v>600</v>
      </c>
      <c r="U63" s="77"/>
      <c r="V63" s="77"/>
      <c r="W63" s="77">
        <v>600</v>
      </c>
      <c r="X63" s="77"/>
      <c r="Y63" s="77">
        <v>600</v>
      </c>
      <c r="Z63" s="77"/>
      <c r="AA63" s="77">
        <v>600</v>
      </c>
      <c r="AB63" s="77"/>
      <c r="AC63" s="78"/>
    </row>
    <row r="64" spans="1:29" ht="14.4" x14ac:dyDescent="0.25">
      <c r="A64" s="2"/>
      <c r="B64" s="11"/>
      <c r="C64" s="4"/>
      <c r="D64" s="26" t="s">
        <v>198</v>
      </c>
      <c r="E64" s="100" t="s">
        <v>538</v>
      </c>
      <c r="F64" s="100" t="s">
        <v>531</v>
      </c>
      <c r="G64" s="41" t="s">
        <v>530</v>
      </c>
      <c r="H64" s="24"/>
      <c r="I64" s="24"/>
      <c r="J64" s="4">
        <f t="shared" si="0"/>
        <v>8000</v>
      </c>
      <c r="K64" s="24"/>
      <c r="L64" s="24"/>
      <c r="M64" s="24"/>
      <c r="N64" s="56" t="s">
        <v>337</v>
      </c>
      <c r="O64" s="75"/>
      <c r="P64" s="76"/>
      <c r="Q64" s="76"/>
      <c r="R64" s="76"/>
      <c r="S64" s="76"/>
      <c r="T64" s="77"/>
      <c r="U64" s="77">
        <v>8000</v>
      </c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/>
      <c r="B65" s="11"/>
      <c r="C65" s="4"/>
      <c r="D65" s="26" t="s">
        <v>198</v>
      </c>
      <c r="E65" s="100" t="s">
        <v>538</v>
      </c>
      <c r="F65" s="100" t="s">
        <v>531</v>
      </c>
      <c r="G65" s="41" t="s">
        <v>530</v>
      </c>
      <c r="H65" s="24"/>
      <c r="I65" s="24"/>
      <c r="J65" s="4">
        <f t="shared" si="0"/>
        <v>8000</v>
      </c>
      <c r="K65" s="24"/>
      <c r="L65" s="24"/>
      <c r="M65" s="24"/>
      <c r="N65" s="56" t="s">
        <v>337</v>
      </c>
      <c r="O65" s="75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>
        <v>8000</v>
      </c>
      <c r="AC65" s="78"/>
    </row>
    <row r="66" spans="1:29" ht="14.4" x14ac:dyDescent="0.25">
      <c r="A66" s="2">
        <v>2</v>
      </c>
      <c r="B66" s="11"/>
      <c r="C66" s="4"/>
      <c r="D66" s="26" t="s">
        <v>27</v>
      </c>
      <c r="E66" s="100" t="s">
        <v>539</v>
      </c>
      <c r="F66" s="99" t="s">
        <v>536</v>
      </c>
      <c r="G66" s="41" t="s">
        <v>528</v>
      </c>
      <c r="H66" s="24"/>
      <c r="I66" s="24"/>
      <c r="J66" s="4">
        <f t="shared" si="0"/>
        <v>2000</v>
      </c>
      <c r="K66" s="42"/>
      <c r="L66" s="42"/>
      <c r="M66" s="42"/>
      <c r="N66" s="56" t="s">
        <v>336</v>
      </c>
      <c r="O66" s="75"/>
      <c r="P66" s="76"/>
      <c r="Q66" s="76"/>
      <c r="R66" s="76">
        <v>2000</v>
      </c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>
        <v>3</v>
      </c>
      <c r="B67" s="11"/>
      <c r="C67" s="4"/>
      <c r="D67" s="26" t="s">
        <v>28</v>
      </c>
      <c r="E67" s="100" t="s">
        <v>538</v>
      </c>
      <c r="F67" s="100" t="s">
        <v>531</v>
      </c>
      <c r="G67" s="41" t="s">
        <v>530</v>
      </c>
      <c r="H67" s="24"/>
      <c r="I67" s="24"/>
      <c r="J67" s="4">
        <f t="shared" si="0"/>
        <v>2500</v>
      </c>
      <c r="K67" s="42"/>
      <c r="L67" s="42"/>
      <c r="M67" s="42"/>
      <c r="N67" s="56" t="s">
        <v>337</v>
      </c>
      <c r="O67" s="75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>
        <v>2500</v>
      </c>
      <c r="AB67" s="77"/>
      <c r="AC67" s="78"/>
    </row>
    <row r="68" spans="1:29" ht="14.4" x14ac:dyDescent="0.3">
      <c r="A68" s="2"/>
      <c r="B68" s="11"/>
      <c r="C68" s="4"/>
      <c r="D68" s="26" t="s">
        <v>206</v>
      </c>
      <c r="E68" s="26" t="s">
        <v>532</v>
      </c>
      <c r="F68" s="100" t="s">
        <v>531</v>
      </c>
      <c r="G68" s="41" t="s">
        <v>530</v>
      </c>
      <c r="H68" s="24"/>
      <c r="I68" s="24"/>
      <c r="J68" s="4">
        <f t="shared" si="0"/>
        <v>800</v>
      </c>
      <c r="K68" s="24"/>
      <c r="L68" s="24"/>
      <c r="M68" s="24"/>
      <c r="N68" s="56" t="s">
        <v>337</v>
      </c>
      <c r="O68" s="75"/>
      <c r="P68" s="76"/>
      <c r="Q68" s="76"/>
      <c r="R68" s="76"/>
      <c r="S68" s="76"/>
      <c r="T68" s="77"/>
      <c r="U68" s="77">
        <v>800</v>
      </c>
      <c r="V68" s="77"/>
      <c r="W68" s="77"/>
      <c r="X68" s="77"/>
      <c r="Y68" s="77"/>
      <c r="Z68" s="77"/>
      <c r="AA68" s="77"/>
      <c r="AB68" s="77"/>
      <c r="AC68" s="78"/>
    </row>
    <row r="69" spans="1:29" ht="14.4" x14ac:dyDescent="0.3">
      <c r="A69" s="2"/>
      <c r="B69" s="11"/>
      <c r="C69" s="4"/>
      <c r="D69" s="26" t="s">
        <v>206</v>
      </c>
      <c r="E69" s="26" t="s">
        <v>532</v>
      </c>
      <c r="F69" s="100" t="s">
        <v>531</v>
      </c>
      <c r="G69" s="41" t="s">
        <v>530</v>
      </c>
      <c r="H69" s="24"/>
      <c r="I69" s="24"/>
      <c r="J69" s="4">
        <f t="shared" si="0"/>
        <v>800</v>
      </c>
      <c r="K69" s="24"/>
      <c r="L69" s="24"/>
      <c r="M69" s="24"/>
      <c r="N69" s="56" t="s">
        <v>337</v>
      </c>
      <c r="O69" s="75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>
        <v>800</v>
      </c>
      <c r="AC69" s="78"/>
    </row>
    <row r="70" spans="1:29" ht="14.4" x14ac:dyDescent="0.25">
      <c r="A70" s="2"/>
      <c r="B70" s="11"/>
      <c r="C70" s="4" t="s">
        <v>66</v>
      </c>
      <c r="D70" s="26" t="s">
        <v>197</v>
      </c>
      <c r="E70" s="100" t="s">
        <v>539</v>
      </c>
      <c r="F70" s="99" t="s">
        <v>536</v>
      </c>
      <c r="G70" s="41" t="s">
        <v>528</v>
      </c>
      <c r="H70" s="24"/>
      <c r="I70" s="24"/>
      <c r="J70" s="4">
        <f t="shared" si="0"/>
        <v>0</v>
      </c>
      <c r="K70" s="24"/>
      <c r="L70" s="24"/>
      <c r="M70" s="24"/>
      <c r="N70" s="22" t="s">
        <v>335</v>
      </c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/>
      <c r="B71" s="11"/>
      <c r="C71" s="4"/>
      <c r="D71" s="26" t="s">
        <v>197</v>
      </c>
      <c r="E71" s="100" t="s">
        <v>539</v>
      </c>
      <c r="F71" s="99" t="s">
        <v>536</v>
      </c>
      <c r="G71" s="41" t="s">
        <v>528</v>
      </c>
      <c r="H71" s="24"/>
      <c r="I71" s="24"/>
      <c r="J71" s="4">
        <f t="shared" si="0"/>
        <v>250</v>
      </c>
      <c r="K71" s="24"/>
      <c r="L71" s="24"/>
      <c r="M71" s="24"/>
      <c r="N71" s="56" t="s">
        <v>336</v>
      </c>
      <c r="O71" s="75"/>
      <c r="P71" s="76"/>
      <c r="Q71" s="76">
        <v>250</v>
      </c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8"/>
    </row>
    <row r="72" spans="1:29" ht="14.4" x14ac:dyDescent="0.25">
      <c r="A72" s="2"/>
      <c r="B72" s="11"/>
      <c r="C72" s="4"/>
      <c r="D72" s="26" t="s">
        <v>197</v>
      </c>
      <c r="E72" s="100" t="s">
        <v>539</v>
      </c>
      <c r="F72" s="99" t="s">
        <v>536</v>
      </c>
      <c r="G72" s="41" t="s">
        <v>528</v>
      </c>
      <c r="H72" s="24"/>
      <c r="I72" s="24"/>
      <c r="J72" s="4">
        <f t="shared" si="0"/>
        <v>1200</v>
      </c>
      <c r="K72" s="24"/>
      <c r="L72" s="24"/>
      <c r="M72" s="24"/>
      <c r="N72" s="56" t="s">
        <v>337</v>
      </c>
      <c r="O72" s="75"/>
      <c r="P72" s="76"/>
      <c r="Q72" s="76"/>
      <c r="R72" s="76"/>
      <c r="S72" s="76"/>
      <c r="T72" s="77">
        <v>300</v>
      </c>
      <c r="U72" s="77"/>
      <c r="V72" s="77">
        <v>300</v>
      </c>
      <c r="W72" s="77"/>
      <c r="X72" s="77">
        <v>300</v>
      </c>
      <c r="Y72" s="77"/>
      <c r="Z72" s="77">
        <v>300</v>
      </c>
      <c r="AA72" s="77"/>
      <c r="AB72" s="77"/>
      <c r="AC72" s="78"/>
    </row>
    <row r="73" spans="1:29" ht="14.4" x14ac:dyDescent="0.25">
      <c r="A73" s="2"/>
      <c r="B73" s="11"/>
      <c r="C73" s="4"/>
      <c r="D73" s="26" t="s">
        <v>198</v>
      </c>
      <c r="E73" s="100" t="s">
        <v>538</v>
      </c>
      <c r="F73" s="100" t="s">
        <v>531</v>
      </c>
      <c r="G73" s="41" t="s">
        <v>530</v>
      </c>
      <c r="H73" s="24"/>
      <c r="I73" s="24"/>
      <c r="J73" s="4">
        <f t="shared" si="0"/>
        <v>1800</v>
      </c>
      <c r="K73" s="24"/>
      <c r="L73" s="24"/>
      <c r="M73" s="24"/>
      <c r="N73" s="56" t="s">
        <v>337</v>
      </c>
      <c r="O73" s="75"/>
      <c r="P73" s="76"/>
      <c r="Q73" s="76"/>
      <c r="R73" s="76"/>
      <c r="S73" s="76">
        <v>1800</v>
      </c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4.4" x14ac:dyDescent="0.25">
      <c r="A74" s="2"/>
      <c r="B74" s="11"/>
      <c r="C74" s="4"/>
      <c r="D74" s="26" t="s">
        <v>198</v>
      </c>
      <c r="E74" s="100" t="s">
        <v>538</v>
      </c>
      <c r="F74" s="100" t="s">
        <v>531</v>
      </c>
      <c r="G74" s="41" t="s">
        <v>530</v>
      </c>
      <c r="H74" s="24"/>
      <c r="I74" s="24"/>
      <c r="J74" s="4">
        <f t="shared" si="0"/>
        <v>1800</v>
      </c>
      <c r="K74" s="24"/>
      <c r="L74" s="24"/>
      <c r="M74" s="24"/>
      <c r="N74" s="56" t="s">
        <v>337</v>
      </c>
      <c r="O74" s="75"/>
      <c r="P74" s="76"/>
      <c r="Q74" s="76"/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>
        <v>1800</v>
      </c>
      <c r="AC74" s="78"/>
    </row>
    <row r="75" spans="1:29" ht="14.4" x14ac:dyDescent="0.3">
      <c r="A75" s="2"/>
      <c r="B75" s="11"/>
      <c r="C75" s="4"/>
      <c r="D75" s="26" t="s">
        <v>206</v>
      </c>
      <c r="E75" s="26" t="s">
        <v>532</v>
      </c>
      <c r="F75" s="100" t="s">
        <v>531</v>
      </c>
      <c r="G75" s="41" t="s">
        <v>530</v>
      </c>
      <c r="H75" s="24"/>
      <c r="I75" s="24"/>
      <c r="J75" s="4">
        <f t="shared" si="0"/>
        <v>700</v>
      </c>
      <c r="K75" s="24"/>
      <c r="L75" s="24"/>
      <c r="M75" s="24"/>
      <c r="N75" s="22" t="s">
        <v>336</v>
      </c>
      <c r="O75" s="75"/>
      <c r="P75" s="76">
        <v>700</v>
      </c>
      <c r="Q75" s="76"/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8"/>
    </row>
    <row r="76" spans="1:29" ht="14.4" x14ac:dyDescent="0.3">
      <c r="A76" s="2"/>
      <c r="B76" s="11"/>
      <c r="C76" s="4"/>
      <c r="D76" s="26" t="s">
        <v>206</v>
      </c>
      <c r="E76" s="26" t="s">
        <v>532</v>
      </c>
      <c r="F76" s="100" t="s">
        <v>531</v>
      </c>
      <c r="G76" s="41" t="s">
        <v>530</v>
      </c>
      <c r="H76" s="24"/>
      <c r="I76" s="24"/>
      <c r="J76" s="4">
        <f t="shared" si="0"/>
        <v>700</v>
      </c>
      <c r="K76" s="24"/>
      <c r="L76" s="24"/>
      <c r="M76" s="24"/>
      <c r="N76" s="56" t="s">
        <v>337</v>
      </c>
      <c r="O76" s="75"/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/>
      <c r="AA76" s="77"/>
      <c r="AB76" s="77">
        <v>700</v>
      </c>
      <c r="AC76" s="78"/>
    </row>
    <row r="77" spans="1:29" ht="14.4" x14ac:dyDescent="0.25">
      <c r="A77" s="2"/>
      <c r="B77" s="11"/>
      <c r="C77" s="4" t="s">
        <v>47</v>
      </c>
      <c r="D77" s="26" t="s">
        <v>197</v>
      </c>
      <c r="E77" s="100" t="s">
        <v>539</v>
      </c>
      <c r="F77" s="99" t="s">
        <v>536</v>
      </c>
      <c r="G77" s="41" t="s">
        <v>528</v>
      </c>
      <c r="H77" s="24"/>
      <c r="I77" s="24"/>
      <c r="J77" s="4">
        <f t="shared" ref="J77:J85" si="1">SUM(O77:AC77)</f>
        <v>100</v>
      </c>
      <c r="K77" s="24"/>
      <c r="L77" s="24"/>
      <c r="M77" s="24"/>
      <c r="N77" s="22" t="s">
        <v>335</v>
      </c>
      <c r="O77" s="75">
        <v>100</v>
      </c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8"/>
    </row>
    <row r="78" spans="1:29" ht="14.4" x14ac:dyDescent="0.25">
      <c r="A78" s="2"/>
      <c r="B78" s="11"/>
      <c r="C78" s="4"/>
      <c r="D78" s="26" t="s">
        <v>197</v>
      </c>
      <c r="E78" s="100" t="s">
        <v>539</v>
      </c>
      <c r="F78" s="99" t="s">
        <v>536</v>
      </c>
      <c r="G78" s="41" t="s">
        <v>528</v>
      </c>
      <c r="H78" s="24"/>
      <c r="I78" s="24"/>
      <c r="J78" s="4">
        <f t="shared" si="1"/>
        <v>120</v>
      </c>
      <c r="K78" s="24"/>
      <c r="L78" s="24"/>
      <c r="M78" s="24"/>
      <c r="N78" s="56" t="s">
        <v>336</v>
      </c>
      <c r="O78" s="75"/>
      <c r="P78" s="76">
        <v>60</v>
      </c>
      <c r="Q78" s="76"/>
      <c r="R78" s="76">
        <v>60</v>
      </c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25">
      <c r="A79" s="2"/>
      <c r="B79" s="11"/>
      <c r="C79" s="4"/>
      <c r="D79" s="26" t="s">
        <v>197</v>
      </c>
      <c r="E79" s="100" t="s">
        <v>539</v>
      </c>
      <c r="F79" s="99" t="s">
        <v>536</v>
      </c>
      <c r="G79" s="41" t="s">
        <v>528</v>
      </c>
      <c r="H79" s="24"/>
      <c r="I79" s="24"/>
      <c r="J79" s="4">
        <f t="shared" si="1"/>
        <v>300</v>
      </c>
      <c r="K79" s="24"/>
      <c r="L79" s="24"/>
      <c r="M79" s="24"/>
      <c r="N79" s="56" t="s">
        <v>337</v>
      </c>
      <c r="O79" s="75"/>
      <c r="P79" s="76"/>
      <c r="Q79" s="76"/>
      <c r="R79" s="76"/>
      <c r="S79" s="76"/>
      <c r="T79" s="77">
        <v>60</v>
      </c>
      <c r="U79" s="77"/>
      <c r="V79" s="77">
        <v>60</v>
      </c>
      <c r="W79" s="77"/>
      <c r="X79" s="77">
        <v>60</v>
      </c>
      <c r="Y79" s="77"/>
      <c r="Z79" s="77">
        <v>60</v>
      </c>
      <c r="AA79" s="77"/>
      <c r="AB79" s="77">
        <v>60</v>
      </c>
      <c r="AC79" s="78"/>
    </row>
    <row r="80" spans="1:29" ht="14.4" x14ac:dyDescent="0.25">
      <c r="A80" s="2"/>
      <c r="B80" s="11"/>
      <c r="C80" s="4"/>
      <c r="D80" s="26" t="s">
        <v>198</v>
      </c>
      <c r="E80" s="100" t="s">
        <v>538</v>
      </c>
      <c r="F80" s="100" t="s">
        <v>531</v>
      </c>
      <c r="G80" s="41" t="s">
        <v>530</v>
      </c>
      <c r="H80" s="24"/>
      <c r="I80" s="24"/>
      <c r="J80" s="4">
        <f t="shared" si="1"/>
        <v>0</v>
      </c>
      <c r="K80" s="24"/>
      <c r="L80" s="24"/>
      <c r="M80" s="24"/>
      <c r="N80" s="56" t="s">
        <v>336</v>
      </c>
      <c r="O80" s="75"/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8"/>
    </row>
    <row r="81" spans="1:29" ht="14.4" x14ac:dyDescent="0.25">
      <c r="A81" s="2"/>
      <c r="B81" s="11"/>
      <c r="C81" s="4"/>
      <c r="D81" s="26" t="s">
        <v>198</v>
      </c>
      <c r="E81" s="100" t="s">
        <v>538</v>
      </c>
      <c r="F81" s="100" t="s">
        <v>531</v>
      </c>
      <c r="G81" s="41" t="s">
        <v>530</v>
      </c>
      <c r="H81" s="24"/>
      <c r="I81" s="24"/>
      <c r="J81" s="4">
        <f t="shared" si="1"/>
        <v>270</v>
      </c>
      <c r="K81" s="24"/>
      <c r="L81" s="24"/>
      <c r="M81" s="24"/>
      <c r="N81" s="56" t="s">
        <v>337</v>
      </c>
      <c r="O81" s="75"/>
      <c r="P81" s="76"/>
      <c r="Q81" s="76"/>
      <c r="R81" s="76"/>
      <c r="S81" s="76"/>
      <c r="T81" s="77"/>
      <c r="U81" s="77">
        <v>90</v>
      </c>
      <c r="V81" s="77"/>
      <c r="W81" s="77"/>
      <c r="X81" s="77"/>
      <c r="Y81" s="77">
        <v>90</v>
      </c>
      <c r="Z81" s="77"/>
      <c r="AA81" s="77"/>
      <c r="AB81" s="77">
        <v>90</v>
      </c>
      <c r="AC81" s="78"/>
    </row>
    <row r="82" spans="1:29" ht="14.4" x14ac:dyDescent="0.3">
      <c r="A82" s="2"/>
      <c r="B82" s="11"/>
      <c r="C82" s="4"/>
      <c r="D82" s="26" t="s">
        <v>206</v>
      </c>
      <c r="E82" s="26" t="s">
        <v>532</v>
      </c>
      <c r="F82" s="100" t="s">
        <v>531</v>
      </c>
      <c r="G82" s="41" t="s">
        <v>530</v>
      </c>
      <c r="H82" s="24"/>
      <c r="I82" s="24"/>
      <c r="J82" s="4">
        <f t="shared" si="1"/>
        <v>100</v>
      </c>
      <c r="K82" s="24"/>
      <c r="L82" s="24"/>
      <c r="M82" s="24"/>
      <c r="N82" s="56" t="s">
        <v>336</v>
      </c>
      <c r="O82" s="75"/>
      <c r="P82" s="76">
        <v>100</v>
      </c>
      <c r="Q82" s="76"/>
      <c r="R82" s="76"/>
      <c r="S82" s="76"/>
      <c r="T82" s="77"/>
      <c r="U82" s="77"/>
      <c r="V82" s="77"/>
      <c r="W82" s="77"/>
      <c r="X82" s="77"/>
      <c r="Y82" s="77"/>
      <c r="Z82" s="77"/>
      <c r="AA82" s="77"/>
      <c r="AB82" s="77"/>
      <c r="AC82" s="78"/>
    </row>
    <row r="83" spans="1:29" ht="14.4" x14ac:dyDescent="0.3">
      <c r="A83" s="2"/>
      <c r="B83" s="11"/>
      <c r="C83" s="4"/>
      <c r="D83" s="26" t="s">
        <v>206</v>
      </c>
      <c r="E83" s="26" t="s">
        <v>532</v>
      </c>
      <c r="F83" s="100" t="s">
        <v>531</v>
      </c>
      <c r="G83" s="41" t="s">
        <v>530</v>
      </c>
      <c r="H83" s="24"/>
      <c r="I83" s="24"/>
      <c r="J83" s="4">
        <f t="shared" si="1"/>
        <v>100</v>
      </c>
      <c r="K83" s="24"/>
      <c r="L83" s="24"/>
      <c r="M83" s="24"/>
      <c r="N83" s="56" t="s">
        <v>337</v>
      </c>
      <c r="O83" s="75"/>
      <c r="P83" s="76"/>
      <c r="Q83" s="76"/>
      <c r="R83" s="76"/>
      <c r="S83" s="76"/>
      <c r="T83" s="77"/>
      <c r="U83" s="77"/>
      <c r="V83" s="77"/>
      <c r="W83" s="77">
        <v>100</v>
      </c>
      <c r="X83" s="77"/>
      <c r="Y83" s="77"/>
      <c r="Z83" s="77"/>
      <c r="AA83" s="77"/>
      <c r="AB83" s="77"/>
      <c r="AC83" s="78"/>
    </row>
    <row r="84" spans="1:29" x14ac:dyDescent="0.25">
      <c r="A84" s="18"/>
      <c r="B84" s="19" t="s">
        <v>39</v>
      </c>
      <c r="C84" s="10"/>
      <c r="D84" s="10"/>
      <c r="E84" s="10"/>
      <c r="F84" s="10"/>
      <c r="G84" s="1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s="28" customFormat="1" ht="14.4" x14ac:dyDescent="0.25">
      <c r="A85" s="2">
        <v>3</v>
      </c>
      <c r="B85" s="23"/>
      <c r="C85" s="4" t="s">
        <v>65</v>
      </c>
      <c r="D85" s="26" t="s">
        <v>29</v>
      </c>
      <c r="E85" s="41" t="s">
        <v>538</v>
      </c>
      <c r="F85" s="101" t="s">
        <v>517</v>
      </c>
      <c r="G85" s="41" t="s">
        <v>528</v>
      </c>
      <c r="H85" s="24"/>
      <c r="I85" s="24"/>
      <c r="J85" s="4">
        <f t="shared" si="1"/>
        <v>6000</v>
      </c>
      <c r="K85" s="24"/>
      <c r="L85" s="24"/>
      <c r="M85" s="24"/>
      <c r="N85" s="56" t="s">
        <v>337</v>
      </c>
      <c r="O85" s="75"/>
      <c r="P85" s="76"/>
      <c r="Q85" s="76"/>
      <c r="R85" s="76"/>
      <c r="S85" s="76">
        <v>6000</v>
      </c>
      <c r="T85" s="77"/>
      <c r="U85" s="77"/>
      <c r="V85" s="77"/>
      <c r="W85" s="77"/>
      <c r="X85" s="77"/>
      <c r="Y85" s="77"/>
      <c r="Z85" s="77"/>
      <c r="AA85" s="77"/>
      <c r="AB85" s="77"/>
      <c r="AC85" s="78"/>
    </row>
    <row r="86" spans="1:29" s="28" customFormat="1" ht="15" thickBot="1" x14ac:dyDescent="0.3">
      <c r="A86" s="2">
        <v>1</v>
      </c>
      <c r="B86" s="23"/>
      <c r="C86" s="4" t="s">
        <v>66</v>
      </c>
      <c r="D86" s="26" t="s">
        <v>29</v>
      </c>
      <c r="E86" s="41" t="s">
        <v>538</v>
      </c>
      <c r="F86" s="101" t="s">
        <v>517</v>
      </c>
      <c r="G86" s="41" t="s">
        <v>528</v>
      </c>
      <c r="H86" s="24"/>
      <c r="I86" s="24"/>
      <c r="J86" s="4">
        <f>SUM(O86:AC86)</f>
        <v>0</v>
      </c>
      <c r="K86" s="24"/>
      <c r="L86" s="24"/>
      <c r="M86" s="24"/>
      <c r="N86" s="22" t="s">
        <v>335</v>
      </c>
      <c r="O86" s="75"/>
      <c r="P86" s="76"/>
      <c r="Q86" s="76"/>
      <c r="R86" s="76"/>
      <c r="S86" s="76"/>
      <c r="T86" s="77"/>
      <c r="U86" s="77"/>
      <c r="V86" s="77"/>
      <c r="W86" s="77"/>
      <c r="X86" s="77"/>
      <c r="Y86" s="77"/>
      <c r="Z86" s="77"/>
      <c r="AA86" s="77"/>
      <c r="AB86" s="77"/>
      <c r="AC86" s="78"/>
    </row>
    <row r="87" spans="1:29" s="61" customFormat="1" ht="15" thickBot="1" x14ac:dyDescent="0.3">
      <c r="A87" s="79"/>
      <c r="B87" s="80" t="s">
        <v>36</v>
      </c>
      <c r="C87" s="80"/>
      <c r="D87" s="80"/>
      <c r="E87" s="80"/>
      <c r="F87" s="80"/>
      <c r="G87" s="80"/>
      <c r="H87" s="80"/>
      <c r="I87" s="80"/>
      <c r="J87" s="80">
        <f>SUM(J13:J86)</f>
        <v>84207</v>
      </c>
      <c r="K87" s="80">
        <v>2294</v>
      </c>
      <c r="L87" s="80"/>
      <c r="M87" s="80"/>
      <c r="N87" s="81"/>
      <c r="O87" s="82">
        <f t="shared" ref="O87:AC87" si="2">SUM(O12:O86)</f>
        <v>2293.6999999999998</v>
      </c>
      <c r="P87" s="83">
        <f t="shared" si="2"/>
        <v>3456</v>
      </c>
      <c r="Q87" s="83">
        <f t="shared" si="2"/>
        <v>6156</v>
      </c>
      <c r="R87" s="83">
        <f t="shared" si="2"/>
        <v>2966</v>
      </c>
      <c r="S87" s="83">
        <f t="shared" si="2"/>
        <v>10706</v>
      </c>
      <c r="T87" s="84">
        <f t="shared" si="2"/>
        <v>6766</v>
      </c>
      <c r="U87" s="84">
        <f t="shared" si="2"/>
        <v>9396</v>
      </c>
      <c r="V87" s="84">
        <f t="shared" si="2"/>
        <v>4376</v>
      </c>
      <c r="W87" s="84">
        <f t="shared" si="2"/>
        <v>5956</v>
      </c>
      <c r="X87" s="84">
        <f t="shared" si="2"/>
        <v>4016</v>
      </c>
      <c r="Y87" s="84">
        <f t="shared" si="2"/>
        <v>4496</v>
      </c>
      <c r="Z87" s="84">
        <f t="shared" si="2"/>
        <v>2866</v>
      </c>
      <c r="AA87" s="84">
        <f t="shared" si="2"/>
        <v>7116</v>
      </c>
      <c r="AB87" s="84">
        <f t="shared" si="2"/>
        <v>13756</v>
      </c>
      <c r="AC87" s="85">
        <f t="shared" si="2"/>
        <v>0</v>
      </c>
    </row>
    <row r="88" spans="1:29" ht="15.6" x14ac:dyDescent="0.3">
      <c r="A88" s="29"/>
      <c r="B88" s="30"/>
      <c r="C88" s="30"/>
      <c r="D88" s="30"/>
      <c r="E88" s="30"/>
      <c r="F88" s="30"/>
      <c r="G88" s="30"/>
      <c r="H88" s="30"/>
      <c r="I88" s="31"/>
      <c r="K88" s="53"/>
    </row>
    <row r="89" spans="1:29" s="58" customFormat="1" ht="15.6" x14ac:dyDescent="0.3">
      <c r="K89" s="60"/>
    </row>
    <row r="90" spans="1:29" s="58" customFormat="1" ht="43.2" x14ac:dyDescent="0.3">
      <c r="A90" s="87"/>
      <c r="B90" s="88" t="s">
        <v>518</v>
      </c>
      <c r="C90" s="89" t="s">
        <v>519</v>
      </c>
      <c r="K90" s="60"/>
    </row>
    <row r="91" spans="1:29" s="58" customFormat="1" ht="15.6" x14ac:dyDescent="0.3">
      <c r="A91" s="90" t="s">
        <v>520</v>
      </c>
      <c r="B91" s="91" t="s">
        <v>523</v>
      </c>
      <c r="C91" s="92">
        <f>K87</f>
        <v>2294</v>
      </c>
      <c r="K91" s="60"/>
    </row>
    <row r="92" spans="1:29" s="58" customFormat="1" ht="15.6" x14ac:dyDescent="0.3">
      <c r="A92" s="90" t="s">
        <v>521</v>
      </c>
      <c r="B92" s="91" t="s">
        <v>524</v>
      </c>
      <c r="C92" s="92">
        <f>C91*4</f>
        <v>9176</v>
      </c>
      <c r="K92" s="60"/>
    </row>
    <row r="93" spans="1:29" s="58" customFormat="1" ht="15" thickBot="1" x14ac:dyDescent="0.3">
      <c r="A93" s="93" t="s">
        <v>522</v>
      </c>
      <c r="B93" s="94" t="s">
        <v>525</v>
      </c>
      <c r="C93" s="95">
        <f>C91*10</f>
        <v>22940</v>
      </c>
    </row>
    <row r="94" spans="1:29" s="58" customFormat="1" ht="14.4" x14ac:dyDescent="0.25">
      <c r="A94" s="96"/>
      <c r="B94" s="97"/>
      <c r="C94" s="97"/>
    </row>
    <row r="96" spans="1:29" x14ac:dyDescent="0.25">
      <c r="B96" s="32" t="s">
        <v>191</v>
      </c>
    </row>
    <row r="97" spans="2:2" ht="41.4" x14ac:dyDescent="0.25">
      <c r="B97" s="33" t="s">
        <v>188</v>
      </c>
    </row>
    <row r="98" spans="2:2" ht="27.6" x14ac:dyDescent="0.25">
      <c r="B98" s="33" t="s">
        <v>194</v>
      </c>
    </row>
    <row r="99" spans="2:2" ht="41.4" x14ac:dyDescent="0.25">
      <c r="B99" s="33" t="s">
        <v>192</v>
      </c>
    </row>
    <row r="100" spans="2:2" ht="27.6" x14ac:dyDescent="0.25">
      <c r="B100" s="33" t="s">
        <v>193</v>
      </c>
    </row>
    <row r="102" spans="2:2" ht="14.4" x14ac:dyDescent="0.3">
      <c r="B102" s="34" t="s">
        <v>208</v>
      </c>
    </row>
    <row r="103" spans="2:2" x14ac:dyDescent="0.25">
      <c r="B103" s="9" t="s">
        <v>209</v>
      </c>
    </row>
    <row r="104" spans="2:2" x14ac:dyDescent="0.25">
      <c r="B104" s="9" t="s">
        <v>210</v>
      </c>
    </row>
    <row r="105" spans="2:2" x14ac:dyDescent="0.25">
      <c r="B105" s="9" t="s">
        <v>211</v>
      </c>
    </row>
    <row r="106" spans="2:2" x14ac:dyDescent="0.25">
      <c r="B106" s="9" t="s">
        <v>212</v>
      </c>
    </row>
    <row r="107" spans="2:2" x14ac:dyDescent="0.25">
      <c r="B107" s="9" t="s">
        <v>213</v>
      </c>
    </row>
    <row r="108" spans="2:2" x14ac:dyDescent="0.25">
      <c r="B108" s="9" t="s">
        <v>214</v>
      </c>
    </row>
    <row r="110" spans="2:2" ht="14.4" x14ac:dyDescent="0.3">
      <c r="B110" s="34" t="s">
        <v>215</v>
      </c>
    </row>
    <row r="111" spans="2:2" x14ac:dyDescent="0.25">
      <c r="B111" s="9" t="s">
        <v>200</v>
      </c>
    </row>
    <row r="112" spans="2:2" x14ac:dyDescent="0.25">
      <c r="B112" s="9" t="s">
        <v>201</v>
      </c>
    </row>
    <row r="113" spans="2:2" x14ac:dyDescent="0.25">
      <c r="B113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K6:Q6"/>
    <mergeCell ref="R6:AC6"/>
    <mergeCell ref="A7:J7"/>
    <mergeCell ref="K7:Q7"/>
    <mergeCell ref="R7:AC7"/>
    <mergeCell ref="A6:J6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6"/>
  <sheetViews>
    <sheetView topLeftCell="C1" zoomScale="60" zoomScaleNormal="60" workbookViewId="0">
      <pane ySplit="12" topLeftCell="A58" activePane="bottomLeft" state="frozen"/>
      <selection activeCell="E40" sqref="E39:E40"/>
      <selection pane="bottomLeft" activeCell="K91" sqref="K91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3.109375" style="9" bestFit="1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297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5" customHeight="1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9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0.05*K90</f>
        <v>176.65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6" si="0">SUM(O15:AC15)</f>
        <v>325</v>
      </c>
      <c r="K15" s="7"/>
      <c r="L15" s="6"/>
      <c r="M15" s="7"/>
      <c r="N15" s="8"/>
      <c r="O15" s="75">
        <v>325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1887</v>
      </c>
      <c r="K16" s="7"/>
      <c r="L16" s="6"/>
      <c r="M16" s="7"/>
      <c r="N16" s="8"/>
      <c r="O16" s="75"/>
      <c r="P16" s="76">
        <v>875</v>
      </c>
      <c r="Q16" s="76">
        <v>506</v>
      </c>
      <c r="R16" s="76">
        <v>506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3431</v>
      </c>
      <c r="K17" s="7"/>
      <c r="L17" s="6"/>
      <c r="M17" s="7"/>
      <c r="N17" s="8"/>
      <c r="O17" s="75"/>
      <c r="P17" s="76"/>
      <c r="Q17" s="76"/>
      <c r="R17" s="76"/>
      <c r="S17" s="76">
        <v>506</v>
      </c>
      <c r="T17" s="77">
        <v>325</v>
      </c>
      <c r="U17" s="77">
        <v>325</v>
      </c>
      <c r="V17" s="77">
        <v>325</v>
      </c>
      <c r="W17" s="77">
        <v>325</v>
      </c>
      <c r="X17" s="77">
        <v>325</v>
      </c>
      <c r="Y17" s="77">
        <v>325</v>
      </c>
      <c r="Z17" s="77">
        <v>325</v>
      </c>
      <c r="AA17" s="77">
        <v>325</v>
      </c>
      <c r="AB17" s="77">
        <v>325</v>
      </c>
      <c r="AC17" s="78"/>
    </row>
    <row r="18" spans="1:29" ht="15" customHeight="1" x14ac:dyDescent="0.25">
      <c r="A18" s="2">
        <v>1</v>
      </c>
      <c r="B18" s="23"/>
      <c r="C18" s="4">
        <v>140</v>
      </c>
      <c r="D18" s="4" t="s">
        <v>246</v>
      </c>
      <c r="E18" s="5" t="s">
        <v>526</v>
      </c>
      <c r="F18" s="99" t="s">
        <v>531</v>
      </c>
      <c r="G18" s="5" t="s">
        <v>544</v>
      </c>
      <c r="H18" s="6"/>
      <c r="I18" s="7"/>
      <c r="J18" s="4">
        <f t="shared" si="0"/>
        <v>140</v>
      </c>
      <c r="K18" s="7"/>
      <c r="L18" s="6"/>
      <c r="M18" s="7"/>
      <c r="N18" s="8"/>
      <c r="O18" s="75">
        <v>140</v>
      </c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5" customHeight="1" x14ac:dyDescent="0.25">
      <c r="A19" s="2">
        <v>1</v>
      </c>
      <c r="B19" s="23"/>
      <c r="C19" s="4" t="s">
        <v>250</v>
      </c>
      <c r="D19" s="4" t="s">
        <v>246</v>
      </c>
      <c r="E19" s="5" t="s">
        <v>526</v>
      </c>
      <c r="F19" s="99" t="s">
        <v>531</v>
      </c>
      <c r="G19" s="5" t="s">
        <v>544</v>
      </c>
      <c r="H19" s="6"/>
      <c r="I19" s="7"/>
      <c r="J19" s="4">
        <f t="shared" si="0"/>
        <v>140</v>
      </c>
      <c r="K19" s="7"/>
      <c r="L19" s="6"/>
      <c r="M19" s="7"/>
      <c r="N19" s="8"/>
      <c r="O19" s="75">
        <v>140</v>
      </c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5" customHeight="1" x14ac:dyDescent="0.25">
      <c r="A20" s="2">
        <v>1</v>
      </c>
      <c r="B20" s="23"/>
      <c r="C20" s="4" t="s">
        <v>251</v>
      </c>
      <c r="D20" s="4" t="s">
        <v>246</v>
      </c>
      <c r="E20" s="5" t="s">
        <v>526</v>
      </c>
      <c r="F20" s="99" t="s">
        <v>531</v>
      </c>
      <c r="G20" s="5" t="s">
        <v>544</v>
      </c>
      <c r="H20" s="6"/>
      <c r="I20" s="7"/>
      <c r="J20" s="4">
        <f t="shared" si="0"/>
        <v>140</v>
      </c>
      <c r="K20" s="7"/>
      <c r="L20" s="6"/>
      <c r="M20" s="7"/>
      <c r="N20" s="8"/>
      <c r="O20" s="75">
        <v>140</v>
      </c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8"/>
    </row>
    <row r="21" spans="1:29" ht="15" customHeight="1" x14ac:dyDescent="0.25">
      <c r="A21" s="2">
        <v>1</v>
      </c>
      <c r="B21" s="23"/>
      <c r="C21" s="4" t="s">
        <v>252</v>
      </c>
      <c r="D21" s="4" t="s">
        <v>246</v>
      </c>
      <c r="E21" s="5" t="s">
        <v>526</v>
      </c>
      <c r="F21" s="99" t="s">
        <v>531</v>
      </c>
      <c r="G21" s="5" t="s">
        <v>544</v>
      </c>
      <c r="H21" s="6"/>
      <c r="I21" s="7"/>
      <c r="J21" s="4">
        <f t="shared" si="0"/>
        <v>140</v>
      </c>
      <c r="K21" s="7"/>
      <c r="L21" s="6"/>
      <c r="M21" s="7"/>
      <c r="N21" s="8"/>
      <c r="O21" s="75">
        <v>140</v>
      </c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5" customHeight="1" x14ac:dyDescent="0.25">
      <c r="A22" s="2">
        <v>1</v>
      </c>
      <c r="B22" s="23"/>
      <c r="C22" s="4">
        <v>140</v>
      </c>
      <c r="D22" s="4" t="s">
        <v>246</v>
      </c>
      <c r="E22" s="5" t="s">
        <v>526</v>
      </c>
      <c r="F22" s="99" t="s">
        <v>531</v>
      </c>
      <c r="G22" s="5" t="s">
        <v>544</v>
      </c>
      <c r="H22" s="6"/>
      <c r="I22" s="7"/>
      <c r="J22" s="4">
        <f t="shared" si="0"/>
        <v>140</v>
      </c>
      <c r="K22" s="7"/>
      <c r="L22" s="6"/>
      <c r="M22" s="7"/>
      <c r="N22" s="8"/>
      <c r="O22" s="75">
        <v>140</v>
      </c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5" customHeight="1" x14ac:dyDescent="0.25">
      <c r="A23" s="2">
        <v>1</v>
      </c>
      <c r="B23" s="23"/>
      <c r="C23" s="4"/>
      <c r="D23" s="21" t="s">
        <v>362</v>
      </c>
      <c r="E23" s="5" t="s">
        <v>526</v>
      </c>
      <c r="F23" s="37" t="s">
        <v>527</v>
      </c>
      <c r="G23" s="5" t="s">
        <v>528</v>
      </c>
      <c r="H23" s="6"/>
      <c r="I23" s="7"/>
      <c r="J23" s="4">
        <f t="shared" si="0"/>
        <v>0</v>
      </c>
      <c r="K23" s="7"/>
      <c r="L23" s="6"/>
      <c r="M23" s="7"/>
      <c r="N23" s="22" t="s">
        <v>335</v>
      </c>
      <c r="O23" s="75"/>
      <c r="P23" s="76"/>
      <c r="Q23" s="76"/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8"/>
    </row>
    <row r="24" spans="1:29" ht="15" customHeight="1" x14ac:dyDescent="0.25">
      <c r="A24" s="2">
        <v>2</v>
      </c>
      <c r="B24" s="23"/>
      <c r="C24" s="4"/>
      <c r="D24" s="21" t="s">
        <v>362</v>
      </c>
      <c r="E24" s="41" t="s">
        <v>529</v>
      </c>
      <c r="F24" s="37" t="s">
        <v>527</v>
      </c>
      <c r="G24" s="5" t="s">
        <v>528</v>
      </c>
      <c r="H24" s="6"/>
      <c r="I24" s="7"/>
      <c r="J24" s="4">
        <f t="shared" si="0"/>
        <v>2000</v>
      </c>
      <c r="K24" s="7"/>
      <c r="L24" s="6"/>
      <c r="M24" s="7"/>
      <c r="N24" s="56" t="s">
        <v>336</v>
      </c>
      <c r="O24" s="75"/>
      <c r="P24" s="76"/>
      <c r="Q24" s="76">
        <v>2000</v>
      </c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8"/>
    </row>
    <row r="25" spans="1:29" ht="15" customHeight="1" x14ac:dyDescent="0.25">
      <c r="A25" s="2">
        <v>3</v>
      </c>
      <c r="B25" s="23"/>
      <c r="C25" s="4"/>
      <c r="D25" s="21" t="s">
        <v>362</v>
      </c>
      <c r="E25" s="41" t="s">
        <v>529</v>
      </c>
      <c r="F25" s="37" t="s">
        <v>527</v>
      </c>
      <c r="G25" s="5" t="s">
        <v>528</v>
      </c>
      <c r="H25" s="6"/>
      <c r="I25" s="7"/>
      <c r="J25" s="4">
        <f t="shared" si="0"/>
        <v>8000</v>
      </c>
      <c r="K25" s="7"/>
      <c r="L25" s="6"/>
      <c r="M25" s="7"/>
      <c r="N25" s="56" t="s">
        <v>337</v>
      </c>
      <c r="O25" s="75"/>
      <c r="P25" s="76"/>
      <c r="Q25" s="76"/>
      <c r="R25" s="76"/>
      <c r="S25" s="76">
        <v>2000</v>
      </c>
      <c r="T25" s="77"/>
      <c r="U25" s="77">
        <v>2000</v>
      </c>
      <c r="V25" s="77"/>
      <c r="W25" s="77"/>
      <c r="X25" s="77">
        <v>2000</v>
      </c>
      <c r="Y25" s="77"/>
      <c r="Z25" s="77"/>
      <c r="AA25" s="77">
        <v>2000</v>
      </c>
      <c r="AB25" s="77"/>
      <c r="AC25" s="78"/>
    </row>
    <row r="26" spans="1:29" ht="15" customHeight="1" x14ac:dyDescent="0.25">
      <c r="A26" s="2">
        <v>1</v>
      </c>
      <c r="B26" s="23"/>
      <c r="C26" s="4"/>
      <c r="D26" s="21" t="s">
        <v>363</v>
      </c>
      <c r="E26" s="5" t="s">
        <v>526</v>
      </c>
      <c r="F26" s="37" t="s">
        <v>527</v>
      </c>
      <c r="G26" s="5" t="s">
        <v>528</v>
      </c>
      <c r="H26" s="6"/>
      <c r="I26" s="7"/>
      <c r="J26" s="4">
        <f t="shared" si="0"/>
        <v>0</v>
      </c>
      <c r="K26" s="7"/>
      <c r="L26" s="6"/>
      <c r="M26" s="7"/>
      <c r="N26" s="22" t="s">
        <v>335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5" customHeight="1" x14ac:dyDescent="0.25">
      <c r="A27" s="2">
        <v>2</v>
      </c>
      <c r="B27" s="23"/>
      <c r="C27" s="4"/>
      <c r="D27" s="21" t="s">
        <v>363</v>
      </c>
      <c r="E27" s="41" t="s">
        <v>529</v>
      </c>
      <c r="F27" s="37" t="s">
        <v>527</v>
      </c>
      <c r="G27" s="5" t="s">
        <v>528</v>
      </c>
      <c r="H27" s="6"/>
      <c r="I27" s="7"/>
      <c r="J27" s="4">
        <f t="shared" si="0"/>
        <v>10400</v>
      </c>
      <c r="K27" s="7"/>
      <c r="L27" s="6"/>
      <c r="M27" s="7"/>
      <c r="N27" s="56" t="s">
        <v>336</v>
      </c>
      <c r="O27" s="75"/>
      <c r="P27" s="76">
        <v>5200</v>
      </c>
      <c r="Q27" s="76"/>
      <c r="R27" s="76">
        <v>5200</v>
      </c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8"/>
    </row>
    <row r="28" spans="1:29" ht="15" customHeight="1" x14ac:dyDescent="0.25">
      <c r="A28" s="2">
        <v>3</v>
      </c>
      <c r="B28" s="23"/>
      <c r="C28" s="4"/>
      <c r="D28" s="21" t="s">
        <v>363</v>
      </c>
      <c r="E28" s="41" t="s">
        <v>529</v>
      </c>
      <c r="F28" s="37" t="s">
        <v>527</v>
      </c>
      <c r="G28" s="5" t="s">
        <v>528</v>
      </c>
      <c r="H28" s="6"/>
      <c r="I28" s="7"/>
      <c r="J28" s="4">
        <f t="shared" si="0"/>
        <v>15600</v>
      </c>
      <c r="K28" s="7"/>
      <c r="L28" s="6"/>
      <c r="M28" s="7"/>
      <c r="N28" s="56" t="s">
        <v>337</v>
      </c>
      <c r="O28" s="75"/>
      <c r="P28" s="76"/>
      <c r="Q28" s="76"/>
      <c r="R28" s="76"/>
      <c r="S28" s="76"/>
      <c r="T28" s="77">
        <v>5200</v>
      </c>
      <c r="U28" s="77"/>
      <c r="V28" s="77"/>
      <c r="W28" s="77">
        <v>5200</v>
      </c>
      <c r="X28" s="77"/>
      <c r="Y28" s="77"/>
      <c r="Z28" s="77">
        <v>5200</v>
      </c>
      <c r="AA28" s="77"/>
      <c r="AB28" s="77"/>
      <c r="AC28" s="78"/>
    </row>
    <row r="29" spans="1:29" x14ac:dyDescent="0.25">
      <c r="A29" s="18"/>
      <c r="B29" s="20" t="s">
        <v>46</v>
      </c>
      <c r="C29" s="10"/>
      <c r="D29" s="10"/>
      <c r="E29" s="10"/>
      <c r="F29" s="10"/>
      <c r="G29" s="1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4.4" x14ac:dyDescent="0.25">
      <c r="A30" s="2">
        <v>1</v>
      </c>
      <c r="B30" s="23"/>
      <c r="C30" s="4"/>
      <c r="D30" s="21" t="s">
        <v>364</v>
      </c>
      <c r="E30" s="5" t="s">
        <v>526</v>
      </c>
      <c r="F30" s="99" t="s">
        <v>517</v>
      </c>
      <c r="G30" s="41" t="s">
        <v>530</v>
      </c>
      <c r="H30" s="24"/>
      <c r="I30" s="24"/>
      <c r="J30" s="4">
        <f t="shared" si="0"/>
        <v>0</v>
      </c>
      <c r="K30" s="24"/>
      <c r="L30" s="24"/>
      <c r="M30" s="24"/>
      <c r="N30" s="22" t="s">
        <v>335</v>
      </c>
      <c r="O30" s="75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>
        <v>2</v>
      </c>
      <c r="B31" s="23"/>
      <c r="C31" s="4"/>
      <c r="D31" s="21" t="s">
        <v>364</v>
      </c>
      <c r="E31" s="41" t="s">
        <v>529</v>
      </c>
      <c r="F31" s="99" t="s">
        <v>531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56" t="s">
        <v>336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3</v>
      </c>
      <c r="B32" s="23"/>
      <c r="C32" s="4"/>
      <c r="D32" s="21" t="s">
        <v>364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1500</v>
      </c>
      <c r="K32" s="24"/>
      <c r="L32" s="24"/>
      <c r="M32" s="24"/>
      <c r="N32" s="56" t="s">
        <v>337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>
        <v>1500</v>
      </c>
      <c r="AC32" s="78"/>
    </row>
    <row r="33" spans="1:29" ht="14.4" x14ac:dyDescent="0.25">
      <c r="A33" s="2">
        <v>1</v>
      </c>
      <c r="B33" s="23"/>
      <c r="C33" s="4"/>
      <c r="D33" s="21" t="s">
        <v>365</v>
      </c>
      <c r="E33" s="5" t="s">
        <v>526</v>
      </c>
      <c r="F33" s="99" t="s">
        <v>517</v>
      </c>
      <c r="G33" s="41" t="s">
        <v>530</v>
      </c>
      <c r="H33" s="24"/>
      <c r="I33" s="24"/>
      <c r="J33" s="4">
        <f t="shared" si="0"/>
        <v>0</v>
      </c>
      <c r="K33" s="24"/>
      <c r="L33" s="24"/>
      <c r="M33" s="24"/>
      <c r="N33" s="22" t="s">
        <v>335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25">
      <c r="A34" s="2">
        <v>2</v>
      </c>
      <c r="B34" s="23"/>
      <c r="C34" s="4"/>
      <c r="D34" s="21" t="s">
        <v>365</v>
      </c>
      <c r="E34" s="41" t="s">
        <v>529</v>
      </c>
      <c r="F34" s="99" t="s">
        <v>531</v>
      </c>
      <c r="G34" s="41" t="s">
        <v>530</v>
      </c>
      <c r="H34" s="24"/>
      <c r="I34" s="24"/>
      <c r="J34" s="4">
        <f t="shared" si="0"/>
        <v>2000</v>
      </c>
      <c r="K34" s="24"/>
      <c r="L34" s="24"/>
      <c r="M34" s="24"/>
      <c r="N34" s="56" t="s">
        <v>336</v>
      </c>
      <c r="O34" s="75"/>
      <c r="P34" s="76"/>
      <c r="Q34" s="76">
        <v>2000</v>
      </c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2">
        <v>3</v>
      </c>
      <c r="B35" s="23"/>
      <c r="C35" s="4"/>
      <c r="D35" s="21" t="s">
        <v>365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6000</v>
      </c>
      <c r="K35" s="24"/>
      <c r="L35" s="24"/>
      <c r="M35" s="24"/>
      <c r="N35" s="56" t="s">
        <v>337</v>
      </c>
      <c r="O35" s="75"/>
      <c r="P35" s="76"/>
      <c r="Q35" s="76"/>
      <c r="R35" s="76"/>
      <c r="S35" s="76"/>
      <c r="T35" s="77"/>
      <c r="U35" s="77">
        <v>2000</v>
      </c>
      <c r="V35" s="77"/>
      <c r="W35" s="77"/>
      <c r="X35" s="77"/>
      <c r="Y35" s="77">
        <v>2000</v>
      </c>
      <c r="Z35" s="77"/>
      <c r="AA35" s="77"/>
      <c r="AB35" s="77">
        <v>2000</v>
      </c>
      <c r="AC35" s="78"/>
    </row>
    <row r="36" spans="1:29" x14ac:dyDescent="0.25">
      <c r="A36" s="18"/>
      <c r="B36" s="20" t="s">
        <v>42</v>
      </c>
      <c r="C36" s="10"/>
      <c r="D36" s="10"/>
      <c r="E36" s="10"/>
      <c r="F36" s="10"/>
      <c r="G36" s="1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x14ac:dyDescent="0.25">
      <c r="A37" s="18"/>
      <c r="B37" s="19" t="s">
        <v>37</v>
      </c>
      <c r="C37" s="10"/>
      <c r="D37" s="10"/>
      <c r="E37" s="10"/>
      <c r="F37" s="10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4.4" x14ac:dyDescent="0.25">
      <c r="A38" s="2"/>
      <c r="B38" s="23"/>
      <c r="C38" s="4" t="s">
        <v>67</v>
      </c>
      <c r="D38" s="25" t="s">
        <v>502</v>
      </c>
      <c r="E38" s="26" t="s">
        <v>532</v>
      </c>
      <c r="F38" s="99" t="s">
        <v>540</v>
      </c>
      <c r="G38" s="41" t="s">
        <v>530</v>
      </c>
      <c r="H38" s="24"/>
      <c r="I38" s="24"/>
      <c r="J38" s="4">
        <f t="shared" si="0"/>
        <v>1200</v>
      </c>
      <c r="K38" s="24"/>
      <c r="L38" s="24"/>
      <c r="M38" s="24"/>
      <c r="N38" s="56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>
        <v>1200</v>
      </c>
      <c r="AB38" s="77"/>
      <c r="AC38" s="78"/>
    </row>
    <row r="39" spans="1:29" ht="14.4" x14ac:dyDescent="0.25">
      <c r="A39" s="2"/>
      <c r="B39" s="23"/>
      <c r="C39" s="4"/>
      <c r="D39" s="25" t="s">
        <v>267</v>
      </c>
      <c r="E39" s="25" t="s">
        <v>534</v>
      </c>
      <c r="F39" s="99" t="s">
        <v>531</v>
      </c>
      <c r="G39" s="5" t="s">
        <v>528</v>
      </c>
      <c r="H39" s="24"/>
      <c r="I39" s="24"/>
      <c r="J39" s="4">
        <f t="shared" si="0"/>
        <v>0</v>
      </c>
      <c r="K39" s="24"/>
      <c r="L39" s="24"/>
      <c r="M39" s="24"/>
      <c r="N39" s="56" t="s">
        <v>336</v>
      </c>
      <c r="O39" s="75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25">
      <c r="A40" s="2"/>
      <c r="B40" s="23"/>
      <c r="C40" s="4"/>
      <c r="D40" s="25" t="s">
        <v>267</v>
      </c>
      <c r="E40" s="26" t="s">
        <v>529</v>
      </c>
      <c r="F40" s="99" t="s">
        <v>531</v>
      </c>
      <c r="G40" s="5" t="s">
        <v>528</v>
      </c>
      <c r="H40" s="24"/>
      <c r="I40" s="24"/>
      <c r="J40" s="4">
        <f t="shared" si="0"/>
        <v>150</v>
      </c>
      <c r="K40" s="24"/>
      <c r="L40" s="24"/>
      <c r="M40" s="24"/>
      <c r="N40" s="56" t="s">
        <v>337</v>
      </c>
      <c r="O40" s="75"/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>
        <v>150</v>
      </c>
      <c r="AB40" s="77"/>
      <c r="AC40" s="78"/>
    </row>
    <row r="41" spans="1:29" ht="14.4" x14ac:dyDescent="0.3">
      <c r="A41" s="2"/>
      <c r="B41" s="23"/>
      <c r="C41" s="4"/>
      <c r="D41" s="25" t="s">
        <v>722</v>
      </c>
      <c r="E41" s="25" t="s">
        <v>535</v>
      </c>
      <c r="F41" s="99" t="s">
        <v>536</v>
      </c>
      <c r="G41" s="5" t="s">
        <v>528</v>
      </c>
      <c r="H41" s="24"/>
      <c r="I41" s="24"/>
      <c r="J41" s="4">
        <f t="shared" si="0"/>
        <v>450</v>
      </c>
      <c r="K41" s="24"/>
      <c r="L41" s="24"/>
      <c r="M41" s="24"/>
      <c r="N41" s="56" t="s">
        <v>335</v>
      </c>
      <c r="O41" s="75">
        <v>450</v>
      </c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3">
      <c r="A42" s="2"/>
      <c r="B42" s="23"/>
      <c r="C42" s="4"/>
      <c r="D42" s="25" t="s">
        <v>205</v>
      </c>
      <c r="E42" s="26" t="s">
        <v>532</v>
      </c>
      <c r="F42" s="99" t="s">
        <v>536</v>
      </c>
      <c r="G42" s="5" t="s">
        <v>528</v>
      </c>
      <c r="H42" s="24"/>
      <c r="I42" s="24"/>
      <c r="J42" s="4">
        <f t="shared" si="0"/>
        <v>60</v>
      </c>
      <c r="K42" s="24"/>
      <c r="L42" s="24"/>
      <c r="M42" s="24"/>
      <c r="N42" s="56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>
        <v>60</v>
      </c>
      <c r="AB42" s="77"/>
      <c r="AC42" s="78"/>
    </row>
    <row r="43" spans="1:29" ht="14.4" x14ac:dyDescent="0.3">
      <c r="A43" s="2"/>
      <c r="B43" s="23"/>
      <c r="C43" s="4"/>
      <c r="D43" s="25" t="s">
        <v>207</v>
      </c>
      <c r="E43" s="41" t="s">
        <v>529</v>
      </c>
      <c r="F43" s="99" t="s">
        <v>531</v>
      </c>
      <c r="G43" s="41" t="s">
        <v>530</v>
      </c>
      <c r="H43" s="24"/>
      <c r="I43" s="24"/>
      <c r="J43" s="4">
        <f t="shared" si="0"/>
        <v>0</v>
      </c>
      <c r="K43" s="24"/>
      <c r="L43" s="24"/>
      <c r="M43" s="24"/>
      <c r="N43" s="22" t="s">
        <v>335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3">
      <c r="A44" s="2"/>
      <c r="B44" s="23"/>
      <c r="C44" s="4"/>
      <c r="D44" s="25" t="s">
        <v>207</v>
      </c>
      <c r="E44" s="41" t="s">
        <v>529</v>
      </c>
      <c r="F44" s="99" t="s">
        <v>531</v>
      </c>
      <c r="G44" s="41" t="s">
        <v>530</v>
      </c>
      <c r="H44" s="24"/>
      <c r="I44" s="24"/>
      <c r="J44" s="4">
        <f t="shared" si="0"/>
        <v>400</v>
      </c>
      <c r="K44" s="24"/>
      <c r="L44" s="24"/>
      <c r="M44" s="24"/>
      <c r="N44" s="56" t="s">
        <v>337</v>
      </c>
      <c r="O44" s="75"/>
      <c r="P44" s="76"/>
      <c r="Q44" s="76"/>
      <c r="R44" s="76"/>
      <c r="S44" s="76"/>
      <c r="T44" s="77"/>
      <c r="U44" s="77"/>
      <c r="V44" s="77"/>
      <c r="W44" s="77">
        <v>400</v>
      </c>
      <c r="X44" s="77"/>
      <c r="Y44" s="77"/>
      <c r="Z44" s="77"/>
      <c r="AA44" s="77"/>
      <c r="AB44" s="77"/>
      <c r="AC44" s="78"/>
    </row>
    <row r="45" spans="1:29" ht="14.4" x14ac:dyDescent="0.25">
      <c r="A45" s="2"/>
      <c r="B45" s="23"/>
      <c r="C45" s="4"/>
      <c r="D45" s="25" t="s">
        <v>199</v>
      </c>
      <c r="E45" s="41" t="s">
        <v>529</v>
      </c>
      <c r="F45" s="100" t="s">
        <v>537</v>
      </c>
      <c r="G45" s="41" t="s">
        <v>530</v>
      </c>
      <c r="H45" s="24"/>
      <c r="I45" s="24"/>
      <c r="J45" s="4">
        <f t="shared" si="0"/>
        <v>400</v>
      </c>
      <c r="K45" s="24"/>
      <c r="L45" s="24"/>
      <c r="M45" s="24"/>
      <c r="N45" s="22" t="s">
        <v>335</v>
      </c>
      <c r="O45" s="75">
        <v>400</v>
      </c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25">
      <c r="A46" s="2"/>
      <c r="B46" s="23"/>
      <c r="C46" s="4"/>
      <c r="D46" s="25" t="s">
        <v>199</v>
      </c>
      <c r="E46" s="41" t="s">
        <v>529</v>
      </c>
      <c r="F46" s="100" t="s">
        <v>537</v>
      </c>
      <c r="G46" s="41" t="s">
        <v>530</v>
      </c>
      <c r="H46" s="24"/>
      <c r="I46" s="24"/>
      <c r="J46" s="4">
        <f t="shared" si="0"/>
        <v>400</v>
      </c>
      <c r="K46" s="24"/>
      <c r="L46" s="24"/>
      <c r="M46" s="24"/>
      <c r="N46" s="56" t="s">
        <v>337</v>
      </c>
      <c r="O46" s="75"/>
      <c r="P46" s="76"/>
      <c r="Q46" s="76"/>
      <c r="R46" s="76"/>
      <c r="S46" s="76"/>
      <c r="T46" s="77"/>
      <c r="U46" s="77"/>
      <c r="V46" s="77">
        <v>400</v>
      </c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4" t="s">
        <v>68</v>
      </c>
      <c r="D47" s="25" t="s">
        <v>502</v>
      </c>
      <c r="E47" s="26" t="s">
        <v>532</v>
      </c>
      <c r="F47" s="99" t="s">
        <v>540</v>
      </c>
      <c r="G47" s="41" t="s">
        <v>530</v>
      </c>
      <c r="H47" s="24"/>
      <c r="I47" s="24"/>
      <c r="J47" s="4">
        <f t="shared" si="0"/>
        <v>1600</v>
      </c>
      <c r="K47" s="24"/>
      <c r="L47" s="24"/>
      <c r="M47" s="24"/>
      <c r="N47" s="56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>
        <v>1600</v>
      </c>
      <c r="AA47" s="77"/>
      <c r="AB47" s="77"/>
      <c r="AC47" s="78"/>
    </row>
    <row r="48" spans="1:29" ht="14.4" x14ac:dyDescent="0.25">
      <c r="A48" s="2"/>
      <c r="B48" s="23"/>
      <c r="C48" s="4"/>
      <c r="D48" s="25" t="s">
        <v>267</v>
      </c>
      <c r="E48" s="25" t="s">
        <v>534</v>
      </c>
      <c r="F48" s="99" t="s">
        <v>531</v>
      </c>
      <c r="G48" s="5" t="s">
        <v>528</v>
      </c>
      <c r="H48" s="24"/>
      <c r="I48" s="24"/>
      <c r="J48" s="4">
        <f t="shared" si="0"/>
        <v>0</v>
      </c>
      <c r="K48" s="24"/>
      <c r="L48" s="24"/>
      <c r="M48" s="24"/>
      <c r="N48" s="56" t="s">
        <v>336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25">
      <c r="A49" s="2"/>
      <c r="B49" s="23"/>
      <c r="C49" s="4"/>
      <c r="D49" s="25" t="s">
        <v>267</v>
      </c>
      <c r="E49" s="26" t="s">
        <v>529</v>
      </c>
      <c r="F49" s="99" t="s">
        <v>531</v>
      </c>
      <c r="G49" s="5" t="s">
        <v>528</v>
      </c>
      <c r="H49" s="24"/>
      <c r="I49" s="24"/>
      <c r="J49" s="4">
        <f t="shared" si="0"/>
        <v>150</v>
      </c>
      <c r="K49" s="24"/>
      <c r="L49" s="24"/>
      <c r="M49" s="24"/>
      <c r="N49" s="56" t="s">
        <v>337</v>
      </c>
      <c r="O49" s="75"/>
      <c r="P49" s="76"/>
      <c r="Q49" s="76"/>
      <c r="R49" s="76"/>
      <c r="S49" s="76"/>
      <c r="T49" s="77"/>
      <c r="U49" s="77"/>
      <c r="V49" s="77"/>
      <c r="W49" s="77"/>
      <c r="X49" s="77"/>
      <c r="Y49" s="77"/>
      <c r="Z49" s="77">
        <v>150</v>
      </c>
      <c r="AA49" s="77"/>
      <c r="AB49" s="77"/>
      <c r="AC49" s="78"/>
    </row>
    <row r="50" spans="1:29" ht="14.4" x14ac:dyDescent="0.3">
      <c r="A50" s="2"/>
      <c r="B50" s="23"/>
      <c r="C50" s="4"/>
      <c r="D50" s="25" t="s">
        <v>737</v>
      </c>
      <c r="E50" s="25" t="s">
        <v>535</v>
      </c>
      <c r="F50" s="99" t="s">
        <v>536</v>
      </c>
      <c r="G50" s="5" t="s">
        <v>528</v>
      </c>
      <c r="H50" s="24"/>
      <c r="I50" s="24"/>
      <c r="J50" s="4">
        <f t="shared" si="0"/>
        <v>40</v>
      </c>
      <c r="K50" s="24"/>
      <c r="L50" s="24"/>
      <c r="M50" s="24"/>
      <c r="N50" s="56" t="s">
        <v>335</v>
      </c>
      <c r="O50" s="75">
        <v>40</v>
      </c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3">
      <c r="A51" s="2"/>
      <c r="B51" s="23"/>
      <c r="C51" s="4"/>
      <c r="D51" s="25" t="s">
        <v>205</v>
      </c>
      <c r="E51" s="26" t="s">
        <v>532</v>
      </c>
      <c r="F51" s="99" t="s">
        <v>536</v>
      </c>
      <c r="G51" s="5" t="s">
        <v>528</v>
      </c>
      <c r="H51" s="24"/>
      <c r="I51" s="24"/>
      <c r="J51" s="4">
        <f t="shared" si="0"/>
        <v>60</v>
      </c>
      <c r="K51" s="24"/>
      <c r="L51" s="24"/>
      <c r="M51" s="24"/>
      <c r="N51" s="56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>
        <v>60</v>
      </c>
      <c r="AA51" s="77"/>
      <c r="AB51" s="77"/>
      <c r="AC51" s="78"/>
    </row>
    <row r="52" spans="1:29" ht="14.4" x14ac:dyDescent="0.3">
      <c r="A52" s="2"/>
      <c r="B52" s="23"/>
      <c r="C52" s="4"/>
      <c r="D52" s="25" t="s">
        <v>207</v>
      </c>
      <c r="E52" s="41" t="s">
        <v>529</v>
      </c>
      <c r="F52" s="99" t="s">
        <v>531</v>
      </c>
      <c r="G52" s="41" t="s">
        <v>530</v>
      </c>
      <c r="H52" s="24"/>
      <c r="I52" s="24"/>
      <c r="J52" s="4">
        <f t="shared" si="0"/>
        <v>650</v>
      </c>
      <c r="K52" s="24"/>
      <c r="L52" s="24"/>
      <c r="M52" s="24"/>
      <c r="N52" s="56" t="s">
        <v>336</v>
      </c>
      <c r="O52" s="75">
        <v>300</v>
      </c>
      <c r="P52" s="76"/>
      <c r="Q52" s="76"/>
      <c r="R52" s="76"/>
      <c r="S52" s="76"/>
      <c r="T52" s="77"/>
      <c r="U52" s="77"/>
      <c r="V52" s="77"/>
      <c r="W52" s="77"/>
      <c r="X52" s="77">
        <v>350</v>
      </c>
      <c r="Y52" s="77"/>
      <c r="Z52" s="77"/>
      <c r="AA52" s="77"/>
      <c r="AB52" s="77"/>
      <c r="AC52" s="78"/>
    </row>
    <row r="53" spans="1:29" ht="14.4" x14ac:dyDescent="0.3">
      <c r="A53" s="2"/>
      <c r="B53" s="23"/>
      <c r="C53" s="4"/>
      <c r="D53" s="25" t="s">
        <v>207</v>
      </c>
      <c r="E53" s="41" t="s">
        <v>529</v>
      </c>
      <c r="F53" s="99" t="s">
        <v>531</v>
      </c>
      <c r="G53" s="41" t="s">
        <v>530</v>
      </c>
      <c r="H53" s="24"/>
      <c r="I53" s="24"/>
      <c r="J53" s="4">
        <f t="shared" si="0"/>
        <v>400</v>
      </c>
      <c r="K53" s="24"/>
      <c r="L53" s="24"/>
      <c r="M53" s="24"/>
      <c r="N53" s="56" t="s">
        <v>337</v>
      </c>
      <c r="O53" s="75"/>
      <c r="P53" s="76"/>
      <c r="Q53" s="76"/>
      <c r="R53" s="76"/>
      <c r="S53" s="76"/>
      <c r="T53" s="77"/>
      <c r="U53" s="77"/>
      <c r="V53" s="77">
        <v>400</v>
      </c>
      <c r="W53" s="77"/>
      <c r="X53" s="77"/>
      <c r="Y53" s="77"/>
      <c r="Z53" s="77"/>
      <c r="AA53" s="77"/>
      <c r="AB53" s="77"/>
      <c r="AC53" s="78"/>
    </row>
    <row r="54" spans="1:29" ht="14.4" x14ac:dyDescent="0.25">
      <c r="A54" s="2"/>
      <c r="B54" s="23"/>
      <c r="C54" s="4"/>
      <c r="D54" s="25" t="s">
        <v>199</v>
      </c>
      <c r="E54" s="41" t="s">
        <v>529</v>
      </c>
      <c r="F54" s="100" t="s">
        <v>537</v>
      </c>
      <c r="G54" s="41" t="s">
        <v>530</v>
      </c>
      <c r="H54" s="24"/>
      <c r="I54" s="24"/>
      <c r="J54" s="4">
        <f t="shared" si="0"/>
        <v>0</v>
      </c>
      <c r="K54" s="24"/>
      <c r="L54" s="24"/>
      <c r="M54" s="24"/>
      <c r="N54" s="56" t="s">
        <v>336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25">
      <c r="A55" s="2"/>
      <c r="B55" s="23"/>
      <c r="C55" s="4"/>
      <c r="D55" s="25" t="s">
        <v>199</v>
      </c>
      <c r="E55" s="41" t="s">
        <v>529</v>
      </c>
      <c r="F55" s="100" t="s">
        <v>537</v>
      </c>
      <c r="G55" s="41" t="s">
        <v>530</v>
      </c>
      <c r="H55" s="24"/>
      <c r="I55" s="24"/>
      <c r="J55" s="4">
        <f t="shared" si="0"/>
        <v>400</v>
      </c>
      <c r="K55" s="24"/>
      <c r="L55" s="24"/>
      <c r="M55" s="24"/>
      <c r="N55" s="56" t="s">
        <v>337</v>
      </c>
      <c r="O55" s="75"/>
      <c r="P55" s="76"/>
      <c r="Q55" s="76"/>
      <c r="R55" s="76"/>
      <c r="S55" s="76"/>
      <c r="T55" s="77"/>
      <c r="U55" s="77"/>
      <c r="V55" s="77"/>
      <c r="W55" s="77">
        <v>400</v>
      </c>
      <c r="X55" s="77"/>
      <c r="Y55" s="77"/>
      <c r="Z55" s="77"/>
      <c r="AA55" s="77"/>
      <c r="AB55" s="77"/>
      <c r="AC55" s="78"/>
    </row>
    <row r="56" spans="1:29" ht="14.4" x14ac:dyDescent="0.25">
      <c r="A56" s="2"/>
      <c r="B56" s="23"/>
      <c r="C56" s="4" t="s">
        <v>69</v>
      </c>
      <c r="D56" s="25" t="s">
        <v>502</v>
      </c>
      <c r="E56" s="26" t="s">
        <v>532</v>
      </c>
      <c r="F56" s="99" t="s">
        <v>540</v>
      </c>
      <c r="G56" s="41" t="s">
        <v>530</v>
      </c>
      <c r="H56" s="24"/>
      <c r="I56" s="24"/>
      <c r="J56" s="4">
        <f t="shared" si="0"/>
        <v>1100</v>
      </c>
      <c r="K56" s="24"/>
      <c r="L56" s="24"/>
      <c r="M56" s="24"/>
      <c r="N56" s="56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>
        <v>1100</v>
      </c>
      <c r="AC56" s="78"/>
    </row>
    <row r="57" spans="1:29" ht="14.4" x14ac:dyDescent="0.25">
      <c r="A57" s="2"/>
      <c r="B57" s="23"/>
      <c r="C57" s="4"/>
      <c r="D57" s="25" t="s">
        <v>267</v>
      </c>
      <c r="E57" s="25" t="s">
        <v>534</v>
      </c>
      <c r="F57" s="99" t="s">
        <v>531</v>
      </c>
      <c r="G57" s="5" t="s">
        <v>528</v>
      </c>
      <c r="H57" s="24"/>
      <c r="I57" s="24"/>
      <c r="J57" s="4">
        <f t="shared" si="0"/>
        <v>150</v>
      </c>
      <c r="K57" s="24"/>
      <c r="L57" s="24"/>
      <c r="M57" s="24"/>
      <c r="N57" s="22" t="s">
        <v>335</v>
      </c>
      <c r="O57" s="75">
        <v>150</v>
      </c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/>
      <c r="B58" s="23"/>
      <c r="C58" s="4"/>
      <c r="D58" s="25" t="s">
        <v>267</v>
      </c>
      <c r="E58" s="26" t="s">
        <v>529</v>
      </c>
      <c r="F58" s="99" t="s">
        <v>531</v>
      </c>
      <c r="G58" s="5" t="s">
        <v>528</v>
      </c>
      <c r="H58" s="24"/>
      <c r="I58" s="24"/>
      <c r="J58" s="4">
        <f t="shared" si="0"/>
        <v>150</v>
      </c>
      <c r="K58" s="24"/>
      <c r="L58" s="24"/>
      <c r="M58" s="24"/>
      <c r="N58" s="56" t="s">
        <v>337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>
        <v>150</v>
      </c>
      <c r="AC58" s="78"/>
    </row>
    <row r="59" spans="1:29" ht="14.4" x14ac:dyDescent="0.3">
      <c r="A59" s="2"/>
      <c r="B59" s="23"/>
      <c r="C59" s="4"/>
      <c r="D59" s="25" t="s">
        <v>205</v>
      </c>
      <c r="E59" s="25" t="s">
        <v>535</v>
      </c>
      <c r="F59" s="99" t="s">
        <v>536</v>
      </c>
      <c r="G59" s="5" t="s">
        <v>528</v>
      </c>
      <c r="H59" s="24"/>
      <c r="I59" s="24"/>
      <c r="J59" s="4">
        <f t="shared" si="0"/>
        <v>650</v>
      </c>
      <c r="K59" s="24"/>
      <c r="L59" s="24"/>
      <c r="M59" s="24"/>
      <c r="N59" s="22" t="s">
        <v>336</v>
      </c>
      <c r="O59" s="75"/>
      <c r="P59" s="76"/>
      <c r="Q59" s="76"/>
      <c r="R59" s="76"/>
      <c r="S59" s="76">
        <v>650</v>
      </c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3">
      <c r="A60" s="2"/>
      <c r="B60" s="23"/>
      <c r="C60" s="4"/>
      <c r="D60" s="25" t="s">
        <v>205</v>
      </c>
      <c r="E60" s="26" t="s">
        <v>532</v>
      </c>
      <c r="F60" s="99" t="s">
        <v>536</v>
      </c>
      <c r="G60" s="5" t="s">
        <v>528</v>
      </c>
      <c r="H60" s="24"/>
      <c r="I60" s="24"/>
      <c r="J60" s="4">
        <f t="shared" si="0"/>
        <v>60</v>
      </c>
      <c r="K60" s="24"/>
      <c r="L60" s="24"/>
      <c r="M60" s="24"/>
      <c r="N60" s="56" t="s">
        <v>337</v>
      </c>
      <c r="O60" s="75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>
        <v>60</v>
      </c>
      <c r="AC60" s="78"/>
    </row>
    <row r="61" spans="1:29" ht="14.4" x14ac:dyDescent="0.3">
      <c r="A61" s="2"/>
      <c r="B61" s="23"/>
      <c r="C61" s="4"/>
      <c r="D61" s="25" t="s">
        <v>207</v>
      </c>
      <c r="E61" s="41" t="s">
        <v>529</v>
      </c>
      <c r="F61" s="99" t="s">
        <v>531</v>
      </c>
      <c r="G61" s="41" t="s">
        <v>530</v>
      </c>
      <c r="H61" s="24"/>
      <c r="I61" s="24"/>
      <c r="J61" s="4">
        <f t="shared" si="0"/>
        <v>150</v>
      </c>
      <c r="K61" s="24"/>
      <c r="L61" s="24"/>
      <c r="M61" s="24"/>
      <c r="N61" s="56" t="s">
        <v>336</v>
      </c>
      <c r="O61" s="75"/>
      <c r="P61" s="76"/>
      <c r="Q61" s="76">
        <v>150</v>
      </c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3">
      <c r="A62" s="2"/>
      <c r="B62" s="23"/>
      <c r="C62" s="4"/>
      <c r="D62" s="25" t="s">
        <v>207</v>
      </c>
      <c r="E62" s="41" t="s">
        <v>529</v>
      </c>
      <c r="F62" s="99" t="s">
        <v>531</v>
      </c>
      <c r="G62" s="41" t="s">
        <v>530</v>
      </c>
      <c r="H62" s="24"/>
      <c r="I62" s="24"/>
      <c r="J62" s="4">
        <f t="shared" si="0"/>
        <v>150</v>
      </c>
      <c r="K62" s="24"/>
      <c r="L62" s="24"/>
      <c r="M62" s="24"/>
      <c r="N62" s="56" t="s">
        <v>337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>
        <v>150</v>
      </c>
      <c r="Z62" s="77"/>
      <c r="AA62" s="77"/>
      <c r="AB62" s="77"/>
      <c r="AC62" s="78"/>
    </row>
    <row r="63" spans="1:29" ht="14.4" x14ac:dyDescent="0.25">
      <c r="A63" s="2"/>
      <c r="B63" s="23"/>
      <c r="C63" s="4"/>
      <c r="D63" s="25" t="s">
        <v>199</v>
      </c>
      <c r="E63" s="41" t="s">
        <v>529</v>
      </c>
      <c r="F63" s="100" t="s">
        <v>537</v>
      </c>
      <c r="G63" s="41" t="s">
        <v>530</v>
      </c>
      <c r="H63" s="24"/>
      <c r="I63" s="24"/>
      <c r="J63" s="4">
        <f t="shared" si="0"/>
        <v>200</v>
      </c>
      <c r="K63" s="24"/>
      <c r="L63" s="24"/>
      <c r="M63" s="24"/>
      <c r="N63" s="56" t="s">
        <v>336</v>
      </c>
      <c r="O63" s="75"/>
      <c r="P63" s="76">
        <v>200</v>
      </c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/>
      <c r="B64" s="23"/>
      <c r="C64" s="4"/>
      <c r="D64" s="25" t="s">
        <v>199</v>
      </c>
      <c r="E64" s="41" t="s">
        <v>529</v>
      </c>
      <c r="F64" s="100" t="s">
        <v>537</v>
      </c>
      <c r="G64" s="41" t="s">
        <v>530</v>
      </c>
      <c r="H64" s="24"/>
      <c r="I64" s="24"/>
      <c r="J64" s="4">
        <f t="shared" si="0"/>
        <v>200</v>
      </c>
      <c r="K64" s="24"/>
      <c r="L64" s="24"/>
      <c r="M64" s="24"/>
      <c r="N64" s="56" t="s">
        <v>337</v>
      </c>
      <c r="O64" s="75"/>
      <c r="P64" s="76"/>
      <c r="Q64" s="76"/>
      <c r="R64" s="76"/>
      <c r="S64" s="76"/>
      <c r="T64" s="77"/>
      <c r="U64" s="77"/>
      <c r="V64" s="77"/>
      <c r="W64" s="77"/>
      <c r="X64" s="77"/>
      <c r="Y64" s="77">
        <v>200</v>
      </c>
      <c r="Z64" s="77"/>
      <c r="AA64" s="77"/>
      <c r="AB64" s="77"/>
      <c r="AC64" s="78"/>
    </row>
    <row r="65" spans="1:29" x14ac:dyDescent="0.25">
      <c r="A65" s="18"/>
      <c r="B65" s="19" t="s">
        <v>38</v>
      </c>
      <c r="C65" s="10"/>
      <c r="D65" s="10"/>
      <c r="E65" s="10"/>
      <c r="F65" s="10"/>
      <c r="G65" s="1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ht="14.4" x14ac:dyDescent="0.25">
      <c r="A66" s="2"/>
      <c r="B66" s="11"/>
      <c r="C66" s="4" t="s">
        <v>67</v>
      </c>
      <c r="D66" s="26" t="s">
        <v>197</v>
      </c>
      <c r="E66" s="100" t="s">
        <v>539</v>
      </c>
      <c r="F66" s="99" t="s">
        <v>536</v>
      </c>
      <c r="G66" s="41" t="s">
        <v>528</v>
      </c>
      <c r="H66" s="24"/>
      <c r="I66" s="24"/>
      <c r="J66" s="4">
        <f t="shared" si="0"/>
        <v>0</v>
      </c>
      <c r="K66" s="24"/>
      <c r="L66" s="24"/>
      <c r="M66" s="8"/>
      <c r="N66" s="22" t="s">
        <v>335</v>
      </c>
      <c r="O66" s="75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/>
      <c r="B67" s="11"/>
      <c r="C67" s="4"/>
      <c r="D67" s="26" t="s">
        <v>197</v>
      </c>
      <c r="E67" s="100" t="s">
        <v>539</v>
      </c>
      <c r="F67" s="99" t="s">
        <v>536</v>
      </c>
      <c r="G67" s="41" t="s">
        <v>528</v>
      </c>
      <c r="H67" s="24"/>
      <c r="I67" s="24"/>
      <c r="J67" s="4">
        <f t="shared" si="0"/>
        <v>300</v>
      </c>
      <c r="K67" s="24"/>
      <c r="L67" s="24"/>
      <c r="M67" s="8"/>
      <c r="N67" s="56" t="s">
        <v>336</v>
      </c>
      <c r="O67" s="75"/>
      <c r="P67" s="76"/>
      <c r="Q67" s="76">
        <v>300</v>
      </c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25">
      <c r="A68" s="2"/>
      <c r="B68" s="11"/>
      <c r="C68" s="4"/>
      <c r="D68" s="26" t="s">
        <v>197</v>
      </c>
      <c r="E68" s="100" t="s">
        <v>539</v>
      </c>
      <c r="F68" s="99" t="s">
        <v>536</v>
      </c>
      <c r="G68" s="41" t="s">
        <v>528</v>
      </c>
      <c r="H68" s="24"/>
      <c r="I68" s="24"/>
      <c r="J68" s="4">
        <f t="shared" si="0"/>
        <v>1400</v>
      </c>
      <c r="K68" s="24"/>
      <c r="L68" s="24"/>
      <c r="M68" s="8"/>
      <c r="N68" s="56" t="s">
        <v>337</v>
      </c>
      <c r="O68" s="75"/>
      <c r="P68" s="76"/>
      <c r="Q68" s="76"/>
      <c r="R68" s="76"/>
      <c r="S68" s="76"/>
      <c r="T68" s="77">
        <v>350</v>
      </c>
      <c r="U68" s="77"/>
      <c r="V68" s="77">
        <v>350</v>
      </c>
      <c r="W68" s="77"/>
      <c r="X68" s="77">
        <v>350</v>
      </c>
      <c r="Y68" s="77"/>
      <c r="Z68" s="77">
        <v>350</v>
      </c>
      <c r="AA68" s="77"/>
      <c r="AB68" s="77"/>
      <c r="AC68" s="78"/>
    </row>
    <row r="69" spans="1:29" ht="14.4" x14ac:dyDescent="0.25">
      <c r="A69" s="2"/>
      <c r="B69" s="11"/>
      <c r="C69" s="4"/>
      <c r="D69" s="26" t="s">
        <v>198</v>
      </c>
      <c r="E69" s="100" t="s">
        <v>538</v>
      </c>
      <c r="F69" s="100" t="s">
        <v>531</v>
      </c>
      <c r="G69" s="41" t="s">
        <v>530</v>
      </c>
      <c r="H69" s="24"/>
      <c r="I69" s="24"/>
      <c r="J69" s="4">
        <f t="shared" si="0"/>
        <v>6000</v>
      </c>
      <c r="K69" s="24"/>
      <c r="L69" s="24"/>
      <c r="M69" s="24"/>
      <c r="N69" s="56" t="s">
        <v>336</v>
      </c>
      <c r="O69" s="75"/>
      <c r="P69" s="76"/>
      <c r="Q69" s="76"/>
      <c r="R69" s="76">
        <v>6000</v>
      </c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/>
      <c r="B70" s="11"/>
      <c r="C70" s="4"/>
      <c r="D70" s="26" t="s">
        <v>198</v>
      </c>
      <c r="E70" s="100" t="s">
        <v>538</v>
      </c>
      <c r="F70" s="100" t="s">
        <v>531</v>
      </c>
      <c r="G70" s="41" t="s">
        <v>530</v>
      </c>
      <c r="H70" s="24"/>
      <c r="I70" s="24"/>
      <c r="J70" s="4">
        <f t="shared" si="0"/>
        <v>6000</v>
      </c>
      <c r="K70" s="24"/>
      <c r="L70" s="24"/>
      <c r="M70" s="24"/>
      <c r="N70" s="56" t="s">
        <v>337</v>
      </c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>
        <v>6000</v>
      </c>
      <c r="AB70" s="77"/>
      <c r="AC70" s="78"/>
    </row>
    <row r="71" spans="1:29" ht="14.4" x14ac:dyDescent="0.25">
      <c r="A71" s="2"/>
      <c r="B71" s="11"/>
      <c r="C71" s="4"/>
      <c r="D71" s="26" t="s">
        <v>27</v>
      </c>
      <c r="E71" s="100" t="s">
        <v>539</v>
      </c>
      <c r="F71" s="99" t="s">
        <v>536</v>
      </c>
      <c r="G71" s="41" t="s">
        <v>528</v>
      </c>
      <c r="H71" s="24"/>
      <c r="I71" s="24"/>
      <c r="J71" s="4">
        <f t="shared" si="0"/>
        <v>2000</v>
      </c>
      <c r="K71" s="24"/>
      <c r="L71" s="24"/>
      <c r="M71" s="24"/>
      <c r="N71" s="56" t="s">
        <v>336</v>
      </c>
      <c r="O71" s="75"/>
      <c r="P71" s="76"/>
      <c r="Q71" s="76"/>
      <c r="R71" s="76">
        <v>2000</v>
      </c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8"/>
    </row>
    <row r="72" spans="1:29" ht="14.4" x14ac:dyDescent="0.25">
      <c r="A72" s="2"/>
      <c r="B72" s="11"/>
      <c r="C72" s="4"/>
      <c r="D72" s="26" t="s">
        <v>28</v>
      </c>
      <c r="E72" s="100" t="s">
        <v>538</v>
      </c>
      <c r="F72" s="100" t="s">
        <v>531</v>
      </c>
      <c r="G72" s="41" t="s">
        <v>530</v>
      </c>
      <c r="H72" s="24"/>
      <c r="I72" s="24"/>
      <c r="J72" s="4">
        <f t="shared" si="0"/>
        <v>2500</v>
      </c>
      <c r="K72" s="24"/>
      <c r="L72" s="24"/>
      <c r="M72" s="24"/>
      <c r="N72" s="56" t="s">
        <v>337</v>
      </c>
      <c r="O72" s="75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>
        <v>2500</v>
      </c>
      <c r="AB72" s="77"/>
      <c r="AC72" s="78"/>
    </row>
    <row r="73" spans="1:29" ht="14.4" x14ac:dyDescent="0.3">
      <c r="A73" s="2"/>
      <c r="B73" s="11"/>
      <c r="C73" s="4"/>
      <c r="D73" s="26" t="s">
        <v>206</v>
      </c>
      <c r="E73" s="26" t="s">
        <v>532</v>
      </c>
      <c r="F73" s="100" t="s">
        <v>531</v>
      </c>
      <c r="G73" s="41" t="s">
        <v>530</v>
      </c>
      <c r="H73" s="24"/>
      <c r="I73" s="24"/>
      <c r="J73" s="4">
        <f t="shared" si="0"/>
        <v>800</v>
      </c>
      <c r="K73" s="24"/>
      <c r="L73" s="24"/>
      <c r="M73" s="24"/>
      <c r="N73" s="56" t="s">
        <v>337</v>
      </c>
      <c r="O73" s="75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>
        <v>800</v>
      </c>
      <c r="AB73" s="77"/>
      <c r="AC73" s="78"/>
    </row>
    <row r="74" spans="1:29" ht="14.4" x14ac:dyDescent="0.25">
      <c r="A74" s="2"/>
      <c r="B74" s="11"/>
      <c r="C74" s="4" t="s">
        <v>68</v>
      </c>
      <c r="D74" s="26" t="s">
        <v>197</v>
      </c>
      <c r="E74" s="26" t="s">
        <v>532</v>
      </c>
      <c r="F74" s="100" t="s">
        <v>531</v>
      </c>
      <c r="G74" s="41" t="s">
        <v>530</v>
      </c>
      <c r="H74" s="24"/>
      <c r="I74" s="24"/>
      <c r="J74" s="4">
        <f t="shared" si="0"/>
        <v>0</v>
      </c>
      <c r="K74" s="24"/>
      <c r="L74" s="24"/>
      <c r="M74" s="24"/>
      <c r="N74" s="22" t="s">
        <v>335</v>
      </c>
      <c r="O74" s="75"/>
      <c r="P74" s="76"/>
      <c r="Q74" s="76"/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25">
      <c r="A75" s="2"/>
      <c r="B75" s="11"/>
      <c r="C75" s="4"/>
      <c r="D75" s="26" t="s">
        <v>197</v>
      </c>
      <c r="E75" s="100" t="s">
        <v>539</v>
      </c>
      <c r="F75" s="99" t="s">
        <v>536</v>
      </c>
      <c r="G75" s="41" t="s">
        <v>528</v>
      </c>
      <c r="H75" s="24"/>
      <c r="I75" s="24"/>
      <c r="J75" s="4">
        <f t="shared" si="0"/>
        <v>400</v>
      </c>
      <c r="K75" s="24"/>
      <c r="L75" s="24"/>
      <c r="M75" s="24"/>
      <c r="N75" s="56" t="s">
        <v>336</v>
      </c>
      <c r="O75" s="75"/>
      <c r="P75" s="76">
        <v>200</v>
      </c>
      <c r="Q75" s="76"/>
      <c r="R75" s="76">
        <v>200</v>
      </c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8"/>
    </row>
    <row r="76" spans="1:29" ht="14.4" x14ac:dyDescent="0.25">
      <c r="A76" s="2"/>
      <c r="B76" s="11"/>
      <c r="C76" s="4"/>
      <c r="D76" s="26" t="s">
        <v>197</v>
      </c>
      <c r="E76" s="100" t="s">
        <v>539</v>
      </c>
      <c r="F76" s="99" t="s">
        <v>536</v>
      </c>
      <c r="G76" s="41" t="s">
        <v>528</v>
      </c>
      <c r="H76" s="24"/>
      <c r="I76" s="24"/>
      <c r="J76" s="4">
        <f t="shared" si="0"/>
        <v>1250</v>
      </c>
      <c r="K76" s="24"/>
      <c r="L76" s="24"/>
      <c r="M76" s="24"/>
      <c r="N76" s="56" t="s">
        <v>337</v>
      </c>
      <c r="O76" s="75"/>
      <c r="P76" s="76"/>
      <c r="Q76" s="76"/>
      <c r="R76" s="76"/>
      <c r="S76" s="76"/>
      <c r="T76" s="77">
        <v>250</v>
      </c>
      <c r="U76" s="77"/>
      <c r="V76" s="77">
        <v>250</v>
      </c>
      <c r="W76" s="77"/>
      <c r="X76" s="77">
        <v>250</v>
      </c>
      <c r="Y76" s="77"/>
      <c r="Z76" s="77">
        <v>250</v>
      </c>
      <c r="AA76" s="77"/>
      <c r="AB76" s="77">
        <v>250</v>
      </c>
      <c r="AC76" s="78"/>
    </row>
    <row r="77" spans="1:29" ht="14.4" x14ac:dyDescent="0.25">
      <c r="A77" s="2"/>
      <c r="B77" s="11"/>
      <c r="C77" s="4"/>
      <c r="D77" s="26" t="s">
        <v>198</v>
      </c>
      <c r="E77" s="100" t="s">
        <v>538</v>
      </c>
      <c r="F77" s="100" t="s">
        <v>531</v>
      </c>
      <c r="G77" s="41" t="s">
        <v>530</v>
      </c>
      <c r="H77" s="24"/>
      <c r="I77" s="24"/>
      <c r="J77" s="4">
        <f t="shared" ref="J77:J88" si="1">SUM(O77:AC77)</f>
        <v>3600</v>
      </c>
      <c r="K77" s="24"/>
      <c r="L77" s="24"/>
      <c r="M77" s="24"/>
      <c r="N77" s="56" t="s">
        <v>336</v>
      </c>
      <c r="O77" s="75"/>
      <c r="P77" s="76"/>
      <c r="Q77" s="76"/>
      <c r="R77" s="76">
        <v>3600</v>
      </c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8"/>
    </row>
    <row r="78" spans="1:29" ht="14.4" x14ac:dyDescent="0.25">
      <c r="A78" s="2"/>
      <c r="B78" s="11"/>
      <c r="C78" s="4"/>
      <c r="D78" s="26" t="s">
        <v>198</v>
      </c>
      <c r="E78" s="100" t="s">
        <v>538</v>
      </c>
      <c r="F78" s="100" t="s">
        <v>531</v>
      </c>
      <c r="G78" s="41" t="s">
        <v>530</v>
      </c>
      <c r="H78" s="24"/>
      <c r="I78" s="24"/>
      <c r="J78" s="4">
        <f t="shared" si="1"/>
        <v>3600</v>
      </c>
      <c r="K78" s="24"/>
      <c r="L78" s="24"/>
      <c r="M78" s="24"/>
      <c r="N78" s="56" t="s">
        <v>337</v>
      </c>
      <c r="O78" s="75"/>
      <c r="P78" s="76"/>
      <c r="Q78" s="76"/>
      <c r="R78" s="76"/>
      <c r="S78" s="76"/>
      <c r="T78" s="77"/>
      <c r="U78" s="77"/>
      <c r="V78" s="77"/>
      <c r="W78" s="77"/>
      <c r="X78" s="77"/>
      <c r="Y78" s="77"/>
      <c r="Z78" s="77">
        <v>3600</v>
      </c>
      <c r="AA78" s="77"/>
      <c r="AB78" s="77"/>
      <c r="AC78" s="78"/>
    </row>
    <row r="79" spans="1:29" ht="14.4" x14ac:dyDescent="0.3">
      <c r="A79" s="2"/>
      <c r="B79" s="11"/>
      <c r="C79" s="4"/>
      <c r="D79" s="26" t="s">
        <v>206</v>
      </c>
      <c r="E79" s="26" t="s">
        <v>532</v>
      </c>
      <c r="F79" s="100" t="s">
        <v>531</v>
      </c>
      <c r="G79" s="41" t="s">
        <v>530</v>
      </c>
      <c r="H79" s="24"/>
      <c r="I79" s="24"/>
      <c r="J79" s="4">
        <f t="shared" si="1"/>
        <v>800</v>
      </c>
      <c r="K79" s="24"/>
      <c r="L79" s="24"/>
      <c r="M79" s="24"/>
      <c r="N79" s="56" t="s">
        <v>337</v>
      </c>
      <c r="O79" s="75"/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>
        <v>800</v>
      </c>
      <c r="AA79" s="77"/>
      <c r="AB79" s="77"/>
      <c r="AC79" s="78"/>
    </row>
    <row r="80" spans="1:29" ht="14.4" x14ac:dyDescent="0.25">
      <c r="A80" s="2"/>
      <c r="B80" s="11"/>
      <c r="C80" s="4" t="s">
        <v>69</v>
      </c>
      <c r="D80" s="26" t="s">
        <v>197</v>
      </c>
      <c r="E80" s="100" t="s">
        <v>539</v>
      </c>
      <c r="F80" s="99" t="s">
        <v>536</v>
      </c>
      <c r="G80" s="41" t="s">
        <v>528</v>
      </c>
      <c r="H80" s="24"/>
      <c r="I80" s="24"/>
      <c r="J80" s="4">
        <f t="shared" si="1"/>
        <v>450</v>
      </c>
      <c r="K80" s="24"/>
      <c r="L80" s="24"/>
      <c r="M80" s="24"/>
      <c r="N80" s="22" t="s">
        <v>335</v>
      </c>
      <c r="O80" s="75">
        <v>450</v>
      </c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8"/>
    </row>
    <row r="81" spans="1:29" ht="14.4" x14ac:dyDescent="0.25">
      <c r="A81" s="2"/>
      <c r="B81" s="11"/>
      <c r="C81" s="4"/>
      <c r="D81" s="26" t="s">
        <v>197</v>
      </c>
      <c r="E81" s="100" t="s">
        <v>539</v>
      </c>
      <c r="F81" s="99" t="s">
        <v>536</v>
      </c>
      <c r="G81" s="41" t="s">
        <v>528</v>
      </c>
      <c r="H81" s="24"/>
      <c r="I81" s="24"/>
      <c r="J81" s="4">
        <f t="shared" si="1"/>
        <v>400</v>
      </c>
      <c r="K81" s="24"/>
      <c r="L81" s="24"/>
      <c r="M81" s="24"/>
      <c r="N81" s="56" t="s">
        <v>336</v>
      </c>
      <c r="O81" s="75"/>
      <c r="P81" s="76">
        <v>200</v>
      </c>
      <c r="Q81" s="76"/>
      <c r="R81" s="76">
        <v>200</v>
      </c>
      <c r="S81" s="76"/>
      <c r="T81" s="77"/>
      <c r="U81" s="77"/>
      <c r="V81" s="77"/>
      <c r="W81" s="77"/>
      <c r="X81" s="77"/>
      <c r="Y81" s="77"/>
      <c r="Z81" s="77"/>
      <c r="AA81" s="77"/>
      <c r="AB81" s="77"/>
      <c r="AC81" s="78"/>
    </row>
    <row r="82" spans="1:29" ht="14.4" x14ac:dyDescent="0.25">
      <c r="A82" s="2"/>
      <c r="B82" s="11"/>
      <c r="C82" s="4"/>
      <c r="D82" s="26" t="s">
        <v>197</v>
      </c>
      <c r="E82" s="100" t="s">
        <v>539</v>
      </c>
      <c r="F82" s="99" t="s">
        <v>536</v>
      </c>
      <c r="G82" s="41" t="s">
        <v>528</v>
      </c>
      <c r="H82" s="24"/>
      <c r="I82" s="24"/>
      <c r="J82" s="4">
        <f t="shared" si="1"/>
        <v>1250</v>
      </c>
      <c r="K82" s="24"/>
      <c r="L82" s="24"/>
      <c r="M82" s="24"/>
      <c r="N82" s="56" t="s">
        <v>337</v>
      </c>
      <c r="O82" s="75"/>
      <c r="P82" s="76"/>
      <c r="Q82" s="76"/>
      <c r="R82" s="76"/>
      <c r="S82" s="76">
        <v>250</v>
      </c>
      <c r="T82" s="77">
        <v>250</v>
      </c>
      <c r="U82" s="77"/>
      <c r="V82" s="77">
        <v>250</v>
      </c>
      <c r="W82" s="77"/>
      <c r="X82" s="77">
        <v>250</v>
      </c>
      <c r="Y82" s="77"/>
      <c r="Z82" s="77">
        <v>250</v>
      </c>
      <c r="AA82" s="77"/>
      <c r="AB82" s="77"/>
      <c r="AC82" s="78"/>
    </row>
    <row r="83" spans="1:29" ht="14.4" x14ac:dyDescent="0.25">
      <c r="A83" s="2"/>
      <c r="B83" s="11"/>
      <c r="C83" s="4"/>
      <c r="D83" s="26" t="s">
        <v>198</v>
      </c>
      <c r="E83" s="100" t="s">
        <v>538</v>
      </c>
      <c r="F83" s="100" t="s">
        <v>531</v>
      </c>
      <c r="G83" s="41" t="s">
        <v>530</v>
      </c>
      <c r="H83" s="24"/>
      <c r="I83" s="24"/>
      <c r="J83" s="4">
        <f t="shared" si="1"/>
        <v>2000</v>
      </c>
      <c r="K83" s="24"/>
      <c r="L83" s="24"/>
      <c r="M83" s="24"/>
      <c r="N83" s="56" t="s">
        <v>336</v>
      </c>
      <c r="O83" s="75"/>
      <c r="P83" s="76"/>
      <c r="Q83" s="76"/>
      <c r="R83" s="76">
        <v>2000</v>
      </c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8"/>
    </row>
    <row r="84" spans="1:29" ht="14.4" x14ac:dyDescent="0.25">
      <c r="A84" s="2"/>
      <c r="B84" s="11"/>
      <c r="C84" s="4"/>
      <c r="D84" s="26" t="s">
        <v>198</v>
      </c>
      <c r="E84" s="100" t="s">
        <v>538</v>
      </c>
      <c r="F84" s="100" t="s">
        <v>531</v>
      </c>
      <c r="G84" s="41" t="s">
        <v>530</v>
      </c>
      <c r="H84" s="24"/>
      <c r="I84" s="24"/>
      <c r="J84" s="4">
        <f t="shared" si="1"/>
        <v>2000</v>
      </c>
      <c r="K84" s="24"/>
      <c r="L84" s="24"/>
      <c r="M84" s="24"/>
      <c r="N84" s="56" t="s">
        <v>337</v>
      </c>
      <c r="O84" s="75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/>
      <c r="AA84" s="77"/>
      <c r="AB84" s="77">
        <v>2000</v>
      </c>
      <c r="AC84" s="78"/>
    </row>
    <row r="85" spans="1:29" ht="14.4" x14ac:dyDescent="0.3">
      <c r="A85" s="2"/>
      <c r="B85" s="23"/>
      <c r="C85" s="4"/>
      <c r="D85" s="26" t="s">
        <v>206</v>
      </c>
      <c r="E85" s="26" t="s">
        <v>532</v>
      </c>
      <c r="F85" s="100" t="s">
        <v>531</v>
      </c>
      <c r="G85" s="41" t="s">
        <v>530</v>
      </c>
      <c r="H85" s="24"/>
      <c r="I85" s="24"/>
      <c r="J85" s="4">
        <f t="shared" si="1"/>
        <v>600</v>
      </c>
      <c r="K85" s="24"/>
      <c r="L85" s="24"/>
      <c r="M85" s="24"/>
      <c r="N85" s="56" t="s">
        <v>337</v>
      </c>
      <c r="O85" s="75"/>
      <c r="P85" s="76"/>
      <c r="Q85" s="76"/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>
        <v>600</v>
      </c>
      <c r="AC85" s="78"/>
    </row>
    <row r="86" spans="1:29" x14ac:dyDescent="0.25">
      <c r="A86" s="18"/>
      <c r="B86" s="19" t="s">
        <v>39</v>
      </c>
      <c r="C86" s="10"/>
      <c r="D86" s="10"/>
      <c r="E86" s="10"/>
      <c r="F86" s="10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s="28" customFormat="1" ht="14.4" x14ac:dyDescent="0.25">
      <c r="A87" s="2">
        <v>3</v>
      </c>
      <c r="B87" s="23"/>
      <c r="C87" s="4" t="s">
        <v>67</v>
      </c>
      <c r="D87" s="26" t="s">
        <v>29</v>
      </c>
      <c r="E87" s="41" t="s">
        <v>538</v>
      </c>
      <c r="F87" s="101" t="s">
        <v>517</v>
      </c>
      <c r="G87" s="41" t="s">
        <v>528</v>
      </c>
      <c r="H87" s="24"/>
      <c r="I87" s="24"/>
      <c r="J87" s="4">
        <f t="shared" si="1"/>
        <v>4000</v>
      </c>
      <c r="K87" s="24"/>
      <c r="L87" s="24"/>
      <c r="M87" s="24"/>
      <c r="N87" s="56" t="s">
        <v>337</v>
      </c>
      <c r="O87" s="75"/>
      <c r="P87" s="76"/>
      <c r="Q87" s="76"/>
      <c r="R87" s="76"/>
      <c r="S87" s="76">
        <v>4000</v>
      </c>
      <c r="T87" s="77"/>
      <c r="U87" s="77"/>
      <c r="V87" s="77"/>
      <c r="W87" s="77"/>
      <c r="X87" s="77"/>
      <c r="Y87" s="77"/>
      <c r="Z87" s="77"/>
      <c r="AA87" s="77"/>
      <c r="AB87" s="77"/>
      <c r="AC87" s="78"/>
    </row>
    <row r="88" spans="1:29" s="28" customFormat="1" ht="14.4" x14ac:dyDescent="0.25">
      <c r="A88" s="2">
        <v>3</v>
      </c>
      <c r="B88" s="23"/>
      <c r="C88" s="4" t="s">
        <v>68</v>
      </c>
      <c r="D88" s="26" t="s">
        <v>29</v>
      </c>
      <c r="E88" s="41" t="s">
        <v>538</v>
      </c>
      <c r="F88" s="101" t="s">
        <v>517</v>
      </c>
      <c r="G88" s="41" t="s">
        <v>528</v>
      </c>
      <c r="H88" s="24"/>
      <c r="I88" s="24"/>
      <c r="J88" s="4">
        <f t="shared" si="1"/>
        <v>4000</v>
      </c>
      <c r="K88" s="24"/>
      <c r="L88" s="24"/>
      <c r="M88" s="24"/>
      <c r="N88" s="56" t="s">
        <v>337</v>
      </c>
      <c r="O88" s="75"/>
      <c r="P88" s="76"/>
      <c r="Q88" s="76"/>
      <c r="R88" s="76"/>
      <c r="S88" s="76">
        <v>4000</v>
      </c>
      <c r="T88" s="77"/>
      <c r="U88" s="77"/>
      <c r="V88" s="77"/>
      <c r="W88" s="77"/>
      <c r="X88" s="77"/>
      <c r="Y88" s="77"/>
      <c r="Z88" s="77"/>
      <c r="AA88" s="77"/>
      <c r="AB88" s="77"/>
      <c r="AC88" s="78"/>
    </row>
    <row r="89" spans="1:29" s="28" customFormat="1" ht="15" thickBot="1" x14ac:dyDescent="0.3">
      <c r="A89" s="2">
        <v>3</v>
      </c>
      <c r="B89" s="23"/>
      <c r="C89" s="4" t="s">
        <v>69</v>
      </c>
      <c r="D89" s="26" t="s">
        <v>29</v>
      </c>
      <c r="E89" s="41" t="s">
        <v>538</v>
      </c>
      <c r="F89" s="101" t="s">
        <v>517</v>
      </c>
      <c r="G89" s="41" t="s">
        <v>528</v>
      </c>
      <c r="H89" s="24"/>
      <c r="I89" s="24"/>
      <c r="J89" s="4">
        <f>SUM(O89:AC89)</f>
        <v>4000</v>
      </c>
      <c r="K89" s="24"/>
      <c r="L89" s="24"/>
      <c r="M89" s="24"/>
      <c r="N89" s="56" t="s">
        <v>337</v>
      </c>
      <c r="O89" s="75"/>
      <c r="P89" s="76"/>
      <c r="Q89" s="76"/>
      <c r="R89" s="76"/>
      <c r="S89" s="76">
        <v>4000</v>
      </c>
      <c r="T89" s="77"/>
      <c r="U89" s="77"/>
      <c r="V89" s="77"/>
      <c r="W89" s="77"/>
      <c r="X89" s="77"/>
      <c r="Y89" s="77"/>
      <c r="Z89" s="77"/>
      <c r="AA89" s="77"/>
      <c r="AB89" s="77"/>
      <c r="AC89" s="78"/>
    </row>
    <row r="90" spans="1:29" s="61" customFormat="1" ht="15" thickBot="1" x14ac:dyDescent="0.3">
      <c r="A90" s="79"/>
      <c r="B90" s="80" t="s">
        <v>36</v>
      </c>
      <c r="C90" s="80"/>
      <c r="D90" s="80"/>
      <c r="E90" s="80"/>
      <c r="F90" s="80"/>
      <c r="G90" s="80"/>
      <c r="H90" s="80"/>
      <c r="I90" s="80"/>
      <c r="J90" s="80">
        <f>SUM(J13:J89)</f>
        <v>108363</v>
      </c>
      <c r="K90" s="80">
        <v>3533</v>
      </c>
      <c r="L90" s="80"/>
      <c r="M90" s="80"/>
      <c r="N90" s="81"/>
      <c r="O90" s="82">
        <f t="shared" ref="O90:AC90" si="2">SUM(O12:O89)</f>
        <v>2991.65</v>
      </c>
      <c r="P90" s="83">
        <f t="shared" si="2"/>
        <v>6675</v>
      </c>
      <c r="Q90" s="83">
        <f t="shared" si="2"/>
        <v>4956</v>
      </c>
      <c r="R90" s="83">
        <f t="shared" si="2"/>
        <v>19706</v>
      </c>
      <c r="S90" s="83">
        <f t="shared" si="2"/>
        <v>15406</v>
      </c>
      <c r="T90" s="84">
        <f t="shared" si="2"/>
        <v>6375</v>
      </c>
      <c r="U90" s="84">
        <f t="shared" si="2"/>
        <v>4325</v>
      </c>
      <c r="V90" s="84">
        <f t="shared" si="2"/>
        <v>1975</v>
      </c>
      <c r="W90" s="84">
        <f t="shared" si="2"/>
        <v>6325</v>
      </c>
      <c r="X90" s="84">
        <f t="shared" si="2"/>
        <v>3525</v>
      </c>
      <c r="Y90" s="84">
        <f t="shared" si="2"/>
        <v>2675</v>
      </c>
      <c r="Z90" s="84">
        <f t="shared" si="2"/>
        <v>12585</v>
      </c>
      <c r="AA90" s="84">
        <f t="shared" si="2"/>
        <v>13035</v>
      </c>
      <c r="AB90" s="84">
        <f t="shared" si="2"/>
        <v>7985</v>
      </c>
      <c r="AC90" s="85">
        <f t="shared" si="2"/>
        <v>0</v>
      </c>
    </row>
    <row r="91" spans="1:29" ht="15.6" x14ac:dyDescent="0.3">
      <c r="A91" s="29"/>
      <c r="B91" s="30"/>
      <c r="C91" s="30"/>
      <c r="D91" s="30"/>
      <c r="E91" s="30"/>
      <c r="F91" s="30"/>
      <c r="G91" s="30"/>
      <c r="H91" s="30"/>
      <c r="I91" s="31"/>
      <c r="K91" s="53"/>
    </row>
    <row r="92" spans="1:29" s="58" customFormat="1" ht="15.6" x14ac:dyDescent="0.3">
      <c r="K92" s="60"/>
    </row>
    <row r="93" spans="1:29" s="58" customFormat="1" ht="43.2" x14ac:dyDescent="0.3">
      <c r="A93" s="87"/>
      <c r="B93" s="88" t="s">
        <v>518</v>
      </c>
      <c r="C93" s="89" t="s">
        <v>519</v>
      </c>
      <c r="K93" s="60"/>
    </row>
    <row r="94" spans="1:29" s="58" customFormat="1" ht="15.6" x14ac:dyDescent="0.3">
      <c r="A94" s="90" t="s">
        <v>520</v>
      </c>
      <c r="B94" s="91" t="s">
        <v>523</v>
      </c>
      <c r="C94" s="92">
        <f>K90</f>
        <v>3533</v>
      </c>
      <c r="K94" s="60"/>
    </row>
    <row r="95" spans="1:29" s="58" customFormat="1" ht="15.6" x14ac:dyDescent="0.3">
      <c r="A95" s="90" t="s">
        <v>521</v>
      </c>
      <c r="B95" s="91" t="s">
        <v>524</v>
      </c>
      <c r="C95" s="92">
        <f>C94*4</f>
        <v>14132</v>
      </c>
      <c r="K95" s="60"/>
    </row>
    <row r="96" spans="1:29" s="58" customFormat="1" ht="15" thickBot="1" x14ac:dyDescent="0.3">
      <c r="A96" s="93" t="s">
        <v>522</v>
      </c>
      <c r="B96" s="94" t="s">
        <v>525</v>
      </c>
      <c r="C96" s="95">
        <f>C94*10</f>
        <v>35330</v>
      </c>
    </row>
    <row r="97" spans="1:3" s="58" customFormat="1" ht="14.4" x14ac:dyDescent="0.25">
      <c r="A97" s="96"/>
      <c r="B97" s="97"/>
      <c r="C97" s="97"/>
    </row>
    <row r="99" spans="1:3" x14ac:dyDescent="0.25">
      <c r="B99" s="32" t="s">
        <v>191</v>
      </c>
    </row>
    <row r="100" spans="1:3" ht="41.4" x14ac:dyDescent="0.25">
      <c r="B100" s="33" t="s">
        <v>188</v>
      </c>
    </row>
    <row r="101" spans="1:3" ht="27.6" x14ac:dyDescent="0.25">
      <c r="B101" s="33" t="s">
        <v>194</v>
      </c>
    </row>
    <row r="102" spans="1:3" ht="41.4" x14ac:dyDescent="0.25">
      <c r="B102" s="33" t="s">
        <v>192</v>
      </c>
    </row>
    <row r="103" spans="1:3" ht="27.6" x14ac:dyDescent="0.25">
      <c r="B103" s="33" t="s">
        <v>193</v>
      </c>
    </row>
    <row r="105" spans="1:3" ht="14.4" x14ac:dyDescent="0.3">
      <c r="B105" s="34" t="s">
        <v>208</v>
      </c>
    </row>
    <row r="106" spans="1:3" x14ac:dyDescent="0.25">
      <c r="B106" s="9" t="s">
        <v>209</v>
      </c>
    </row>
    <row r="107" spans="1:3" x14ac:dyDescent="0.25">
      <c r="B107" s="9" t="s">
        <v>210</v>
      </c>
    </row>
    <row r="108" spans="1:3" x14ac:dyDescent="0.25">
      <c r="B108" s="9" t="s">
        <v>211</v>
      </c>
    </row>
    <row r="109" spans="1:3" x14ac:dyDescent="0.25">
      <c r="B109" s="9" t="s">
        <v>212</v>
      </c>
    </row>
    <row r="110" spans="1:3" x14ac:dyDescent="0.25">
      <c r="B110" s="9" t="s">
        <v>213</v>
      </c>
    </row>
    <row r="111" spans="1:3" x14ac:dyDescent="0.25">
      <c r="B111" s="9" t="s">
        <v>214</v>
      </c>
    </row>
    <row r="113" spans="2:2" ht="14.4" x14ac:dyDescent="0.3">
      <c r="B113" s="34" t="s">
        <v>215</v>
      </c>
    </row>
    <row r="114" spans="2:2" x14ac:dyDescent="0.25">
      <c r="B114" s="9" t="s">
        <v>200</v>
      </c>
    </row>
    <row r="115" spans="2:2" x14ac:dyDescent="0.25">
      <c r="B115" s="9" t="s">
        <v>201</v>
      </c>
    </row>
    <row r="116" spans="2:2" x14ac:dyDescent="0.25">
      <c r="B116" s="9" t="s">
        <v>202</v>
      </c>
    </row>
  </sheetData>
  <mergeCells count="48">
    <mergeCell ref="A2:AC2"/>
    <mergeCell ref="A1:AC1"/>
    <mergeCell ref="A3:J3"/>
    <mergeCell ref="K3:Q3"/>
    <mergeCell ref="R3:AC3"/>
    <mergeCell ref="A4:J4"/>
    <mergeCell ref="R4:AC4"/>
    <mergeCell ref="K4:Q4"/>
    <mergeCell ref="A8:AC8"/>
    <mergeCell ref="K5:Q5"/>
    <mergeCell ref="R5:AC5"/>
    <mergeCell ref="A7:J7"/>
    <mergeCell ref="K7:Q7"/>
    <mergeCell ref="R7:AC7"/>
    <mergeCell ref="A6:J6"/>
    <mergeCell ref="K6:Q6"/>
    <mergeCell ref="A5:J5"/>
    <mergeCell ref="R6:AC6"/>
    <mergeCell ref="U10:U11"/>
    <mergeCell ref="Z10:Z11"/>
    <mergeCell ref="L9:M9"/>
    <mergeCell ref="O9:AC9"/>
    <mergeCell ref="J10:J11"/>
    <mergeCell ref="L10:L11"/>
    <mergeCell ref="K9:K11"/>
    <mergeCell ref="AC10:AC11"/>
    <mergeCell ref="AB10:AB11"/>
    <mergeCell ref="AA10:AA11"/>
    <mergeCell ref="Y10:Y11"/>
    <mergeCell ref="X10:X11"/>
    <mergeCell ref="W10:W11"/>
    <mergeCell ref="V10:V11"/>
    <mergeCell ref="T10:T11"/>
    <mergeCell ref="S10:S11"/>
    <mergeCell ref="R10:R11"/>
    <mergeCell ref="Q10:Q11"/>
    <mergeCell ref="P10:P11"/>
    <mergeCell ref="O10:O11"/>
    <mergeCell ref="N10:N11"/>
    <mergeCell ref="M10:M11"/>
    <mergeCell ref="I9:I11"/>
    <mergeCell ref="H9:H11"/>
    <mergeCell ref="A9:A11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5" fitToHeight="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4"/>
  <sheetViews>
    <sheetView topLeftCell="B137" zoomScale="60" zoomScaleNormal="60" workbookViewId="0">
      <selection activeCell="K179" sqref="K179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7.33203125" style="9" customWidth="1"/>
    <col min="15" max="15" width="12.109375" style="9" bestFit="1" customWidth="1"/>
    <col min="16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311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20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0.05*K178</f>
        <v>125.4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6" si="0">SUM(O15:AC15)</f>
        <v>0</v>
      </c>
      <c r="K15" s="7"/>
      <c r="L15" s="6"/>
      <c r="M15" s="7"/>
      <c r="N15" s="8"/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306</v>
      </c>
      <c r="K16" s="7"/>
      <c r="L16" s="6"/>
      <c r="M16" s="7"/>
      <c r="N16" s="8"/>
      <c r="O16" s="75"/>
      <c r="P16" s="76">
        <v>102</v>
      </c>
      <c r="Q16" s="76">
        <v>102</v>
      </c>
      <c r="R16" s="76">
        <v>102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1020</v>
      </c>
      <c r="K17" s="7"/>
      <c r="L17" s="6"/>
      <c r="M17" s="7"/>
      <c r="N17" s="8"/>
      <c r="O17" s="75"/>
      <c r="P17" s="76"/>
      <c r="Q17" s="76"/>
      <c r="R17" s="76"/>
      <c r="S17" s="76">
        <v>102</v>
      </c>
      <c r="T17" s="77">
        <v>102</v>
      </c>
      <c r="U17" s="77">
        <v>102</v>
      </c>
      <c r="V17" s="77">
        <v>102</v>
      </c>
      <c r="W17" s="77">
        <v>102</v>
      </c>
      <c r="X17" s="77">
        <v>102</v>
      </c>
      <c r="Y17" s="77">
        <v>102</v>
      </c>
      <c r="Z17" s="77">
        <v>102</v>
      </c>
      <c r="AA17" s="77">
        <v>102</v>
      </c>
      <c r="AB17" s="77">
        <v>102</v>
      </c>
      <c r="AC17" s="78"/>
    </row>
    <row r="18" spans="1:29" ht="14.4" x14ac:dyDescent="0.25">
      <c r="A18" s="2">
        <v>1</v>
      </c>
      <c r="B18" s="23"/>
      <c r="C18" s="5"/>
      <c r="D18" s="21" t="s">
        <v>462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462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2300</v>
      </c>
      <c r="K19" s="7"/>
      <c r="L19" s="6"/>
      <c r="M19" s="7"/>
      <c r="N19" s="57" t="s">
        <v>336</v>
      </c>
      <c r="O19" s="75"/>
      <c r="P19" s="76"/>
      <c r="Q19" s="76">
        <v>2300</v>
      </c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462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11500</v>
      </c>
      <c r="K20" s="7"/>
      <c r="L20" s="6"/>
      <c r="M20" s="7"/>
      <c r="N20" s="57" t="s">
        <v>337</v>
      </c>
      <c r="O20" s="75"/>
      <c r="P20" s="76"/>
      <c r="Q20" s="76"/>
      <c r="R20" s="76"/>
      <c r="S20" s="76">
        <v>2300</v>
      </c>
      <c r="T20" s="77"/>
      <c r="U20" s="77">
        <v>2300</v>
      </c>
      <c r="V20" s="77"/>
      <c r="W20" s="77">
        <v>2300</v>
      </c>
      <c r="X20" s="77"/>
      <c r="Y20" s="77"/>
      <c r="Z20" s="77">
        <v>2300</v>
      </c>
      <c r="AA20" s="77"/>
      <c r="AB20" s="77">
        <v>2300</v>
      </c>
      <c r="AC20" s="78"/>
    </row>
    <row r="21" spans="1:29" ht="14.4" x14ac:dyDescent="0.25">
      <c r="A21" s="2">
        <v>1</v>
      </c>
      <c r="B21" s="23"/>
      <c r="C21" s="5"/>
      <c r="D21" s="21" t="s">
        <v>463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463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28200</v>
      </c>
      <c r="K22" s="7"/>
      <c r="L22" s="6"/>
      <c r="M22" s="7"/>
      <c r="N22" s="57" t="s">
        <v>336</v>
      </c>
      <c r="O22" s="75"/>
      <c r="P22" s="76">
        <v>4700</v>
      </c>
      <c r="Q22" s="76"/>
      <c r="R22" s="76">
        <v>4700</v>
      </c>
      <c r="S22" s="76"/>
      <c r="T22" s="77"/>
      <c r="U22" s="77">
        <v>4700</v>
      </c>
      <c r="V22" s="77"/>
      <c r="W22" s="77">
        <v>4700</v>
      </c>
      <c r="X22" s="77"/>
      <c r="Y22" s="77">
        <v>4700</v>
      </c>
      <c r="Z22" s="77"/>
      <c r="AA22" s="77">
        <v>4700</v>
      </c>
      <c r="AB22" s="77"/>
      <c r="AC22" s="78"/>
    </row>
    <row r="23" spans="1:29" ht="14.4" x14ac:dyDescent="0.25">
      <c r="A23" s="2">
        <v>3</v>
      </c>
      <c r="B23" s="23"/>
      <c r="C23" s="5"/>
      <c r="D23" s="21" t="s">
        <v>463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0</v>
      </c>
      <c r="K23" s="7"/>
      <c r="L23" s="6"/>
      <c r="M23" s="7"/>
      <c r="N23" s="57" t="s">
        <v>337</v>
      </c>
      <c r="O23" s="75"/>
      <c r="P23" s="76"/>
      <c r="Q23" s="76"/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464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464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7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464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3050</v>
      </c>
      <c r="K27" s="24"/>
      <c r="L27" s="24"/>
      <c r="M27" s="24"/>
      <c r="N27" s="57" t="s">
        <v>337</v>
      </c>
      <c r="O27" s="75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>
        <v>3050</v>
      </c>
      <c r="AB27" s="77"/>
      <c r="AC27" s="78"/>
    </row>
    <row r="28" spans="1:29" ht="14.4" x14ac:dyDescent="0.25">
      <c r="A28" s="2">
        <v>1</v>
      </c>
      <c r="B28" s="23"/>
      <c r="C28" s="4"/>
      <c r="D28" s="21" t="s">
        <v>465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465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2200</v>
      </c>
      <c r="K29" s="24"/>
      <c r="L29" s="24"/>
      <c r="M29" s="24"/>
      <c r="N29" s="57" t="s">
        <v>336</v>
      </c>
      <c r="O29" s="75"/>
      <c r="P29" s="76"/>
      <c r="Q29" s="76"/>
      <c r="R29" s="76">
        <v>2200</v>
      </c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465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7300</v>
      </c>
      <c r="K30" s="24"/>
      <c r="L30" s="24"/>
      <c r="M30" s="24"/>
      <c r="N30" s="57" t="s">
        <v>337</v>
      </c>
      <c r="O30" s="75"/>
      <c r="P30" s="76"/>
      <c r="Q30" s="76"/>
      <c r="R30" s="76"/>
      <c r="S30" s="76"/>
      <c r="T30" s="77"/>
      <c r="U30" s="77">
        <v>2200</v>
      </c>
      <c r="V30" s="77"/>
      <c r="W30" s="77"/>
      <c r="X30" s="77">
        <v>2200</v>
      </c>
      <c r="Y30" s="77"/>
      <c r="Z30" s="77"/>
      <c r="AA30" s="77"/>
      <c r="AB30" s="77">
        <v>2900</v>
      </c>
      <c r="AC30" s="78"/>
    </row>
    <row r="31" spans="1:29" ht="14.4" x14ac:dyDescent="0.25">
      <c r="A31" s="2">
        <v>1</v>
      </c>
      <c r="B31" s="23"/>
      <c r="C31" s="4"/>
      <c r="D31" s="21" t="s">
        <v>352</v>
      </c>
      <c r="E31" s="5" t="s">
        <v>526</v>
      </c>
      <c r="F31" s="99" t="s">
        <v>517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2</v>
      </c>
      <c r="B32" s="23"/>
      <c r="C32" s="4"/>
      <c r="D32" s="21" t="s">
        <v>352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2500</v>
      </c>
      <c r="K32" s="24"/>
      <c r="L32" s="24"/>
      <c r="M32" s="24"/>
      <c r="N32" s="57" t="s">
        <v>336</v>
      </c>
      <c r="O32" s="75"/>
      <c r="P32" s="76"/>
      <c r="Q32" s="76"/>
      <c r="R32" s="76">
        <v>2500</v>
      </c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3</v>
      </c>
      <c r="B33" s="23"/>
      <c r="C33" s="4"/>
      <c r="D33" s="21" t="s">
        <v>352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8300</v>
      </c>
      <c r="K33" s="24"/>
      <c r="L33" s="24"/>
      <c r="M33" s="24"/>
      <c r="N33" s="57" t="s">
        <v>337</v>
      </c>
      <c r="O33" s="75"/>
      <c r="P33" s="76"/>
      <c r="Q33" s="76"/>
      <c r="R33" s="76"/>
      <c r="S33" s="76"/>
      <c r="T33" s="77"/>
      <c r="U33" s="77">
        <v>2500</v>
      </c>
      <c r="V33" s="77"/>
      <c r="W33" s="77"/>
      <c r="X33" s="77">
        <v>2500</v>
      </c>
      <c r="Y33" s="77"/>
      <c r="Z33" s="77"/>
      <c r="AA33" s="77"/>
      <c r="AB33" s="77">
        <v>3300</v>
      </c>
      <c r="AC33" s="78"/>
    </row>
    <row r="34" spans="1:29" ht="14.4" x14ac:dyDescent="0.25">
      <c r="A34" s="2">
        <v>1</v>
      </c>
      <c r="B34" s="23"/>
      <c r="C34" s="4"/>
      <c r="D34" s="21" t="s">
        <v>353</v>
      </c>
      <c r="E34" s="5" t="s">
        <v>526</v>
      </c>
      <c r="F34" s="99" t="s">
        <v>517</v>
      </c>
      <c r="G34" s="41" t="s">
        <v>530</v>
      </c>
      <c r="H34" s="24"/>
      <c r="I34" s="24"/>
      <c r="J34" s="4">
        <f t="shared" si="0"/>
        <v>0</v>
      </c>
      <c r="K34" s="24"/>
      <c r="L34" s="24"/>
      <c r="M34" s="24"/>
      <c r="N34" s="22" t="s">
        <v>335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2">
        <v>2</v>
      </c>
      <c r="B35" s="23"/>
      <c r="C35" s="4"/>
      <c r="D35" s="21" t="s">
        <v>353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0</v>
      </c>
      <c r="K35" s="24"/>
      <c r="L35" s="24"/>
      <c r="M35" s="24"/>
      <c r="N35" s="57" t="s">
        <v>336</v>
      </c>
      <c r="O35" s="75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25">
      <c r="A36" s="2">
        <v>3</v>
      </c>
      <c r="B36" s="23"/>
      <c r="C36" s="4"/>
      <c r="D36" s="21" t="s">
        <v>353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720</v>
      </c>
      <c r="K36" s="24"/>
      <c r="L36" s="24"/>
      <c r="M36" s="24"/>
      <c r="N36" s="57" t="s">
        <v>337</v>
      </c>
      <c r="O36" s="75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>
        <v>720</v>
      </c>
      <c r="AB36" s="77"/>
      <c r="AC36" s="78"/>
    </row>
    <row r="37" spans="1:29" x14ac:dyDescent="0.25">
      <c r="A37" s="18"/>
      <c r="B37" s="20" t="s">
        <v>42</v>
      </c>
      <c r="C37" s="10"/>
      <c r="D37" s="10"/>
      <c r="E37" s="10"/>
      <c r="F37" s="10"/>
      <c r="G37" s="10"/>
      <c r="H37" s="20"/>
      <c r="I37" s="20"/>
      <c r="J37" s="47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x14ac:dyDescent="0.25">
      <c r="A38" s="18"/>
      <c r="B38" s="19" t="s">
        <v>37</v>
      </c>
      <c r="C38" s="10"/>
      <c r="D38" s="10"/>
      <c r="E38" s="10"/>
      <c r="F38" s="10"/>
      <c r="G38" s="10"/>
      <c r="H38" s="20"/>
      <c r="I38" s="20"/>
      <c r="J38" s="47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4.4" x14ac:dyDescent="0.25">
      <c r="A39" s="2"/>
      <c r="B39" s="23"/>
      <c r="C39" s="25" t="s">
        <v>144</v>
      </c>
      <c r="D39" s="25" t="s">
        <v>266</v>
      </c>
      <c r="E39" s="26" t="s">
        <v>532</v>
      </c>
      <c r="F39" s="99" t="s">
        <v>540</v>
      </c>
      <c r="G39" s="41" t="s">
        <v>530</v>
      </c>
      <c r="H39" s="24"/>
      <c r="I39" s="24"/>
      <c r="J39" s="4">
        <f t="shared" si="0"/>
        <v>1400</v>
      </c>
      <c r="K39" s="24"/>
      <c r="L39" s="24"/>
      <c r="M39" s="24"/>
      <c r="N39" s="57" t="s">
        <v>337</v>
      </c>
      <c r="O39" s="75"/>
      <c r="P39" s="76"/>
      <c r="Q39" s="76"/>
      <c r="R39" s="76"/>
      <c r="S39" s="76">
        <v>1400</v>
      </c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25">
      <c r="A40" s="2"/>
      <c r="B40" s="23"/>
      <c r="C40" s="25"/>
      <c r="D40" s="25" t="s">
        <v>262</v>
      </c>
      <c r="E40" s="25" t="s">
        <v>534</v>
      </c>
      <c r="F40" s="99" t="s">
        <v>531</v>
      </c>
      <c r="G40" s="5" t="s">
        <v>528</v>
      </c>
      <c r="H40" s="24"/>
      <c r="I40" s="24"/>
      <c r="J40" s="4">
        <f t="shared" si="0"/>
        <v>150</v>
      </c>
      <c r="K40" s="24"/>
      <c r="L40" s="24"/>
      <c r="M40" s="24"/>
      <c r="N40" s="57" t="s">
        <v>337</v>
      </c>
      <c r="O40" s="75"/>
      <c r="P40" s="76"/>
      <c r="Q40" s="76"/>
      <c r="R40" s="76"/>
      <c r="S40" s="76">
        <v>150</v>
      </c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/>
      <c r="B41" s="23"/>
      <c r="C41" s="25"/>
      <c r="D41" s="25" t="s">
        <v>262</v>
      </c>
      <c r="E41" s="26" t="s">
        <v>529</v>
      </c>
      <c r="F41" s="99" t="s">
        <v>531</v>
      </c>
      <c r="G41" s="5" t="s">
        <v>528</v>
      </c>
      <c r="H41" s="24"/>
      <c r="I41" s="24"/>
      <c r="J41" s="4">
        <f t="shared" si="0"/>
        <v>150</v>
      </c>
      <c r="K41" s="24"/>
      <c r="L41" s="24"/>
      <c r="M41" s="24"/>
      <c r="N41" s="57" t="s">
        <v>337</v>
      </c>
      <c r="O41" s="75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>
        <v>150</v>
      </c>
      <c r="AC41" s="78"/>
    </row>
    <row r="42" spans="1:29" ht="14.4" x14ac:dyDescent="0.3">
      <c r="A42" s="2"/>
      <c r="B42" s="23"/>
      <c r="C42" s="25"/>
      <c r="D42" s="25" t="s">
        <v>205</v>
      </c>
      <c r="E42" s="25" t="s">
        <v>535</v>
      </c>
      <c r="F42" s="99" t="s">
        <v>536</v>
      </c>
      <c r="G42" s="5" t="s">
        <v>528</v>
      </c>
      <c r="H42" s="24"/>
      <c r="I42" s="24"/>
      <c r="J42" s="4">
        <f t="shared" si="0"/>
        <v>60</v>
      </c>
      <c r="K42" s="24"/>
      <c r="L42" s="24"/>
      <c r="M42" s="24"/>
      <c r="N42" s="57" t="s">
        <v>337</v>
      </c>
      <c r="O42" s="75"/>
      <c r="P42" s="76"/>
      <c r="Q42" s="76"/>
      <c r="R42" s="76"/>
      <c r="S42" s="76">
        <v>60</v>
      </c>
      <c r="T42" s="77"/>
      <c r="U42" s="77"/>
      <c r="V42" s="77"/>
      <c r="W42" s="77"/>
      <c r="X42" s="77"/>
      <c r="Y42" s="77"/>
      <c r="Z42" s="77"/>
      <c r="AA42" s="77"/>
      <c r="AB42" s="77"/>
      <c r="AC42" s="78"/>
    </row>
    <row r="43" spans="1:29" ht="14.4" x14ac:dyDescent="0.3">
      <c r="A43" s="2"/>
      <c r="B43" s="23"/>
      <c r="C43" s="25"/>
      <c r="D43" s="25" t="s">
        <v>205</v>
      </c>
      <c r="E43" s="26" t="s">
        <v>532</v>
      </c>
      <c r="F43" s="99" t="s">
        <v>536</v>
      </c>
      <c r="G43" s="5" t="s">
        <v>528</v>
      </c>
      <c r="H43" s="24"/>
      <c r="I43" s="24"/>
      <c r="J43" s="4">
        <f t="shared" si="0"/>
        <v>60</v>
      </c>
      <c r="K43" s="24"/>
      <c r="L43" s="24"/>
      <c r="M43" s="24"/>
      <c r="N43" s="57" t="s">
        <v>337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>
        <v>60</v>
      </c>
      <c r="AC43" s="78"/>
    </row>
    <row r="44" spans="1:29" ht="14.4" x14ac:dyDescent="0.3">
      <c r="A44" s="2"/>
      <c r="B44" s="23"/>
      <c r="C44" s="25"/>
      <c r="D44" s="25" t="s">
        <v>207</v>
      </c>
      <c r="E44" s="41" t="s">
        <v>529</v>
      </c>
      <c r="F44" s="99" t="s">
        <v>531</v>
      </c>
      <c r="G44" s="41" t="s">
        <v>530</v>
      </c>
      <c r="H44" s="24"/>
      <c r="I44" s="24"/>
      <c r="J44" s="4">
        <f t="shared" si="0"/>
        <v>150</v>
      </c>
      <c r="K44" s="24"/>
      <c r="L44" s="24"/>
      <c r="M44" s="24"/>
      <c r="N44" s="57" t="s">
        <v>336</v>
      </c>
      <c r="O44" s="75"/>
      <c r="P44" s="76"/>
      <c r="Q44" s="76">
        <v>150</v>
      </c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3">
      <c r="A45" s="2"/>
      <c r="B45" s="23"/>
      <c r="C45" s="25"/>
      <c r="D45" s="25" t="s">
        <v>207</v>
      </c>
      <c r="E45" s="41" t="s">
        <v>529</v>
      </c>
      <c r="F45" s="99" t="s">
        <v>531</v>
      </c>
      <c r="G45" s="41" t="s">
        <v>530</v>
      </c>
      <c r="H45" s="24"/>
      <c r="I45" s="24"/>
      <c r="J45" s="4">
        <f t="shared" si="0"/>
        <v>150</v>
      </c>
      <c r="K45" s="24"/>
      <c r="L45" s="24"/>
      <c r="M45" s="24"/>
      <c r="N45" s="164" t="s">
        <v>336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>
        <v>150</v>
      </c>
      <c r="AB45" s="77"/>
      <c r="AC45" s="78"/>
    </row>
    <row r="46" spans="1:29" ht="14.4" x14ac:dyDescent="0.25">
      <c r="A46" s="2"/>
      <c r="B46" s="23"/>
      <c r="C46" s="25"/>
      <c r="D46" s="25" t="s">
        <v>199</v>
      </c>
      <c r="E46" s="41" t="s">
        <v>529</v>
      </c>
      <c r="F46" s="100" t="s">
        <v>537</v>
      </c>
      <c r="G46" s="41" t="s">
        <v>530</v>
      </c>
      <c r="H46" s="24"/>
      <c r="I46" s="24"/>
      <c r="J46" s="4">
        <f t="shared" si="0"/>
        <v>200</v>
      </c>
      <c r="K46" s="24"/>
      <c r="L46" s="24"/>
      <c r="M46" s="24"/>
      <c r="N46" s="57" t="s">
        <v>336</v>
      </c>
      <c r="O46" s="75"/>
      <c r="P46" s="76"/>
      <c r="Q46" s="76"/>
      <c r="R46" s="76">
        <v>200</v>
      </c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25"/>
      <c r="D47" s="25" t="s">
        <v>199</v>
      </c>
      <c r="E47" s="41" t="s">
        <v>529</v>
      </c>
      <c r="F47" s="100" t="s">
        <v>537</v>
      </c>
      <c r="G47" s="41" t="s">
        <v>530</v>
      </c>
      <c r="H47" s="24"/>
      <c r="I47" s="24"/>
      <c r="J47" s="4">
        <f t="shared" si="0"/>
        <v>400</v>
      </c>
      <c r="K47" s="24"/>
      <c r="L47" s="24"/>
      <c r="M47" s="24"/>
      <c r="N47" s="57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>
        <v>400</v>
      </c>
      <c r="AB47" s="77"/>
      <c r="AC47" s="78"/>
    </row>
    <row r="48" spans="1:29" ht="14.4" x14ac:dyDescent="0.25">
      <c r="A48" s="2"/>
      <c r="B48" s="23"/>
      <c r="C48" s="25" t="s">
        <v>145</v>
      </c>
      <c r="D48" s="25" t="s">
        <v>266</v>
      </c>
      <c r="E48" s="26" t="s">
        <v>532</v>
      </c>
      <c r="F48" s="99" t="s">
        <v>540</v>
      </c>
      <c r="G48" s="41" t="s">
        <v>530</v>
      </c>
      <c r="H48" s="24"/>
      <c r="I48" s="24"/>
      <c r="J48" s="4">
        <f t="shared" si="0"/>
        <v>1200</v>
      </c>
      <c r="K48" s="24"/>
      <c r="L48" s="24"/>
      <c r="M48" s="24"/>
      <c r="N48" s="57" t="s">
        <v>337</v>
      </c>
      <c r="O48" s="75"/>
      <c r="P48" s="76"/>
      <c r="Q48" s="76"/>
      <c r="R48" s="76"/>
      <c r="S48" s="76"/>
      <c r="T48" s="77">
        <v>1200</v>
      </c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25">
      <c r="A49" s="2"/>
      <c r="B49" s="23"/>
      <c r="C49" s="25"/>
      <c r="D49" s="25" t="s">
        <v>262</v>
      </c>
      <c r="E49" s="25" t="s">
        <v>534</v>
      </c>
      <c r="F49" s="99" t="s">
        <v>531</v>
      </c>
      <c r="G49" s="5" t="s">
        <v>528</v>
      </c>
      <c r="H49" s="24"/>
      <c r="I49" s="24"/>
      <c r="J49" s="4">
        <f t="shared" si="0"/>
        <v>150</v>
      </c>
      <c r="K49" s="24"/>
      <c r="L49" s="24"/>
      <c r="M49" s="24"/>
      <c r="N49" s="57" t="s">
        <v>337</v>
      </c>
      <c r="O49" s="75"/>
      <c r="P49" s="76"/>
      <c r="Q49" s="76"/>
      <c r="R49" s="76"/>
      <c r="S49" s="76"/>
      <c r="T49" s="77">
        <v>150</v>
      </c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23"/>
      <c r="C50" s="25"/>
      <c r="D50" s="25" t="s">
        <v>262</v>
      </c>
      <c r="E50" s="26" t="s">
        <v>529</v>
      </c>
      <c r="F50" s="99" t="s">
        <v>531</v>
      </c>
      <c r="G50" s="5" t="s">
        <v>528</v>
      </c>
      <c r="H50" s="24"/>
      <c r="I50" s="24"/>
      <c r="J50" s="4">
        <f t="shared" si="0"/>
        <v>150</v>
      </c>
      <c r="K50" s="24"/>
      <c r="L50" s="24"/>
      <c r="M50" s="24"/>
      <c r="N50" s="57" t="s">
        <v>337</v>
      </c>
      <c r="O50" s="75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>
        <v>150</v>
      </c>
      <c r="AC50" s="78"/>
    </row>
    <row r="51" spans="1:29" ht="14.4" x14ac:dyDescent="0.3">
      <c r="A51" s="2"/>
      <c r="B51" s="23"/>
      <c r="C51" s="25"/>
      <c r="D51" s="25" t="s">
        <v>205</v>
      </c>
      <c r="E51" s="25" t="s">
        <v>535</v>
      </c>
      <c r="F51" s="99" t="s">
        <v>536</v>
      </c>
      <c r="G51" s="5" t="s">
        <v>528</v>
      </c>
      <c r="H51" s="24"/>
      <c r="I51" s="24"/>
      <c r="J51" s="4">
        <f t="shared" si="0"/>
        <v>60</v>
      </c>
      <c r="K51" s="24"/>
      <c r="L51" s="24"/>
      <c r="M51" s="24"/>
      <c r="N51" s="57" t="s">
        <v>337</v>
      </c>
      <c r="O51" s="75"/>
      <c r="P51" s="76"/>
      <c r="Q51" s="76"/>
      <c r="R51" s="76"/>
      <c r="S51" s="76"/>
      <c r="T51" s="77">
        <v>60</v>
      </c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3">
      <c r="A52" s="2"/>
      <c r="B52" s="23"/>
      <c r="C52" s="25"/>
      <c r="D52" s="25" t="s">
        <v>205</v>
      </c>
      <c r="E52" s="26" t="s">
        <v>532</v>
      </c>
      <c r="F52" s="99" t="s">
        <v>536</v>
      </c>
      <c r="G52" s="5" t="s">
        <v>528</v>
      </c>
      <c r="H52" s="24"/>
      <c r="I52" s="24"/>
      <c r="J52" s="4">
        <f t="shared" si="0"/>
        <v>60</v>
      </c>
      <c r="K52" s="24"/>
      <c r="L52" s="24"/>
      <c r="M52" s="24"/>
      <c r="N52" s="57" t="s">
        <v>337</v>
      </c>
      <c r="O52" s="75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>
        <v>60</v>
      </c>
      <c r="AC52" s="78"/>
    </row>
    <row r="53" spans="1:29" ht="14.4" x14ac:dyDescent="0.3">
      <c r="A53" s="2"/>
      <c r="B53" s="23"/>
      <c r="C53" s="25"/>
      <c r="D53" s="25" t="s">
        <v>207</v>
      </c>
      <c r="E53" s="41" t="s">
        <v>529</v>
      </c>
      <c r="F53" s="99" t="s">
        <v>531</v>
      </c>
      <c r="G53" s="41" t="s">
        <v>530</v>
      </c>
      <c r="H53" s="24"/>
      <c r="I53" s="24"/>
      <c r="J53" s="4">
        <f t="shared" si="0"/>
        <v>150</v>
      </c>
      <c r="K53" s="24"/>
      <c r="L53" s="24"/>
      <c r="M53" s="24"/>
      <c r="N53" s="57" t="s">
        <v>336</v>
      </c>
      <c r="O53" s="75"/>
      <c r="P53" s="76"/>
      <c r="Q53" s="76">
        <v>150</v>
      </c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3">
      <c r="A54" s="2"/>
      <c r="B54" s="23"/>
      <c r="C54" s="25"/>
      <c r="D54" s="25" t="s">
        <v>207</v>
      </c>
      <c r="E54" s="41" t="s">
        <v>529</v>
      </c>
      <c r="F54" s="99" t="s">
        <v>531</v>
      </c>
      <c r="G54" s="41" t="s">
        <v>530</v>
      </c>
      <c r="H54" s="24"/>
      <c r="I54" s="24"/>
      <c r="J54" s="4">
        <f t="shared" si="0"/>
        <v>350</v>
      </c>
      <c r="K54" s="24"/>
      <c r="L54" s="24"/>
      <c r="M54" s="24"/>
      <c r="N54" s="57" t="s">
        <v>337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>
        <v>350</v>
      </c>
      <c r="AB54" s="77"/>
      <c r="AC54" s="78"/>
    </row>
    <row r="55" spans="1:29" ht="14.4" x14ac:dyDescent="0.25">
      <c r="A55" s="2"/>
      <c r="B55" s="23"/>
      <c r="C55" s="25"/>
      <c r="D55" s="25" t="s">
        <v>199</v>
      </c>
      <c r="E55" s="41" t="s">
        <v>529</v>
      </c>
      <c r="F55" s="100" t="s">
        <v>537</v>
      </c>
      <c r="G55" s="41" t="s">
        <v>530</v>
      </c>
      <c r="H55" s="24"/>
      <c r="I55" s="24"/>
      <c r="J55" s="4">
        <f t="shared" si="0"/>
        <v>100</v>
      </c>
      <c r="K55" s="24"/>
      <c r="L55" s="24"/>
      <c r="M55" s="24"/>
      <c r="N55" s="57" t="s">
        <v>336</v>
      </c>
      <c r="O55" s="75"/>
      <c r="P55" s="76"/>
      <c r="Q55" s="76"/>
      <c r="R55" s="76">
        <v>100</v>
      </c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/>
      <c r="B56" s="23"/>
      <c r="C56" s="25"/>
      <c r="D56" s="25" t="s">
        <v>199</v>
      </c>
      <c r="E56" s="41" t="s">
        <v>529</v>
      </c>
      <c r="F56" s="100" t="s">
        <v>537</v>
      </c>
      <c r="G56" s="41" t="s">
        <v>530</v>
      </c>
      <c r="H56" s="24"/>
      <c r="I56" s="24"/>
      <c r="J56" s="4">
        <f t="shared" si="0"/>
        <v>300</v>
      </c>
      <c r="K56" s="24"/>
      <c r="L56" s="24"/>
      <c r="M56" s="24"/>
      <c r="N56" s="57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>
        <v>300</v>
      </c>
      <c r="AB56" s="77"/>
      <c r="AC56" s="78"/>
    </row>
    <row r="57" spans="1:29" ht="14.4" x14ac:dyDescent="0.25">
      <c r="A57" s="2"/>
      <c r="B57" s="23"/>
      <c r="C57" s="25" t="s">
        <v>146</v>
      </c>
      <c r="D57" s="25" t="s">
        <v>266</v>
      </c>
      <c r="E57" s="26" t="s">
        <v>532</v>
      </c>
      <c r="F57" s="99" t="s">
        <v>540</v>
      </c>
      <c r="G57" s="41" t="s">
        <v>530</v>
      </c>
      <c r="H57" s="24"/>
      <c r="I57" s="24"/>
      <c r="J57" s="4">
        <f t="shared" si="0"/>
        <v>1200</v>
      </c>
      <c r="K57" s="24"/>
      <c r="L57" s="24"/>
      <c r="M57" s="24"/>
      <c r="N57" s="57" t="s">
        <v>337</v>
      </c>
      <c r="O57" s="75"/>
      <c r="P57" s="76"/>
      <c r="Q57" s="76"/>
      <c r="R57" s="76"/>
      <c r="S57" s="76"/>
      <c r="T57" s="77"/>
      <c r="U57" s="77">
        <v>1200</v>
      </c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/>
      <c r="B58" s="23"/>
      <c r="C58" s="25"/>
      <c r="D58" s="25" t="s">
        <v>262</v>
      </c>
      <c r="E58" s="25" t="s">
        <v>534</v>
      </c>
      <c r="F58" s="99" t="s">
        <v>531</v>
      </c>
      <c r="G58" s="5" t="s">
        <v>528</v>
      </c>
      <c r="H58" s="24"/>
      <c r="I58" s="24"/>
      <c r="J58" s="4">
        <f t="shared" si="0"/>
        <v>150</v>
      </c>
      <c r="K58" s="24"/>
      <c r="L58" s="24"/>
      <c r="M58" s="24"/>
      <c r="N58" s="57" t="s">
        <v>337</v>
      </c>
      <c r="O58" s="75"/>
      <c r="P58" s="76"/>
      <c r="Q58" s="76"/>
      <c r="R58" s="76"/>
      <c r="S58" s="76"/>
      <c r="T58" s="77"/>
      <c r="U58" s="77">
        <v>150</v>
      </c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23"/>
      <c r="C59" s="25"/>
      <c r="D59" s="25" t="s">
        <v>262</v>
      </c>
      <c r="E59" s="26" t="s">
        <v>529</v>
      </c>
      <c r="F59" s="99" t="s">
        <v>531</v>
      </c>
      <c r="G59" s="5" t="s">
        <v>528</v>
      </c>
      <c r="H59" s="24"/>
      <c r="I59" s="24"/>
      <c r="J59" s="4">
        <f t="shared" si="0"/>
        <v>150</v>
      </c>
      <c r="K59" s="24"/>
      <c r="L59" s="24"/>
      <c r="M59" s="24"/>
      <c r="N59" s="57" t="s">
        <v>337</v>
      </c>
      <c r="O59" s="75"/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>
        <v>150</v>
      </c>
      <c r="AC59" s="78"/>
    </row>
    <row r="60" spans="1:29" ht="14.4" x14ac:dyDescent="0.3">
      <c r="A60" s="2"/>
      <c r="B60" s="23"/>
      <c r="C60" s="25"/>
      <c r="D60" s="25" t="s">
        <v>205</v>
      </c>
      <c r="E60" s="25" t="s">
        <v>535</v>
      </c>
      <c r="F60" s="99" t="s">
        <v>536</v>
      </c>
      <c r="G60" s="5" t="s">
        <v>528</v>
      </c>
      <c r="H60" s="24"/>
      <c r="I60" s="24"/>
      <c r="J60" s="4">
        <f t="shared" si="0"/>
        <v>60</v>
      </c>
      <c r="K60" s="24"/>
      <c r="L60" s="24"/>
      <c r="M60" s="24"/>
      <c r="N60" s="57" t="s">
        <v>337</v>
      </c>
      <c r="O60" s="75"/>
      <c r="P60" s="76"/>
      <c r="Q60" s="76"/>
      <c r="R60" s="76"/>
      <c r="S60" s="76">
        <v>60</v>
      </c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3">
      <c r="A61" s="2"/>
      <c r="B61" s="23"/>
      <c r="C61" s="25"/>
      <c r="D61" s="25" t="s">
        <v>205</v>
      </c>
      <c r="E61" s="26" t="s">
        <v>532</v>
      </c>
      <c r="F61" s="99" t="s">
        <v>536</v>
      </c>
      <c r="G61" s="5" t="s">
        <v>528</v>
      </c>
      <c r="H61" s="24"/>
      <c r="I61" s="24"/>
      <c r="J61" s="4">
        <f t="shared" si="0"/>
        <v>60</v>
      </c>
      <c r="K61" s="24"/>
      <c r="L61" s="24"/>
      <c r="M61" s="24"/>
      <c r="N61" s="57" t="s">
        <v>337</v>
      </c>
      <c r="O61" s="75"/>
      <c r="P61" s="76"/>
      <c r="Q61" s="76"/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>
        <v>60</v>
      </c>
      <c r="AC61" s="78"/>
    </row>
    <row r="62" spans="1:29" ht="14.4" x14ac:dyDescent="0.3">
      <c r="A62" s="2"/>
      <c r="B62" s="23"/>
      <c r="C62" s="25"/>
      <c r="D62" s="25" t="s">
        <v>207</v>
      </c>
      <c r="E62" s="41" t="s">
        <v>529</v>
      </c>
      <c r="F62" s="99" t="s">
        <v>531</v>
      </c>
      <c r="G62" s="41" t="s">
        <v>530</v>
      </c>
      <c r="H62" s="24"/>
      <c r="I62" s="24"/>
      <c r="J62" s="4">
        <f t="shared" si="0"/>
        <v>150</v>
      </c>
      <c r="K62" s="24"/>
      <c r="L62" s="24"/>
      <c r="M62" s="24"/>
      <c r="N62" s="57" t="s">
        <v>336</v>
      </c>
      <c r="O62" s="75"/>
      <c r="P62" s="76"/>
      <c r="Q62" s="76">
        <v>150</v>
      </c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8"/>
    </row>
    <row r="63" spans="1:29" ht="14.4" x14ac:dyDescent="0.3">
      <c r="A63" s="2"/>
      <c r="B63" s="23"/>
      <c r="C63" s="25"/>
      <c r="D63" s="25" t="s">
        <v>207</v>
      </c>
      <c r="E63" s="41" t="s">
        <v>529</v>
      </c>
      <c r="F63" s="99" t="s">
        <v>531</v>
      </c>
      <c r="G63" s="41" t="s">
        <v>530</v>
      </c>
      <c r="H63" s="24"/>
      <c r="I63" s="24"/>
      <c r="J63" s="4">
        <f t="shared" si="0"/>
        <v>350</v>
      </c>
      <c r="K63" s="24"/>
      <c r="L63" s="24"/>
      <c r="M63" s="24"/>
      <c r="N63" s="57" t="s">
        <v>337</v>
      </c>
      <c r="O63" s="75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>
        <v>350</v>
      </c>
      <c r="AB63" s="77"/>
      <c r="AC63" s="78"/>
    </row>
    <row r="64" spans="1:29" ht="14.4" x14ac:dyDescent="0.25">
      <c r="A64" s="2"/>
      <c r="B64" s="23"/>
      <c r="C64" s="25"/>
      <c r="D64" s="25" t="s">
        <v>199</v>
      </c>
      <c r="E64" s="41" t="s">
        <v>529</v>
      </c>
      <c r="F64" s="100" t="s">
        <v>537</v>
      </c>
      <c r="G64" s="41" t="s">
        <v>530</v>
      </c>
      <c r="H64" s="24"/>
      <c r="I64" s="24"/>
      <c r="J64" s="4">
        <f t="shared" si="0"/>
        <v>400</v>
      </c>
      <c r="K64" s="24"/>
      <c r="L64" s="24"/>
      <c r="M64" s="24"/>
      <c r="N64" s="57" t="s">
        <v>336</v>
      </c>
      <c r="O64" s="75"/>
      <c r="P64" s="76"/>
      <c r="Q64" s="76"/>
      <c r="R64" s="76">
        <v>400</v>
      </c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/>
      <c r="B65" s="23"/>
      <c r="C65" s="25"/>
      <c r="D65" s="25" t="s">
        <v>199</v>
      </c>
      <c r="E65" s="41" t="s">
        <v>529</v>
      </c>
      <c r="F65" s="100" t="s">
        <v>537</v>
      </c>
      <c r="G65" s="41" t="s">
        <v>530</v>
      </c>
      <c r="H65" s="24"/>
      <c r="I65" s="24"/>
      <c r="J65" s="4">
        <f t="shared" si="0"/>
        <v>600</v>
      </c>
      <c r="K65" s="24"/>
      <c r="L65" s="24"/>
      <c r="M65" s="24"/>
      <c r="N65" s="57" t="s">
        <v>337</v>
      </c>
      <c r="O65" s="75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/>
      <c r="AA65" s="77">
        <v>600</v>
      </c>
      <c r="AB65" s="77"/>
      <c r="AC65" s="78"/>
    </row>
    <row r="66" spans="1:29" ht="14.4" x14ac:dyDescent="0.25">
      <c r="A66" s="2"/>
      <c r="B66" s="23"/>
      <c r="C66" s="25" t="s">
        <v>147</v>
      </c>
      <c r="D66" s="25" t="s">
        <v>504</v>
      </c>
      <c r="E66" s="26" t="s">
        <v>532</v>
      </c>
      <c r="F66" s="99" t="s">
        <v>540</v>
      </c>
      <c r="G66" s="41" t="s">
        <v>530</v>
      </c>
      <c r="H66" s="24"/>
      <c r="I66" s="24"/>
      <c r="J66" s="4">
        <f t="shared" si="0"/>
        <v>120</v>
      </c>
      <c r="K66" s="24"/>
      <c r="L66" s="24"/>
      <c r="M66" s="24"/>
      <c r="N66" s="57" t="s">
        <v>337</v>
      </c>
      <c r="O66" s="75"/>
      <c r="P66" s="76"/>
      <c r="Q66" s="76"/>
      <c r="R66" s="76"/>
      <c r="S66" s="76">
        <v>120</v>
      </c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3">
      <c r="A67" s="2"/>
      <c r="B67" s="23"/>
      <c r="C67" s="25"/>
      <c r="D67" s="25" t="s">
        <v>205</v>
      </c>
      <c r="E67" s="25" t="s">
        <v>535</v>
      </c>
      <c r="F67" s="99" t="s">
        <v>536</v>
      </c>
      <c r="G67" s="5" t="s">
        <v>528</v>
      </c>
      <c r="H67" s="24"/>
      <c r="I67" s="24"/>
      <c r="J67" s="4">
        <f t="shared" si="0"/>
        <v>60</v>
      </c>
      <c r="K67" s="24"/>
      <c r="L67" s="24"/>
      <c r="M67" s="24"/>
      <c r="N67" s="57" t="s">
        <v>337</v>
      </c>
      <c r="O67" s="75"/>
      <c r="P67" s="76"/>
      <c r="Q67" s="76"/>
      <c r="R67" s="76"/>
      <c r="S67" s="76">
        <v>60</v>
      </c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3">
      <c r="A68" s="2"/>
      <c r="B68" s="23"/>
      <c r="C68" s="25"/>
      <c r="D68" s="25" t="s">
        <v>205</v>
      </c>
      <c r="E68" s="26" t="s">
        <v>532</v>
      </c>
      <c r="F68" s="99" t="s">
        <v>536</v>
      </c>
      <c r="G68" s="5" t="s">
        <v>528</v>
      </c>
      <c r="H68" s="24"/>
      <c r="I68" s="24"/>
      <c r="J68" s="4">
        <f t="shared" si="0"/>
        <v>60</v>
      </c>
      <c r="K68" s="24"/>
      <c r="L68" s="24"/>
      <c r="M68" s="24"/>
      <c r="N68" s="57" t="s">
        <v>337</v>
      </c>
      <c r="O68" s="75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/>
      <c r="AA68" s="77">
        <v>60</v>
      </c>
      <c r="AB68" s="77"/>
      <c r="AC68" s="78"/>
    </row>
    <row r="69" spans="1:29" ht="14.4" x14ac:dyDescent="0.3">
      <c r="A69" s="2"/>
      <c r="B69" s="23"/>
      <c r="C69" s="25"/>
      <c r="D69" s="25" t="s">
        <v>207</v>
      </c>
      <c r="E69" s="41" t="s">
        <v>529</v>
      </c>
      <c r="F69" s="99" t="s">
        <v>531</v>
      </c>
      <c r="G69" s="41" t="s">
        <v>530</v>
      </c>
      <c r="H69" s="24"/>
      <c r="I69" s="24"/>
      <c r="J69" s="4">
        <f t="shared" si="0"/>
        <v>150</v>
      </c>
      <c r="K69" s="24"/>
      <c r="L69" s="24"/>
      <c r="M69" s="24"/>
      <c r="N69" s="57" t="s">
        <v>336</v>
      </c>
      <c r="O69" s="75"/>
      <c r="P69" s="76"/>
      <c r="Q69" s="76">
        <v>150</v>
      </c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3">
      <c r="A70" s="2"/>
      <c r="B70" s="23"/>
      <c r="C70" s="25"/>
      <c r="D70" s="25" t="s">
        <v>207</v>
      </c>
      <c r="E70" s="41" t="s">
        <v>529</v>
      </c>
      <c r="F70" s="99" t="s">
        <v>531</v>
      </c>
      <c r="G70" s="41" t="s">
        <v>530</v>
      </c>
      <c r="H70" s="24"/>
      <c r="I70" s="24"/>
      <c r="J70" s="4">
        <f t="shared" si="0"/>
        <v>250</v>
      </c>
      <c r="K70" s="24"/>
      <c r="L70" s="24"/>
      <c r="M70" s="24"/>
      <c r="N70" s="57" t="s">
        <v>337</v>
      </c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>
        <v>250</v>
      </c>
      <c r="AB70" s="77"/>
      <c r="AC70" s="78"/>
    </row>
    <row r="71" spans="1:29" ht="14.4" x14ac:dyDescent="0.25">
      <c r="A71" s="2"/>
      <c r="B71" s="23"/>
      <c r="C71" s="25"/>
      <c r="D71" s="25" t="s">
        <v>199</v>
      </c>
      <c r="E71" s="41" t="s">
        <v>529</v>
      </c>
      <c r="F71" s="100" t="s">
        <v>537</v>
      </c>
      <c r="G71" s="41" t="s">
        <v>530</v>
      </c>
      <c r="H71" s="24"/>
      <c r="I71" s="24"/>
      <c r="J71" s="4">
        <f t="shared" si="0"/>
        <v>200</v>
      </c>
      <c r="K71" s="24"/>
      <c r="L71" s="24"/>
      <c r="M71" s="24"/>
      <c r="N71" s="57" t="s">
        <v>336</v>
      </c>
      <c r="O71" s="75"/>
      <c r="P71" s="76"/>
      <c r="Q71" s="76"/>
      <c r="R71" s="76">
        <v>200</v>
      </c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8"/>
    </row>
    <row r="72" spans="1:29" ht="14.4" x14ac:dyDescent="0.25">
      <c r="A72" s="2"/>
      <c r="B72" s="23"/>
      <c r="C72" s="25"/>
      <c r="D72" s="25" t="s">
        <v>199</v>
      </c>
      <c r="E72" s="41" t="s">
        <v>529</v>
      </c>
      <c r="F72" s="100" t="s">
        <v>537</v>
      </c>
      <c r="G72" s="41" t="s">
        <v>530</v>
      </c>
      <c r="H72" s="24"/>
      <c r="I72" s="24"/>
      <c r="J72" s="4">
        <f t="shared" si="0"/>
        <v>350</v>
      </c>
      <c r="K72" s="24"/>
      <c r="L72" s="24"/>
      <c r="M72" s="24"/>
      <c r="N72" s="57" t="s">
        <v>337</v>
      </c>
      <c r="O72" s="75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>
        <v>350</v>
      </c>
      <c r="AB72" s="77"/>
      <c r="AC72" s="78"/>
    </row>
    <row r="73" spans="1:29" ht="14.4" x14ac:dyDescent="0.25">
      <c r="A73" s="2"/>
      <c r="B73" s="23"/>
      <c r="C73" s="25" t="s">
        <v>148</v>
      </c>
      <c r="D73" s="25" t="s">
        <v>504</v>
      </c>
      <c r="E73" s="26" t="s">
        <v>532</v>
      </c>
      <c r="F73" s="99" t="s">
        <v>540</v>
      </c>
      <c r="G73" s="41" t="s">
        <v>530</v>
      </c>
      <c r="H73" s="24"/>
      <c r="I73" s="24"/>
      <c r="J73" s="4">
        <f t="shared" si="0"/>
        <v>120</v>
      </c>
      <c r="K73" s="24"/>
      <c r="L73" s="24"/>
      <c r="M73" s="24"/>
      <c r="N73" s="57" t="s">
        <v>337</v>
      </c>
      <c r="O73" s="75"/>
      <c r="P73" s="76"/>
      <c r="Q73" s="76"/>
      <c r="R73" s="76"/>
      <c r="S73" s="76">
        <v>120</v>
      </c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4.4" x14ac:dyDescent="0.3">
      <c r="A74" s="2"/>
      <c r="B74" s="23"/>
      <c r="C74" s="25"/>
      <c r="D74" s="25" t="s">
        <v>205</v>
      </c>
      <c r="E74" s="25" t="s">
        <v>535</v>
      </c>
      <c r="F74" s="99" t="s">
        <v>536</v>
      </c>
      <c r="G74" s="5" t="s">
        <v>528</v>
      </c>
      <c r="H74" s="24"/>
      <c r="I74" s="24"/>
      <c r="J74" s="4">
        <f t="shared" si="0"/>
        <v>60</v>
      </c>
      <c r="K74" s="24"/>
      <c r="L74" s="24"/>
      <c r="M74" s="24"/>
      <c r="N74" s="57" t="s">
        <v>337</v>
      </c>
      <c r="O74" s="75"/>
      <c r="P74" s="76"/>
      <c r="Q74" s="76"/>
      <c r="R74" s="76"/>
      <c r="S74" s="76">
        <v>60</v>
      </c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3">
      <c r="A75" s="2"/>
      <c r="B75" s="23"/>
      <c r="C75" s="25"/>
      <c r="D75" s="25" t="s">
        <v>205</v>
      </c>
      <c r="E75" s="26" t="s">
        <v>532</v>
      </c>
      <c r="F75" s="99" t="s">
        <v>536</v>
      </c>
      <c r="G75" s="5" t="s">
        <v>528</v>
      </c>
      <c r="H75" s="24"/>
      <c r="I75" s="24"/>
      <c r="J75" s="4">
        <f t="shared" si="0"/>
        <v>60</v>
      </c>
      <c r="K75" s="24"/>
      <c r="L75" s="24"/>
      <c r="M75" s="24"/>
      <c r="N75" s="57" t="s">
        <v>337</v>
      </c>
      <c r="O75" s="75"/>
      <c r="P75" s="76"/>
      <c r="Q75" s="76"/>
      <c r="R75" s="76"/>
      <c r="S75" s="76"/>
      <c r="T75" s="77"/>
      <c r="U75" s="77"/>
      <c r="V75" s="77"/>
      <c r="W75" s="77"/>
      <c r="X75" s="77"/>
      <c r="Y75" s="77"/>
      <c r="Z75" s="77"/>
      <c r="AA75" s="77">
        <v>60</v>
      </c>
      <c r="AB75" s="77"/>
      <c r="AC75" s="78"/>
    </row>
    <row r="76" spans="1:29" ht="14.4" x14ac:dyDescent="0.3">
      <c r="A76" s="2"/>
      <c r="B76" s="23"/>
      <c r="C76" s="25"/>
      <c r="D76" s="25" t="s">
        <v>207</v>
      </c>
      <c r="E76" s="41" t="s">
        <v>529</v>
      </c>
      <c r="F76" s="99" t="s">
        <v>531</v>
      </c>
      <c r="G76" s="41" t="s">
        <v>530</v>
      </c>
      <c r="H76" s="24"/>
      <c r="I76" s="24"/>
      <c r="J76" s="4">
        <f t="shared" si="0"/>
        <v>150</v>
      </c>
      <c r="K76" s="24"/>
      <c r="L76" s="24"/>
      <c r="M76" s="24"/>
      <c r="N76" s="57" t="s">
        <v>336</v>
      </c>
      <c r="O76" s="75"/>
      <c r="P76" s="76"/>
      <c r="Q76" s="76">
        <v>150</v>
      </c>
      <c r="R76" s="76"/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8"/>
    </row>
    <row r="77" spans="1:29" ht="14.4" x14ac:dyDescent="0.3">
      <c r="A77" s="2"/>
      <c r="B77" s="23"/>
      <c r="C77" s="25"/>
      <c r="D77" s="25" t="s">
        <v>207</v>
      </c>
      <c r="E77" s="41" t="s">
        <v>529</v>
      </c>
      <c r="F77" s="99" t="s">
        <v>531</v>
      </c>
      <c r="G77" s="41" t="s">
        <v>530</v>
      </c>
      <c r="H77" s="24"/>
      <c r="I77" s="24"/>
      <c r="J77" s="4">
        <f t="shared" ref="J77:J140" si="1">SUM(O77:AC77)</f>
        <v>350</v>
      </c>
      <c r="K77" s="24"/>
      <c r="L77" s="24"/>
      <c r="M77" s="24"/>
      <c r="N77" s="57" t="s">
        <v>337</v>
      </c>
      <c r="O77" s="75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>
        <v>350</v>
      </c>
      <c r="AB77" s="77"/>
      <c r="AC77" s="78"/>
    </row>
    <row r="78" spans="1:29" ht="14.4" x14ac:dyDescent="0.25">
      <c r="A78" s="2"/>
      <c r="B78" s="23"/>
      <c r="C78" s="25"/>
      <c r="D78" s="25" t="s">
        <v>199</v>
      </c>
      <c r="E78" s="41" t="s">
        <v>529</v>
      </c>
      <c r="F78" s="100" t="s">
        <v>537</v>
      </c>
      <c r="G78" s="41" t="s">
        <v>530</v>
      </c>
      <c r="H78" s="24"/>
      <c r="I78" s="24"/>
      <c r="J78" s="4">
        <f t="shared" si="1"/>
        <v>200</v>
      </c>
      <c r="K78" s="24"/>
      <c r="L78" s="24"/>
      <c r="M78" s="24"/>
      <c r="N78" s="57" t="s">
        <v>336</v>
      </c>
      <c r="O78" s="75"/>
      <c r="P78" s="76"/>
      <c r="Q78" s="76"/>
      <c r="R78" s="76">
        <v>200</v>
      </c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25">
      <c r="A79" s="2"/>
      <c r="B79" s="23"/>
      <c r="C79" s="25"/>
      <c r="D79" s="25" t="s">
        <v>199</v>
      </c>
      <c r="E79" s="41" t="s">
        <v>529</v>
      </c>
      <c r="F79" s="100" t="s">
        <v>537</v>
      </c>
      <c r="G79" s="41" t="s">
        <v>530</v>
      </c>
      <c r="H79" s="24"/>
      <c r="I79" s="24"/>
      <c r="J79" s="4">
        <f t="shared" si="1"/>
        <v>350</v>
      </c>
      <c r="K79" s="24"/>
      <c r="L79" s="24"/>
      <c r="M79" s="24"/>
      <c r="N79" s="57" t="s">
        <v>337</v>
      </c>
      <c r="O79" s="75"/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>
        <v>350</v>
      </c>
      <c r="AB79" s="77"/>
      <c r="AC79" s="78"/>
    </row>
    <row r="80" spans="1:29" ht="14.4" x14ac:dyDescent="0.25">
      <c r="A80" s="2"/>
      <c r="B80" s="23"/>
      <c r="C80" s="25" t="s">
        <v>149</v>
      </c>
      <c r="D80" s="25" t="s">
        <v>504</v>
      </c>
      <c r="E80" s="26" t="s">
        <v>532</v>
      </c>
      <c r="F80" s="99" t="s">
        <v>540</v>
      </c>
      <c r="G80" s="41" t="s">
        <v>530</v>
      </c>
      <c r="H80" s="24"/>
      <c r="I80" s="24"/>
      <c r="J80" s="4">
        <f t="shared" si="1"/>
        <v>120</v>
      </c>
      <c r="K80" s="24"/>
      <c r="L80" s="24"/>
      <c r="M80" s="24"/>
      <c r="N80" s="57" t="s">
        <v>337</v>
      </c>
      <c r="O80" s="75"/>
      <c r="P80" s="76"/>
      <c r="Q80" s="76"/>
      <c r="R80" s="76"/>
      <c r="S80" s="76">
        <v>120</v>
      </c>
      <c r="T80" s="77"/>
      <c r="U80" s="77"/>
      <c r="V80" s="77"/>
      <c r="W80" s="77"/>
      <c r="X80" s="77"/>
      <c r="Y80" s="77"/>
      <c r="Z80" s="77"/>
      <c r="AA80" s="77"/>
      <c r="AB80" s="77"/>
      <c r="AC80" s="78"/>
    </row>
    <row r="81" spans="1:29" ht="14.4" x14ac:dyDescent="0.3">
      <c r="A81" s="2"/>
      <c r="B81" s="23"/>
      <c r="C81" s="25"/>
      <c r="D81" s="25" t="s">
        <v>205</v>
      </c>
      <c r="E81" s="25" t="s">
        <v>535</v>
      </c>
      <c r="F81" s="99" t="s">
        <v>536</v>
      </c>
      <c r="G81" s="5" t="s">
        <v>528</v>
      </c>
      <c r="H81" s="24"/>
      <c r="I81" s="24"/>
      <c r="J81" s="4">
        <f t="shared" si="1"/>
        <v>60</v>
      </c>
      <c r="K81" s="24"/>
      <c r="L81" s="24"/>
      <c r="M81" s="24"/>
      <c r="N81" s="57" t="s">
        <v>337</v>
      </c>
      <c r="O81" s="75"/>
      <c r="P81" s="76"/>
      <c r="Q81" s="76"/>
      <c r="R81" s="76"/>
      <c r="S81" s="76">
        <v>60</v>
      </c>
      <c r="T81" s="77"/>
      <c r="U81" s="77"/>
      <c r="V81" s="77"/>
      <c r="W81" s="77"/>
      <c r="X81" s="77"/>
      <c r="Y81" s="77"/>
      <c r="Z81" s="77"/>
      <c r="AA81" s="77"/>
      <c r="AB81" s="77"/>
      <c r="AC81" s="78"/>
    </row>
    <row r="82" spans="1:29" ht="14.4" x14ac:dyDescent="0.3">
      <c r="A82" s="2"/>
      <c r="B82" s="23"/>
      <c r="C82" s="25"/>
      <c r="D82" s="25" t="s">
        <v>205</v>
      </c>
      <c r="E82" s="26" t="s">
        <v>532</v>
      </c>
      <c r="F82" s="99" t="s">
        <v>536</v>
      </c>
      <c r="G82" s="5" t="s">
        <v>528</v>
      </c>
      <c r="H82" s="24"/>
      <c r="I82" s="24"/>
      <c r="J82" s="4">
        <f t="shared" si="1"/>
        <v>60</v>
      </c>
      <c r="K82" s="24"/>
      <c r="L82" s="24"/>
      <c r="M82" s="24"/>
      <c r="N82" s="57" t="s">
        <v>337</v>
      </c>
      <c r="O82" s="75"/>
      <c r="P82" s="76"/>
      <c r="Q82" s="76"/>
      <c r="R82" s="76"/>
      <c r="S82" s="76"/>
      <c r="T82" s="77"/>
      <c r="U82" s="77"/>
      <c r="V82" s="77"/>
      <c r="W82" s="77"/>
      <c r="X82" s="77"/>
      <c r="Y82" s="77"/>
      <c r="Z82" s="77"/>
      <c r="AA82" s="77">
        <v>60</v>
      </c>
      <c r="AB82" s="77"/>
      <c r="AC82" s="78"/>
    </row>
    <row r="83" spans="1:29" ht="14.4" x14ac:dyDescent="0.3">
      <c r="A83" s="2"/>
      <c r="B83" s="23"/>
      <c r="C83" s="25"/>
      <c r="D83" s="25" t="s">
        <v>207</v>
      </c>
      <c r="E83" s="41" t="s">
        <v>529</v>
      </c>
      <c r="F83" s="99" t="s">
        <v>531</v>
      </c>
      <c r="G83" s="41" t="s">
        <v>530</v>
      </c>
      <c r="H83" s="24"/>
      <c r="I83" s="24"/>
      <c r="J83" s="4">
        <f t="shared" si="1"/>
        <v>150</v>
      </c>
      <c r="K83" s="24"/>
      <c r="L83" s="24"/>
      <c r="M83" s="24"/>
      <c r="N83" s="57" t="s">
        <v>336</v>
      </c>
      <c r="O83" s="75"/>
      <c r="P83" s="76"/>
      <c r="Q83" s="76">
        <v>150</v>
      </c>
      <c r="R83" s="76"/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8"/>
    </row>
    <row r="84" spans="1:29" ht="14.4" x14ac:dyDescent="0.3">
      <c r="A84" s="2"/>
      <c r="B84" s="23"/>
      <c r="C84" s="25"/>
      <c r="D84" s="25" t="s">
        <v>207</v>
      </c>
      <c r="E84" s="41" t="s">
        <v>529</v>
      </c>
      <c r="F84" s="99" t="s">
        <v>531</v>
      </c>
      <c r="G84" s="41" t="s">
        <v>530</v>
      </c>
      <c r="H84" s="24"/>
      <c r="I84" s="24"/>
      <c r="J84" s="4">
        <f t="shared" si="1"/>
        <v>350</v>
      </c>
      <c r="K84" s="24"/>
      <c r="L84" s="24"/>
      <c r="M84" s="24"/>
      <c r="N84" s="57" t="s">
        <v>337</v>
      </c>
      <c r="O84" s="75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/>
      <c r="AA84" s="77">
        <v>350</v>
      </c>
      <c r="AB84" s="77"/>
      <c r="AC84" s="78"/>
    </row>
    <row r="85" spans="1:29" ht="14.4" x14ac:dyDescent="0.25">
      <c r="A85" s="2"/>
      <c r="B85" s="23"/>
      <c r="C85" s="25"/>
      <c r="D85" s="25" t="s">
        <v>199</v>
      </c>
      <c r="E85" s="41" t="s">
        <v>529</v>
      </c>
      <c r="F85" s="100" t="s">
        <v>537</v>
      </c>
      <c r="G85" s="41" t="s">
        <v>530</v>
      </c>
      <c r="H85" s="24"/>
      <c r="I85" s="24"/>
      <c r="J85" s="4">
        <f t="shared" si="1"/>
        <v>200</v>
      </c>
      <c r="K85" s="24"/>
      <c r="L85" s="24"/>
      <c r="M85" s="24"/>
      <c r="N85" s="57" t="s">
        <v>336</v>
      </c>
      <c r="O85" s="75"/>
      <c r="P85" s="76"/>
      <c r="Q85" s="76"/>
      <c r="R85" s="76">
        <v>200</v>
      </c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8"/>
    </row>
    <row r="86" spans="1:29" ht="14.25" customHeight="1" x14ac:dyDescent="0.25">
      <c r="A86" s="2"/>
      <c r="B86" s="23"/>
      <c r="C86" s="25"/>
      <c r="D86" s="25" t="s">
        <v>199</v>
      </c>
      <c r="E86" s="41" t="s">
        <v>529</v>
      </c>
      <c r="F86" s="100" t="s">
        <v>537</v>
      </c>
      <c r="G86" s="41" t="s">
        <v>530</v>
      </c>
      <c r="H86" s="24"/>
      <c r="I86" s="24"/>
      <c r="J86" s="4">
        <f t="shared" si="1"/>
        <v>350</v>
      </c>
      <c r="K86" s="24"/>
      <c r="L86" s="24"/>
      <c r="M86" s="24"/>
      <c r="N86" s="57" t="s">
        <v>337</v>
      </c>
      <c r="O86" s="75"/>
      <c r="P86" s="76"/>
      <c r="Q86" s="76"/>
      <c r="R86" s="76"/>
      <c r="S86" s="76"/>
      <c r="T86" s="77"/>
      <c r="U86" s="77"/>
      <c r="V86" s="77"/>
      <c r="W86" s="77"/>
      <c r="X86" s="77"/>
      <c r="Y86" s="77"/>
      <c r="Z86" s="77"/>
      <c r="AA86" s="77">
        <v>350</v>
      </c>
      <c r="AB86" s="77"/>
      <c r="AC86" s="78"/>
    </row>
    <row r="87" spans="1:29" ht="14.4" x14ac:dyDescent="0.25">
      <c r="A87" s="2"/>
      <c r="B87" s="23"/>
      <c r="C87" s="25" t="s">
        <v>150</v>
      </c>
      <c r="D87" s="25" t="s">
        <v>504</v>
      </c>
      <c r="E87" s="26" t="s">
        <v>532</v>
      </c>
      <c r="F87" s="99" t="s">
        <v>540</v>
      </c>
      <c r="G87" s="41" t="s">
        <v>530</v>
      </c>
      <c r="H87" s="24"/>
      <c r="I87" s="24"/>
      <c r="J87" s="4">
        <f t="shared" si="1"/>
        <v>120</v>
      </c>
      <c r="K87" s="24"/>
      <c r="L87" s="24"/>
      <c r="M87" s="24"/>
      <c r="N87" s="57" t="s">
        <v>337</v>
      </c>
      <c r="O87" s="75"/>
      <c r="P87" s="76"/>
      <c r="Q87" s="76"/>
      <c r="R87" s="76"/>
      <c r="S87" s="76">
        <v>120</v>
      </c>
      <c r="T87" s="77"/>
      <c r="U87" s="77"/>
      <c r="V87" s="77"/>
      <c r="W87" s="77"/>
      <c r="X87" s="77"/>
      <c r="Y87" s="77"/>
      <c r="Z87" s="77"/>
      <c r="AA87" s="77"/>
      <c r="AB87" s="77"/>
      <c r="AC87" s="78"/>
    </row>
    <row r="88" spans="1:29" ht="14.4" x14ac:dyDescent="0.3">
      <c r="A88" s="2"/>
      <c r="B88" s="23"/>
      <c r="C88" s="25"/>
      <c r="D88" s="25" t="s">
        <v>205</v>
      </c>
      <c r="E88" s="25" t="s">
        <v>535</v>
      </c>
      <c r="F88" s="99" t="s">
        <v>536</v>
      </c>
      <c r="G88" s="5" t="s">
        <v>528</v>
      </c>
      <c r="H88" s="24"/>
      <c r="I88" s="24"/>
      <c r="J88" s="4">
        <f t="shared" si="1"/>
        <v>60</v>
      </c>
      <c r="K88" s="24"/>
      <c r="L88" s="24"/>
      <c r="M88" s="24"/>
      <c r="N88" s="57" t="s">
        <v>337</v>
      </c>
      <c r="O88" s="75"/>
      <c r="P88" s="76"/>
      <c r="Q88" s="76"/>
      <c r="R88" s="76"/>
      <c r="S88" s="76">
        <v>60</v>
      </c>
      <c r="T88" s="77"/>
      <c r="U88" s="77"/>
      <c r="V88" s="77"/>
      <c r="W88" s="77"/>
      <c r="X88" s="77"/>
      <c r="Y88" s="77"/>
      <c r="Z88" s="77"/>
      <c r="AA88" s="77"/>
      <c r="AB88" s="77"/>
      <c r="AC88" s="78"/>
    </row>
    <row r="89" spans="1:29" ht="14.4" x14ac:dyDescent="0.3">
      <c r="A89" s="2"/>
      <c r="B89" s="23"/>
      <c r="C89" s="25"/>
      <c r="D89" s="25" t="s">
        <v>205</v>
      </c>
      <c r="E89" s="26" t="s">
        <v>532</v>
      </c>
      <c r="F89" s="99" t="s">
        <v>536</v>
      </c>
      <c r="G89" s="5" t="s">
        <v>528</v>
      </c>
      <c r="H89" s="24"/>
      <c r="I89" s="24"/>
      <c r="J89" s="4">
        <f t="shared" si="1"/>
        <v>60</v>
      </c>
      <c r="K89" s="24"/>
      <c r="L89" s="24"/>
      <c r="M89" s="24"/>
      <c r="N89" s="57" t="s">
        <v>337</v>
      </c>
      <c r="O89" s="75"/>
      <c r="P89" s="76"/>
      <c r="Q89" s="76"/>
      <c r="R89" s="76"/>
      <c r="S89" s="76"/>
      <c r="T89" s="77"/>
      <c r="U89" s="77"/>
      <c r="V89" s="77"/>
      <c r="W89" s="77"/>
      <c r="X89" s="77"/>
      <c r="Y89" s="77"/>
      <c r="Z89" s="77"/>
      <c r="AA89" s="77">
        <v>60</v>
      </c>
      <c r="AB89" s="77"/>
      <c r="AC89" s="78"/>
    </row>
    <row r="90" spans="1:29" ht="14.4" x14ac:dyDescent="0.3">
      <c r="A90" s="2"/>
      <c r="B90" s="23"/>
      <c r="C90" s="25"/>
      <c r="D90" s="25" t="s">
        <v>207</v>
      </c>
      <c r="E90" s="41" t="s">
        <v>529</v>
      </c>
      <c r="F90" s="99" t="s">
        <v>531</v>
      </c>
      <c r="G90" s="41" t="s">
        <v>530</v>
      </c>
      <c r="H90" s="24"/>
      <c r="I90" s="24"/>
      <c r="J90" s="4">
        <f t="shared" si="1"/>
        <v>150</v>
      </c>
      <c r="K90" s="24"/>
      <c r="L90" s="24"/>
      <c r="M90" s="24"/>
      <c r="N90" s="57" t="s">
        <v>336</v>
      </c>
      <c r="O90" s="75"/>
      <c r="P90" s="76"/>
      <c r="Q90" s="76">
        <v>150</v>
      </c>
      <c r="R90" s="76"/>
      <c r="S90" s="76"/>
      <c r="T90" s="77"/>
      <c r="U90" s="77"/>
      <c r="V90" s="77"/>
      <c r="W90" s="77"/>
      <c r="X90" s="77"/>
      <c r="Y90" s="77"/>
      <c r="Z90" s="77"/>
      <c r="AA90" s="77"/>
      <c r="AB90" s="77"/>
      <c r="AC90" s="78"/>
    </row>
    <row r="91" spans="1:29" ht="14.4" x14ac:dyDescent="0.3">
      <c r="A91" s="2"/>
      <c r="B91" s="23"/>
      <c r="C91" s="25"/>
      <c r="D91" s="25" t="s">
        <v>207</v>
      </c>
      <c r="E91" s="41" t="s">
        <v>529</v>
      </c>
      <c r="F91" s="99" t="s">
        <v>531</v>
      </c>
      <c r="G91" s="41" t="s">
        <v>530</v>
      </c>
      <c r="H91" s="24"/>
      <c r="I91" s="24"/>
      <c r="J91" s="4">
        <f t="shared" si="1"/>
        <v>350</v>
      </c>
      <c r="K91" s="24"/>
      <c r="L91" s="24"/>
      <c r="M91" s="24"/>
      <c r="N91" s="57" t="s">
        <v>337</v>
      </c>
      <c r="O91" s="75"/>
      <c r="P91" s="76"/>
      <c r="Q91" s="76"/>
      <c r="R91" s="76"/>
      <c r="S91" s="76"/>
      <c r="T91" s="77"/>
      <c r="U91" s="77"/>
      <c r="V91" s="77"/>
      <c r="W91" s="77"/>
      <c r="X91" s="77"/>
      <c r="Y91" s="77"/>
      <c r="Z91" s="77"/>
      <c r="AA91" s="77">
        <v>350</v>
      </c>
      <c r="AB91" s="77"/>
      <c r="AC91" s="78"/>
    </row>
    <row r="92" spans="1:29" ht="14.4" x14ac:dyDescent="0.25">
      <c r="A92" s="2"/>
      <c r="B92" s="23"/>
      <c r="C92" s="25"/>
      <c r="D92" s="25" t="s">
        <v>199</v>
      </c>
      <c r="E92" s="41" t="s">
        <v>529</v>
      </c>
      <c r="F92" s="100" t="s">
        <v>537</v>
      </c>
      <c r="G92" s="41" t="s">
        <v>530</v>
      </c>
      <c r="H92" s="24"/>
      <c r="I92" s="24"/>
      <c r="J92" s="4">
        <f t="shared" si="1"/>
        <v>200</v>
      </c>
      <c r="K92" s="24"/>
      <c r="L92" s="24"/>
      <c r="M92" s="24"/>
      <c r="N92" s="57" t="s">
        <v>336</v>
      </c>
      <c r="O92" s="75"/>
      <c r="P92" s="76"/>
      <c r="Q92" s="76"/>
      <c r="R92" s="76">
        <v>200</v>
      </c>
      <c r="S92" s="76"/>
      <c r="T92" s="77"/>
      <c r="U92" s="77"/>
      <c r="V92" s="77"/>
      <c r="W92" s="77"/>
      <c r="X92" s="77"/>
      <c r="Y92" s="77"/>
      <c r="Z92" s="77"/>
      <c r="AA92" s="77"/>
      <c r="AB92" s="77"/>
      <c r="AC92" s="78"/>
    </row>
    <row r="93" spans="1:29" ht="14.4" x14ac:dyDescent="0.25">
      <c r="A93" s="2"/>
      <c r="B93" s="23"/>
      <c r="C93" s="25"/>
      <c r="D93" s="25" t="s">
        <v>199</v>
      </c>
      <c r="E93" s="41" t="s">
        <v>529</v>
      </c>
      <c r="F93" s="100" t="s">
        <v>537</v>
      </c>
      <c r="G93" s="41" t="s">
        <v>530</v>
      </c>
      <c r="H93" s="24"/>
      <c r="I93" s="24"/>
      <c r="J93" s="4">
        <f t="shared" si="1"/>
        <v>350</v>
      </c>
      <c r="K93" s="24"/>
      <c r="L93" s="24"/>
      <c r="M93" s="24"/>
      <c r="N93" s="57" t="s">
        <v>337</v>
      </c>
      <c r="O93" s="75"/>
      <c r="P93" s="76"/>
      <c r="Q93" s="76"/>
      <c r="R93" s="76"/>
      <c r="S93" s="76"/>
      <c r="T93" s="77"/>
      <c r="U93" s="77"/>
      <c r="V93" s="77"/>
      <c r="W93" s="77"/>
      <c r="X93" s="77"/>
      <c r="Y93" s="77"/>
      <c r="Z93" s="77"/>
      <c r="AA93" s="77">
        <v>350</v>
      </c>
      <c r="AB93" s="77"/>
      <c r="AC93" s="78"/>
    </row>
    <row r="94" spans="1:29" ht="14.4" x14ac:dyDescent="0.25">
      <c r="A94" s="2"/>
      <c r="B94" s="23"/>
      <c r="C94" s="25" t="s">
        <v>151</v>
      </c>
      <c r="D94" s="25" t="s">
        <v>504</v>
      </c>
      <c r="E94" s="26" t="s">
        <v>532</v>
      </c>
      <c r="F94" s="99" t="s">
        <v>540</v>
      </c>
      <c r="G94" s="41" t="s">
        <v>530</v>
      </c>
      <c r="H94" s="24"/>
      <c r="I94" s="24"/>
      <c r="J94" s="4">
        <f t="shared" si="1"/>
        <v>12</v>
      </c>
      <c r="K94" s="24"/>
      <c r="L94" s="24"/>
      <c r="M94" s="24"/>
      <c r="N94" s="57" t="s">
        <v>337</v>
      </c>
      <c r="O94" s="75"/>
      <c r="P94" s="76"/>
      <c r="Q94" s="76"/>
      <c r="R94" s="76"/>
      <c r="S94" s="76">
        <v>12</v>
      </c>
      <c r="T94" s="77"/>
      <c r="U94" s="77"/>
      <c r="V94" s="77"/>
      <c r="W94" s="77"/>
      <c r="X94" s="77"/>
      <c r="Y94" s="77"/>
      <c r="Z94" s="77"/>
      <c r="AA94" s="77"/>
      <c r="AB94" s="77"/>
      <c r="AC94" s="78"/>
    </row>
    <row r="95" spans="1:29" ht="14.4" x14ac:dyDescent="0.3">
      <c r="A95" s="2"/>
      <c r="B95" s="23"/>
      <c r="C95" s="25"/>
      <c r="D95" s="25" t="s">
        <v>205</v>
      </c>
      <c r="E95" s="25" t="s">
        <v>535</v>
      </c>
      <c r="F95" s="99" t="s">
        <v>536</v>
      </c>
      <c r="G95" s="5" t="s">
        <v>528</v>
      </c>
      <c r="H95" s="24"/>
      <c r="I95" s="24"/>
      <c r="J95" s="4">
        <f t="shared" si="1"/>
        <v>60</v>
      </c>
      <c r="K95" s="24"/>
      <c r="L95" s="24"/>
      <c r="M95" s="24"/>
      <c r="N95" s="57" t="s">
        <v>337</v>
      </c>
      <c r="O95" s="75"/>
      <c r="P95" s="76"/>
      <c r="Q95" s="76"/>
      <c r="R95" s="76"/>
      <c r="S95" s="76">
        <v>60</v>
      </c>
      <c r="T95" s="77"/>
      <c r="U95" s="77"/>
      <c r="V95" s="77"/>
      <c r="W95" s="77"/>
      <c r="X95" s="77"/>
      <c r="Y95" s="77"/>
      <c r="Z95" s="77"/>
      <c r="AA95" s="77"/>
      <c r="AB95" s="77"/>
      <c r="AC95" s="78"/>
    </row>
    <row r="96" spans="1:29" ht="14.4" x14ac:dyDescent="0.3">
      <c r="A96" s="2"/>
      <c r="B96" s="23"/>
      <c r="C96" s="25"/>
      <c r="D96" s="25" t="s">
        <v>205</v>
      </c>
      <c r="E96" s="26" t="s">
        <v>532</v>
      </c>
      <c r="F96" s="99" t="s">
        <v>536</v>
      </c>
      <c r="G96" s="5" t="s">
        <v>528</v>
      </c>
      <c r="H96" s="24"/>
      <c r="I96" s="24"/>
      <c r="J96" s="4">
        <f t="shared" si="1"/>
        <v>60</v>
      </c>
      <c r="K96" s="24"/>
      <c r="L96" s="24"/>
      <c r="M96" s="24"/>
      <c r="N96" s="57" t="s">
        <v>337</v>
      </c>
      <c r="O96" s="75"/>
      <c r="P96" s="76"/>
      <c r="Q96" s="76"/>
      <c r="R96" s="76"/>
      <c r="S96" s="76"/>
      <c r="T96" s="77"/>
      <c r="U96" s="77"/>
      <c r="V96" s="77"/>
      <c r="W96" s="77"/>
      <c r="X96" s="77"/>
      <c r="Y96" s="77"/>
      <c r="Z96" s="77"/>
      <c r="AA96" s="77">
        <v>60</v>
      </c>
      <c r="AB96" s="77"/>
      <c r="AC96" s="78"/>
    </row>
    <row r="97" spans="1:29" ht="14.4" x14ac:dyDescent="0.3">
      <c r="A97" s="2"/>
      <c r="B97" s="23"/>
      <c r="C97" s="25"/>
      <c r="D97" s="25" t="s">
        <v>207</v>
      </c>
      <c r="E97" s="41" t="s">
        <v>529</v>
      </c>
      <c r="F97" s="99" t="s">
        <v>531</v>
      </c>
      <c r="G97" s="41" t="s">
        <v>530</v>
      </c>
      <c r="H97" s="24"/>
      <c r="I97" s="24"/>
      <c r="J97" s="4">
        <f t="shared" si="1"/>
        <v>150</v>
      </c>
      <c r="K97" s="24"/>
      <c r="L97" s="24"/>
      <c r="M97" s="24"/>
      <c r="N97" s="57" t="s">
        <v>336</v>
      </c>
      <c r="O97" s="75"/>
      <c r="P97" s="76"/>
      <c r="Q97" s="76">
        <v>150</v>
      </c>
      <c r="R97" s="76"/>
      <c r="S97" s="76"/>
      <c r="T97" s="77"/>
      <c r="U97" s="77"/>
      <c r="V97" s="77"/>
      <c r="W97" s="77"/>
      <c r="X97" s="77"/>
      <c r="Y97" s="77"/>
      <c r="Z97" s="77"/>
      <c r="AA97" s="77"/>
      <c r="AB97" s="77"/>
      <c r="AC97" s="78"/>
    </row>
    <row r="98" spans="1:29" ht="14.4" x14ac:dyDescent="0.3">
      <c r="A98" s="2"/>
      <c r="B98" s="23"/>
      <c r="C98" s="25"/>
      <c r="D98" s="25" t="s">
        <v>207</v>
      </c>
      <c r="E98" s="41" t="s">
        <v>529</v>
      </c>
      <c r="F98" s="99" t="s">
        <v>531</v>
      </c>
      <c r="G98" s="41" t="s">
        <v>530</v>
      </c>
      <c r="H98" s="24"/>
      <c r="I98" s="24"/>
      <c r="J98" s="4">
        <f t="shared" si="1"/>
        <v>350</v>
      </c>
      <c r="K98" s="24"/>
      <c r="L98" s="24"/>
      <c r="M98" s="24"/>
      <c r="N98" s="57" t="s">
        <v>337</v>
      </c>
      <c r="O98" s="75"/>
      <c r="P98" s="76"/>
      <c r="Q98" s="76"/>
      <c r="R98" s="76"/>
      <c r="S98" s="76"/>
      <c r="T98" s="77"/>
      <c r="U98" s="77"/>
      <c r="V98" s="77"/>
      <c r="W98" s="77"/>
      <c r="X98" s="77"/>
      <c r="Y98" s="77"/>
      <c r="Z98" s="77"/>
      <c r="AA98" s="77">
        <v>350</v>
      </c>
      <c r="AB98" s="77"/>
      <c r="AC98" s="78"/>
    </row>
    <row r="99" spans="1:29" ht="14.4" x14ac:dyDescent="0.25">
      <c r="A99" s="2"/>
      <c r="B99" s="23"/>
      <c r="C99" s="25"/>
      <c r="D99" s="25" t="s">
        <v>199</v>
      </c>
      <c r="E99" s="41" t="s">
        <v>529</v>
      </c>
      <c r="F99" s="100" t="s">
        <v>537</v>
      </c>
      <c r="G99" s="41" t="s">
        <v>530</v>
      </c>
      <c r="H99" s="24"/>
      <c r="I99" s="24"/>
      <c r="J99" s="4">
        <f t="shared" si="1"/>
        <v>200</v>
      </c>
      <c r="K99" s="24"/>
      <c r="L99" s="24"/>
      <c r="M99" s="24"/>
      <c r="N99" s="57" t="s">
        <v>336</v>
      </c>
      <c r="O99" s="75"/>
      <c r="P99" s="76"/>
      <c r="Q99" s="76"/>
      <c r="R99" s="76">
        <v>200</v>
      </c>
      <c r="S99" s="76"/>
      <c r="T99" s="77"/>
      <c r="U99" s="77"/>
      <c r="V99" s="77"/>
      <c r="W99" s="77"/>
      <c r="X99" s="77"/>
      <c r="Y99" s="77"/>
      <c r="Z99" s="77"/>
      <c r="AA99" s="77"/>
      <c r="AB99" s="77"/>
      <c r="AC99" s="78"/>
    </row>
    <row r="100" spans="1:29" ht="14.4" x14ac:dyDescent="0.25">
      <c r="A100" s="2"/>
      <c r="B100" s="23"/>
      <c r="C100" s="25"/>
      <c r="D100" s="25" t="s">
        <v>199</v>
      </c>
      <c r="E100" s="41" t="s">
        <v>529</v>
      </c>
      <c r="F100" s="100" t="s">
        <v>537</v>
      </c>
      <c r="G100" s="41" t="s">
        <v>530</v>
      </c>
      <c r="H100" s="24"/>
      <c r="I100" s="24"/>
      <c r="J100" s="4">
        <f t="shared" si="1"/>
        <v>350</v>
      </c>
      <c r="K100" s="24"/>
      <c r="L100" s="24"/>
      <c r="M100" s="24"/>
      <c r="N100" s="57" t="s">
        <v>337</v>
      </c>
      <c r="O100" s="75"/>
      <c r="P100" s="76"/>
      <c r="Q100" s="76"/>
      <c r="R100" s="76"/>
      <c r="S100" s="76"/>
      <c r="T100" s="77"/>
      <c r="U100" s="77"/>
      <c r="V100" s="77"/>
      <c r="W100" s="77"/>
      <c r="X100" s="77"/>
      <c r="Y100" s="77"/>
      <c r="Z100" s="77"/>
      <c r="AA100" s="77">
        <v>350</v>
      </c>
      <c r="AB100" s="77"/>
      <c r="AC100" s="78"/>
    </row>
    <row r="101" spans="1:29" ht="14.4" x14ac:dyDescent="0.25">
      <c r="A101" s="2"/>
      <c r="B101" s="23"/>
      <c r="C101" s="25" t="s">
        <v>47</v>
      </c>
      <c r="D101" s="25" t="s">
        <v>203</v>
      </c>
      <c r="E101" s="41" t="s">
        <v>529</v>
      </c>
      <c r="F101" s="99" t="s">
        <v>531</v>
      </c>
      <c r="G101" s="41" t="s">
        <v>530</v>
      </c>
      <c r="H101" s="24"/>
      <c r="I101" s="24"/>
      <c r="J101" s="4">
        <f t="shared" si="1"/>
        <v>60</v>
      </c>
      <c r="K101" s="24"/>
      <c r="L101" s="24"/>
      <c r="M101" s="24"/>
      <c r="N101" s="57" t="s">
        <v>336</v>
      </c>
      <c r="O101" s="75"/>
      <c r="P101" s="76"/>
      <c r="Q101" s="76"/>
      <c r="R101" s="76">
        <v>60</v>
      </c>
      <c r="S101" s="76"/>
      <c r="T101" s="77"/>
      <c r="U101" s="77"/>
      <c r="V101" s="77"/>
      <c r="W101" s="77"/>
      <c r="X101" s="77"/>
      <c r="Y101" s="77"/>
      <c r="Z101" s="77"/>
      <c r="AA101" s="77"/>
      <c r="AB101" s="77"/>
      <c r="AC101" s="78"/>
    </row>
    <row r="102" spans="1:29" ht="14.4" x14ac:dyDescent="0.25">
      <c r="A102" s="2"/>
      <c r="B102" s="23"/>
      <c r="C102" s="4"/>
      <c r="D102" s="25" t="s">
        <v>203</v>
      </c>
      <c r="E102" s="41" t="s">
        <v>529</v>
      </c>
      <c r="F102" s="99" t="s">
        <v>531</v>
      </c>
      <c r="G102" s="41" t="s">
        <v>530</v>
      </c>
      <c r="H102" s="24"/>
      <c r="I102" s="24"/>
      <c r="J102" s="4">
        <f t="shared" si="1"/>
        <v>300</v>
      </c>
      <c r="K102" s="24"/>
      <c r="L102" s="24"/>
      <c r="M102" s="24"/>
      <c r="N102" s="57" t="s">
        <v>337</v>
      </c>
      <c r="O102" s="75"/>
      <c r="P102" s="76"/>
      <c r="Q102" s="76"/>
      <c r="R102" s="76"/>
      <c r="S102" s="76"/>
      <c r="T102" s="77">
        <v>60</v>
      </c>
      <c r="U102" s="77"/>
      <c r="V102" s="77">
        <v>60</v>
      </c>
      <c r="W102" s="77"/>
      <c r="X102" s="77">
        <v>60</v>
      </c>
      <c r="Y102" s="77"/>
      <c r="Z102" s="77">
        <v>60</v>
      </c>
      <c r="AA102" s="77"/>
      <c r="AB102" s="77">
        <v>60</v>
      </c>
      <c r="AC102" s="78"/>
    </row>
    <row r="103" spans="1:29" x14ac:dyDescent="0.25">
      <c r="A103" s="18"/>
      <c r="B103" s="19" t="s">
        <v>38</v>
      </c>
      <c r="C103" s="10"/>
      <c r="D103" s="10"/>
      <c r="E103" s="10"/>
      <c r="F103" s="10"/>
      <c r="G103" s="10"/>
      <c r="H103" s="20"/>
      <c r="I103" s="20"/>
      <c r="J103" s="47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ht="14.4" x14ac:dyDescent="0.25">
      <c r="A104" s="2"/>
      <c r="B104" s="23"/>
      <c r="C104" s="25" t="s">
        <v>144</v>
      </c>
      <c r="D104" s="26" t="s">
        <v>197</v>
      </c>
      <c r="E104" s="100" t="s">
        <v>539</v>
      </c>
      <c r="F104" s="99" t="s">
        <v>536</v>
      </c>
      <c r="G104" s="41" t="s">
        <v>528</v>
      </c>
      <c r="H104" s="24"/>
      <c r="I104" s="24"/>
      <c r="J104" s="4">
        <f t="shared" si="1"/>
        <v>360</v>
      </c>
      <c r="K104" s="24"/>
      <c r="L104" s="24"/>
      <c r="M104" s="24"/>
      <c r="N104" s="22" t="s">
        <v>335</v>
      </c>
      <c r="O104" s="75">
        <v>360</v>
      </c>
      <c r="P104" s="76"/>
      <c r="Q104" s="76"/>
      <c r="R104" s="76"/>
      <c r="S104" s="76"/>
      <c r="T104" s="77"/>
      <c r="U104" s="77"/>
      <c r="V104" s="77"/>
      <c r="W104" s="77"/>
      <c r="X104" s="77"/>
      <c r="Y104" s="77"/>
      <c r="Z104" s="77"/>
      <c r="AA104" s="77"/>
      <c r="AB104" s="77"/>
      <c r="AC104" s="78"/>
    </row>
    <row r="105" spans="1:29" ht="14.4" x14ac:dyDescent="0.25">
      <c r="A105" s="2"/>
      <c r="B105" s="23"/>
      <c r="C105" s="25"/>
      <c r="D105" s="26" t="s">
        <v>197</v>
      </c>
      <c r="E105" s="100" t="s">
        <v>539</v>
      </c>
      <c r="F105" s="99" t="s">
        <v>536</v>
      </c>
      <c r="G105" s="41" t="s">
        <v>528</v>
      </c>
      <c r="H105" s="24"/>
      <c r="I105" s="24"/>
      <c r="J105" s="4">
        <f t="shared" si="1"/>
        <v>200</v>
      </c>
      <c r="K105" s="24"/>
      <c r="L105" s="24"/>
      <c r="M105" s="24"/>
      <c r="N105" s="57" t="s">
        <v>336</v>
      </c>
      <c r="O105" s="75"/>
      <c r="P105" s="76"/>
      <c r="Q105" s="76">
        <v>200</v>
      </c>
      <c r="R105" s="76"/>
      <c r="S105" s="76"/>
      <c r="T105" s="77"/>
      <c r="U105" s="77"/>
      <c r="V105" s="77"/>
      <c r="W105" s="77"/>
      <c r="X105" s="77"/>
      <c r="Y105" s="77"/>
      <c r="Z105" s="77"/>
      <c r="AA105" s="77"/>
      <c r="AB105" s="77"/>
      <c r="AC105" s="78"/>
    </row>
    <row r="106" spans="1:29" ht="14.4" x14ac:dyDescent="0.25">
      <c r="A106" s="2"/>
      <c r="B106" s="23"/>
      <c r="C106" s="25"/>
      <c r="D106" s="26" t="s">
        <v>197</v>
      </c>
      <c r="E106" s="100" t="s">
        <v>539</v>
      </c>
      <c r="F106" s="99" t="s">
        <v>536</v>
      </c>
      <c r="G106" s="41" t="s">
        <v>528</v>
      </c>
      <c r="H106" s="24"/>
      <c r="I106" s="24"/>
      <c r="J106" s="4">
        <f t="shared" si="1"/>
        <v>1000</v>
      </c>
      <c r="K106" s="24"/>
      <c r="L106" s="24"/>
      <c r="M106" s="24"/>
      <c r="N106" s="57" t="s">
        <v>337</v>
      </c>
      <c r="O106" s="75"/>
      <c r="P106" s="76"/>
      <c r="Q106" s="76"/>
      <c r="R106" s="76"/>
      <c r="S106" s="76">
        <v>200</v>
      </c>
      <c r="T106" s="77"/>
      <c r="U106" s="77">
        <v>200</v>
      </c>
      <c r="V106" s="77"/>
      <c r="W106" s="77">
        <v>200</v>
      </c>
      <c r="X106" s="77"/>
      <c r="Y106" s="77">
        <v>200</v>
      </c>
      <c r="Z106" s="77"/>
      <c r="AA106" s="77">
        <v>200</v>
      </c>
      <c r="AB106" s="77"/>
      <c r="AC106" s="78"/>
    </row>
    <row r="107" spans="1:29" ht="14.4" x14ac:dyDescent="0.25">
      <c r="A107" s="2">
        <v>2</v>
      </c>
      <c r="B107" s="23"/>
      <c r="C107" s="25"/>
      <c r="D107" s="26" t="s">
        <v>27</v>
      </c>
      <c r="E107" s="100" t="s">
        <v>538</v>
      </c>
      <c r="F107" s="100" t="s">
        <v>531</v>
      </c>
      <c r="G107" s="41" t="s">
        <v>530</v>
      </c>
      <c r="H107" s="24"/>
      <c r="I107" s="24"/>
      <c r="J107" s="4">
        <f t="shared" si="1"/>
        <v>2000</v>
      </c>
      <c r="K107" s="24"/>
      <c r="L107" s="24"/>
      <c r="M107" s="24"/>
      <c r="N107" s="57" t="s">
        <v>336</v>
      </c>
      <c r="O107" s="75"/>
      <c r="P107" s="76">
        <v>2000</v>
      </c>
      <c r="Q107" s="76"/>
      <c r="R107" s="76"/>
      <c r="S107" s="76"/>
      <c r="T107" s="77"/>
      <c r="U107" s="77"/>
      <c r="V107" s="77"/>
      <c r="W107" s="77"/>
      <c r="X107" s="77"/>
      <c r="Y107" s="77"/>
      <c r="Z107" s="77"/>
      <c r="AA107" s="77"/>
      <c r="AB107" s="77"/>
      <c r="AC107" s="78"/>
    </row>
    <row r="108" spans="1:29" ht="14.4" x14ac:dyDescent="0.25">
      <c r="A108" s="2">
        <v>3</v>
      </c>
      <c r="B108" s="23"/>
      <c r="C108" s="25"/>
      <c r="D108" s="26" t="s">
        <v>28</v>
      </c>
      <c r="E108" s="100" t="s">
        <v>538</v>
      </c>
      <c r="F108" s="100" t="s">
        <v>531</v>
      </c>
      <c r="G108" s="41" t="s">
        <v>530</v>
      </c>
      <c r="H108" s="24"/>
      <c r="I108" s="24"/>
      <c r="J108" s="4">
        <f t="shared" si="1"/>
        <v>2500</v>
      </c>
      <c r="K108" s="24"/>
      <c r="L108" s="24"/>
      <c r="M108" s="24"/>
      <c r="N108" s="57" t="s">
        <v>337</v>
      </c>
      <c r="O108" s="75"/>
      <c r="P108" s="76"/>
      <c r="Q108" s="76"/>
      <c r="R108" s="76"/>
      <c r="S108" s="76"/>
      <c r="T108" s="77"/>
      <c r="U108" s="77">
        <v>2500</v>
      </c>
      <c r="V108" s="77"/>
      <c r="W108" s="77"/>
      <c r="X108" s="77"/>
      <c r="Y108" s="77"/>
      <c r="Z108" s="77"/>
      <c r="AA108" s="77"/>
      <c r="AB108" s="77"/>
      <c r="AC108" s="78"/>
    </row>
    <row r="109" spans="1:29" ht="14.4" x14ac:dyDescent="0.25">
      <c r="A109" s="2"/>
      <c r="B109" s="23"/>
      <c r="C109" s="25"/>
      <c r="D109" s="26" t="s">
        <v>198</v>
      </c>
      <c r="E109" s="100" t="s">
        <v>539</v>
      </c>
      <c r="F109" s="99" t="s">
        <v>536</v>
      </c>
      <c r="G109" s="41" t="s">
        <v>528</v>
      </c>
      <c r="H109" s="24"/>
      <c r="I109" s="24"/>
      <c r="J109" s="4">
        <f t="shared" si="1"/>
        <v>3200</v>
      </c>
      <c r="K109" s="24"/>
      <c r="L109" s="24"/>
      <c r="M109" s="24"/>
      <c r="N109" s="57" t="s">
        <v>337</v>
      </c>
      <c r="O109" s="75"/>
      <c r="P109" s="76"/>
      <c r="Q109" s="76"/>
      <c r="R109" s="76"/>
      <c r="S109" s="76">
        <v>3200</v>
      </c>
      <c r="T109" s="77"/>
      <c r="U109" s="77"/>
      <c r="V109" s="77"/>
      <c r="W109" s="77"/>
      <c r="X109" s="77"/>
      <c r="Y109" s="77"/>
      <c r="Z109" s="77"/>
      <c r="AA109" s="77"/>
      <c r="AB109" s="77"/>
      <c r="AC109" s="78"/>
    </row>
    <row r="110" spans="1:29" ht="14.4" x14ac:dyDescent="0.25">
      <c r="A110" s="2"/>
      <c r="B110" s="23"/>
      <c r="C110" s="25"/>
      <c r="D110" s="26" t="s">
        <v>198</v>
      </c>
      <c r="E110" s="100" t="s">
        <v>538</v>
      </c>
      <c r="F110" s="100" t="s">
        <v>531</v>
      </c>
      <c r="G110" s="41" t="s">
        <v>530</v>
      </c>
      <c r="H110" s="24"/>
      <c r="I110" s="24"/>
      <c r="J110" s="4">
        <f t="shared" si="1"/>
        <v>3200</v>
      </c>
      <c r="K110" s="24"/>
      <c r="L110" s="24"/>
      <c r="M110" s="24"/>
      <c r="N110" s="57" t="s">
        <v>337</v>
      </c>
      <c r="O110" s="75"/>
      <c r="P110" s="76"/>
      <c r="Q110" s="76"/>
      <c r="R110" s="76"/>
      <c r="S110" s="76"/>
      <c r="T110" s="77"/>
      <c r="U110" s="77"/>
      <c r="V110" s="77"/>
      <c r="W110" s="77"/>
      <c r="X110" s="77"/>
      <c r="Y110" s="77"/>
      <c r="Z110" s="77"/>
      <c r="AA110" s="77"/>
      <c r="AB110" s="77">
        <v>3200</v>
      </c>
      <c r="AC110" s="78"/>
    </row>
    <row r="111" spans="1:29" ht="14.4" x14ac:dyDescent="0.3">
      <c r="A111" s="2"/>
      <c r="B111" s="23"/>
      <c r="C111" s="25"/>
      <c r="D111" s="26" t="s">
        <v>206</v>
      </c>
      <c r="E111" s="26" t="s">
        <v>532</v>
      </c>
      <c r="F111" s="100" t="s">
        <v>531</v>
      </c>
      <c r="G111" s="41" t="s">
        <v>530</v>
      </c>
      <c r="H111" s="24"/>
      <c r="I111" s="24"/>
      <c r="J111" s="4">
        <f t="shared" si="1"/>
        <v>800</v>
      </c>
      <c r="K111" s="24"/>
      <c r="L111" s="24"/>
      <c r="M111" s="24"/>
      <c r="N111" s="57" t="s">
        <v>337</v>
      </c>
      <c r="O111" s="75"/>
      <c r="P111" s="76"/>
      <c r="Q111" s="76"/>
      <c r="R111" s="76"/>
      <c r="S111" s="76">
        <v>800</v>
      </c>
      <c r="T111" s="77"/>
      <c r="U111" s="77"/>
      <c r="V111" s="77"/>
      <c r="W111" s="77"/>
      <c r="X111" s="77"/>
      <c r="Y111" s="77"/>
      <c r="Z111" s="77"/>
      <c r="AA111" s="77"/>
      <c r="AB111" s="77"/>
      <c r="AC111" s="78"/>
    </row>
    <row r="112" spans="1:29" ht="14.4" x14ac:dyDescent="0.25">
      <c r="A112" s="2"/>
      <c r="B112" s="23"/>
      <c r="C112" s="25" t="s">
        <v>145</v>
      </c>
      <c r="D112" s="26" t="s">
        <v>197</v>
      </c>
      <c r="E112" s="100" t="s">
        <v>539</v>
      </c>
      <c r="F112" s="99" t="s">
        <v>536</v>
      </c>
      <c r="G112" s="41" t="s">
        <v>528</v>
      </c>
      <c r="H112" s="24"/>
      <c r="I112" s="24"/>
      <c r="J112" s="4">
        <f t="shared" si="1"/>
        <v>350</v>
      </c>
      <c r="K112" s="24"/>
      <c r="L112" s="24"/>
      <c r="M112" s="24"/>
      <c r="N112" s="22" t="s">
        <v>335</v>
      </c>
      <c r="O112" s="75">
        <v>350</v>
      </c>
      <c r="P112" s="76"/>
      <c r="Q112" s="76"/>
      <c r="R112" s="76"/>
      <c r="S112" s="76"/>
      <c r="T112" s="77"/>
      <c r="U112" s="77"/>
      <c r="V112" s="77"/>
      <c r="W112" s="77"/>
      <c r="X112" s="77"/>
      <c r="Y112" s="77"/>
      <c r="Z112" s="77"/>
      <c r="AA112" s="77"/>
      <c r="AB112" s="77"/>
      <c r="AC112" s="78"/>
    </row>
    <row r="113" spans="1:29" ht="14.4" x14ac:dyDescent="0.25">
      <c r="A113" s="2"/>
      <c r="B113" s="23"/>
      <c r="C113" s="25"/>
      <c r="D113" s="26" t="s">
        <v>197</v>
      </c>
      <c r="E113" s="100" t="s">
        <v>539</v>
      </c>
      <c r="F113" s="99" t="s">
        <v>536</v>
      </c>
      <c r="G113" s="41" t="s">
        <v>528</v>
      </c>
      <c r="H113" s="24"/>
      <c r="I113" s="24"/>
      <c r="J113" s="4">
        <f t="shared" si="1"/>
        <v>200</v>
      </c>
      <c r="K113" s="24"/>
      <c r="L113" s="24"/>
      <c r="M113" s="24"/>
      <c r="N113" s="57" t="s">
        <v>336</v>
      </c>
      <c r="O113" s="75"/>
      <c r="P113" s="76"/>
      <c r="Q113" s="76">
        <v>200</v>
      </c>
      <c r="R113" s="76"/>
      <c r="S113" s="76"/>
      <c r="T113" s="77"/>
      <c r="U113" s="77"/>
      <c r="V113" s="77"/>
      <c r="W113" s="77"/>
      <c r="X113" s="77"/>
      <c r="Y113" s="77"/>
      <c r="Z113" s="77"/>
      <c r="AA113" s="77"/>
      <c r="AB113" s="77"/>
      <c r="AC113" s="78"/>
    </row>
    <row r="114" spans="1:29" ht="14.4" x14ac:dyDescent="0.25">
      <c r="A114" s="2"/>
      <c r="B114" s="23"/>
      <c r="C114" s="25"/>
      <c r="D114" s="26" t="s">
        <v>197</v>
      </c>
      <c r="E114" s="100" t="s">
        <v>539</v>
      </c>
      <c r="F114" s="99" t="s">
        <v>536</v>
      </c>
      <c r="G114" s="41" t="s">
        <v>528</v>
      </c>
      <c r="H114" s="24"/>
      <c r="I114" s="24"/>
      <c r="J114" s="4">
        <f t="shared" si="1"/>
        <v>1000</v>
      </c>
      <c r="K114" s="24"/>
      <c r="L114" s="24"/>
      <c r="M114" s="24"/>
      <c r="N114" s="57" t="s">
        <v>337</v>
      </c>
      <c r="O114" s="75"/>
      <c r="P114" s="76"/>
      <c r="Q114" s="76"/>
      <c r="R114" s="76"/>
      <c r="S114" s="76">
        <v>200</v>
      </c>
      <c r="T114" s="77"/>
      <c r="U114" s="77">
        <v>200</v>
      </c>
      <c r="V114" s="77"/>
      <c r="W114" s="77">
        <v>200</v>
      </c>
      <c r="X114" s="77"/>
      <c r="Y114" s="77">
        <v>200</v>
      </c>
      <c r="Z114" s="77"/>
      <c r="AA114" s="77">
        <v>200</v>
      </c>
      <c r="AB114" s="77"/>
      <c r="AC114" s="78"/>
    </row>
    <row r="115" spans="1:29" ht="14.4" x14ac:dyDescent="0.25">
      <c r="A115" s="2"/>
      <c r="B115" s="23"/>
      <c r="C115" s="25"/>
      <c r="D115" s="26" t="s">
        <v>198</v>
      </c>
      <c r="E115" s="100" t="s">
        <v>538</v>
      </c>
      <c r="F115" s="100" t="s">
        <v>531</v>
      </c>
      <c r="G115" s="41" t="s">
        <v>530</v>
      </c>
      <c r="H115" s="24"/>
      <c r="I115" s="24"/>
      <c r="J115" s="4">
        <f t="shared" si="1"/>
        <v>2500</v>
      </c>
      <c r="K115" s="24"/>
      <c r="L115" s="24"/>
      <c r="M115" s="24"/>
      <c r="N115" s="57" t="s">
        <v>337</v>
      </c>
      <c r="O115" s="75"/>
      <c r="P115" s="76"/>
      <c r="Q115" s="76"/>
      <c r="R115" s="76"/>
      <c r="S115" s="76"/>
      <c r="T115" s="77">
        <v>2500</v>
      </c>
      <c r="U115" s="77"/>
      <c r="V115" s="77"/>
      <c r="W115" s="77"/>
      <c r="X115" s="77"/>
      <c r="Y115" s="77"/>
      <c r="Z115" s="77"/>
      <c r="AA115" s="77"/>
      <c r="AB115" s="77"/>
      <c r="AC115" s="78"/>
    </row>
    <row r="116" spans="1:29" ht="14.4" x14ac:dyDescent="0.25">
      <c r="A116" s="2"/>
      <c r="B116" s="23"/>
      <c r="C116" s="25"/>
      <c r="D116" s="26" t="s">
        <v>198</v>
      </c>
      <c r="E116" s="100" t="s">
        <v>538</v>
      </c>
      <c r="F116" s="100" t="s">
        <v>531</v>
      </c>
      <c r="G116" s="41" t="s">
        <v>530</v>
      </c>
      <c r="H116" s="24"/>
      <c r="I116" s="24"/>
      <c r="J116" s="4">
        <f t="shared" si="1"/>
        <v>2500</v>
      </c>
      <c r="K116" s="24"/>
      <c r="L116" s="24"/>
      <c r="M116" s="24"/>
      <c r="N116" s="57" t="s">
        <v>337</v>
      </c>
      <c r="O116" s="75"/>
      <c r="P116" s="76"/>
      <c r="Q116" s="76"/>
      <c r="R116" s="76"/>
      <c r="S116" s="76"/>
      <c r="T116" s="77"/>
      <c r="U116" s="77"/>
      <c r="V116" s="77"/>
      <c r="W116" s="77"/>
      <c r="X116" s="77"/>
      <c r="Y116" s="77"/>
      <c r="Z116" s="77"/>
      <c r="AA116" s="77"/>
      <c r="AB116" s="77">
        <v>2500</v>
      </c>
      <c r="AC116" s="78"/>
    </row>
    <row r="117" spans="1:29" ht="14.4" x14ac:dyDescent="0.3">
      <c r="A117" s="2"/>
      <c r="B117" s="23"/>
      <c r="C117" s="25"/>
      <c r="D117" s="26" t="s">
        <v>206</v>
      </c>
      <c r="E117" s="26" t="s">
        <v>532</v>
      </c>
      <c r="F117" s="100" t="s">
        <v>531</v>
      </c>
      <c r="G117" s="41" t="s">
        <v>530</v>
      </c>
      <c r="H117" s="24"/>
      <c r="I117" s="24"/>
      <c r="J117" s="4">
        <f t="shared" si="1"/>
        <v>700</v>
      </c>
      <c r="K117" s="24"/>
      <c r="L117" s="24"/>
      <c r="M117" s="24"/>
      <c r="N117" s="57" t="s">
        <v>337</v>
      </c>
      <c r="O117" s="75"/>
      <c r="P117" s="76"/>
      <c r="Q117" s="76"/>
      <c r="R117" s="76"/>
      <c r="S117" s="76"/>
      <c r="T117" s="77">
        <v>700</v>
      </c>
      <c r="U117" s="77"/>
      <c r="V117" s="77"/>
      <c r="W117" s="77"/>
      <c r="X117" s="77"/>
      <c r="Y117" s="77"/>
      <c r="Z117" s="77"/>
      <c r="AA117" s="77"/>
      <c r="AB117" s="77"/>
      <c r="AC117" s="78"/>
    </row>
    <row r="118" spans="1:29" ht="14.4" x14ac:dyDescent="0.25">
      <c r="A118" s="2"/>
      <c r="B118" s="23"/>
      <c r="C118" s="25" t="s">
        <v>146</v>
      </c>
      <c r="D118" s="26" t="s">
        <v>197</v>
      </c>
      <c r="E118" s="100" t="s">
        <v>539</v>
      </c>
      <c r="F118" s="99" t="s">
        <v>536</v>
      </c>
      <c r="G118" s="41" t="s">
        <v>528</v>
      </c>
      <c r="H118" s="24"/>
      <c r="I118" s="24"/>
      <c r="J118" s="4">
        <f t="shared" si="1"/>
        <v>0</v>
      </c>
      <c r="K118" s="24"/>
      <c r="L118" s="24"/>
      <c r="M118" s="24"/>
      <c r="N118" s="22" t="s">
        <v>335</v>
      </c>
      <c r="O118" s="75"/>
      <c r="P118" s="76"/>
      <c r="Q118" s="76"/>
      <c r="R118" s="76"/>
      <c r="S118" s="76"/>
      <c r="T118" s="77"/>
      <c r="U118" s="77"/>
      <c r="V118" s="77"/>
      <c r="W118" s="77"/>
      <c r="X118" s="77"/>
      <c r="Y118" s="77"/>
      <c r="Z118" s="77"/>
      <c r="AA118" s="77"/>
      <c r="AB118" s="77"/>
      <c r="AC118" s="78"/>
    </row>
    <row r="119" spans="1:29" ht="14.4" x14ac:dyDescent="0.25">
      <c r="A119" s="2"/>
      <c r="B119" s="23"/>
      <c r="C119" s="25"/>
      <c r="D119" s="26" t="s">
        <v>197</v>
      </c>
      <c r="E119" s="100" t="s">
        <v>539</v>
      </c>
      <c r="F119" s="99" t="s">
        <v>536</v>
      </c>
      <c r="G119" s="41" t="s">
        <v>528</v>
      </c>
      <c r="H119" s="24"/>
      <c r="I119" s="24"/>
      <c r="J119" s="4">
        <f t="shared" si="1"/>
        <v>150</v>
      </c>
      <c r="K119" s="24"/>
      <c r="L119" s="24"/>
      <c r="M119" s="24"/>
      <c r="N119" s="57" t="s">
        <v>336</v>
      </c>
      <c r="O119" s="75"/>
      <c r="P119" s="76"/>
      <c r="Q119" s="76">
        <v>150</v>
      </c>
      <c r="R119" s="76"/>
      <c r="S119" s="76"/>
      <c r="T119" s="77"/>
      <c r="U119" s="77"/>
      <c r="V119" s="77"/>
      <c r="W119" s="77"/>
      <c r="X119" s="77"/>
      <c r="Y119" s="77"/>
      <c r="Z119" s="77"/>
      <c r="AA119" s="77"/>
      <c r="AB119" s="77"/>
      <c r="AC119" s="78"/>
    </row>
    <row r="120" spans="1:29" ht="14.4" x14ac:dyDescent="0.25">
      <c r="A120" s="2"/>
      <c r="B120" s="23"/>
      <c r="C120" s="25"/>
      <c r="D120" s="26" t="s">
        <v>197</v>
      </c>
      <c r="E120" s="100" t="s">
        <v>539</v>
      </c>
      <c r="F120" s="99" t="s">
        <v>536</v>
      </c>
      <c r="G120" s="41" t="s">
        <v>528</v>
      </c>
      <c r="H120" s="24"/>
      <c r="I120" s="24"/>
      <c r="J120" s="4">
        <f t="shared" si="1"/>
        <v>750</v>
      </c>
      <c r="K120" s="24"/>
      <c r="L120" s="24"/>
      <c r="M120" s="24"/>
      <c r="N120" s="57" t="s">
        <v>337</v>
      </c>
      <c r="O120" s="75"/>
      <c r="P120" s="76"/>
      <c r="Q120" s="76"/>
      <c r="R120" s="76"/>
      <c r="S120" s="76"/>
      <c r="T120" s="77">
        <v>150</v>
      </c>
      <c r="U120" s="77"/>
      <c r="V120" s="77">
        <v>150</v>
      </c>
      <c r="W120" s="77"/>
      <c r="X120" s="77">
        <v>150</v>
      </c>
      <c r="Y120" s="77"/>
      <c r="Z120" s="77">
        <v>150</v>
      </c>
      <c r="AA120" s="77"/>
      <c r="AB120" s="77">
        <v>150</v>
      </c>
      <c r="AC120" s="78"/>
    </row>
    <row r="121" spans="1:29" ht="14.4" x14ac:dyDescent="0.25">
      <c r="A121" s="2"/>
      <c r="B121" s="23"/>
      <c r="C121" s="25"/>
      <c r="D121" s="26" t="s">
        <v>198</v>
      </c>
      <c r="E121" s="100" t="s">
        <v>538</v>
      </c>
      <c r="F121" s="100" t="s">
        <v>531</v>
      </c>
      <c r="G121" s="41" t="s">
        <v>530</v>
      </c>
      <c r="H121" s="24"/>
      <c r="I121" s="24"/>
      <c r="J121" s="4">
        <f t="shared" si="1"/>
        <v>1500</v>
      </c>
      <c r="K121" s="24"/>
      <c r="L121" s="24"/>
      <c r="M121" s="24"/>
      <c r="N121" s="57" t="s">
        <v>337</v>
      </c>
      <c r="O121" s="75"/>
      <c r="P121" s="76"/>
      <c r="Q121" s="76"/>
      <c r="R121" s="76"/>
      <c r="S121" s="76">
        <v>1500</v>
      </c>
      <c r="T121" s="77"/>
      <c r="U121" s="77"/>
      <c r="V121" s="77"/>
      <c r="W121" s="77"/>
      <c r="X121" s="77"/>
      <c r="Y121" s="77"/>
      <c r="Z121" s="77"/>
      <c r="AA121" s="77"/>
      <c r="AB121" s="77"/>
      <c r="AC121" s="78"/>
    </row>
    <row r="122" spans="1:29" ht="14.4" x14ac:dyDescent="0.25">
      <c r="A122" s="2"/>
      <c r="B122" s="23"/>
      <c r="C122" s="25"/>
      <c r="D122" s="26" t="s">
        <v>198</v>
      </c>
      <c r="E122" s="100" t="s">
        <v>538</v>
      </c>
      <c r="F122" s="100" t="s">
        <v>531</v>
      </c>
      <c r="G122" s="41" t="s">
        <v>530</v>
      </c>
      <c r="H122" s="24"/>
      <c r="I122" s="24"/>
      <c r="J122" s="4">
        <f t="shared" si="1"/>
        <v>1500</v>
      </c>
      <c r="K122" s="24"/>
      <c r="L122" s="24"/>
      <c r="M122" s="24"/>
      <c r="N122" s="57" t="s">
        <v>337</v>
      </c>
      <c r="O122" s="75"/>
      <c r="P122" s="76"/>
      <c r="Q122" s="76"/>
      <c r="R122" s="76"/>
      <c r="S122" s="76"/>
      <c r="T122" s="77"/>
      <c r="U122" s="77"/>
      <c r="V122" s="77"/>
      <c r="W122" s="77"/>
      <c r="X122" s="77"/>
      <c r="Y122" s="77"/>
      <c r="Z122" s="77"/>
      <c r="AA122" s="77"/>
      <c r="AB122" s="77">
        <v>1500</v>
      </c>
      <c r="AC122" s="78"/>
    </row>
    <row r="123" spans="1:29" ht="14.4" x14ac:dyDescent="0.3">
      <c r="A123" s="2"/>
      <c r="B123" s="23"/>
      <c r="C123" s="25"/>
      <c r="D123" s="26" t="s">
        <v>206</v>
      </c>
      <c r="E123" s="26" t="s">
        <v>532</v>
      </c>
      <c r="F123" s="100" t="s">
        <v>531</v>
      </c>
      <c r="G123" s="41" t="s">
        <v>530</v>
      </c>
      <c r="H123" s="24"/>
      <c r="I123" s="24"/>
      <c r="J123" s="4">
        <f t="shared" si="1"/>
        <v>700</v>
      </c>
      <c r="K123" s="24"/>
      <c r="L123" s="24"/>
      <c r="M123" s="24"/>
      <c r="N123" s="57" t="s">
        <v>337</v>
      </c>
      <c r="O123" s="75"/>
      <c r="P123" s="76"/>
      <c r="Q123" s="76"/>
      <c r="R123" s="76"/>
      <c r="S123" s="76"/>
      <c r="T123" s="77"/>
      <c r="U123" s="77">
        <v>700</v>
      </c>
      <c r="V123" s="77"/>
      <c r="W123" s="77"/>
      <c r="X123" s="77"/>
      <c r="Y123" s="77"/>
      <c r="Z123" s="77"/>
      <c r="AA123" s="77"/>
      <c r="AB123" s="77"/>
      <c r="AC123" s="78"/>
    </row>
    <row r="124" spans="1:29" ht="14.4" x14ac:dyDescent="0.25">
      <c r="A124" s="2"/>
      <c r="B124" s="23"/>
      <c r="C124" s="25" t="s">
        <v>147</v>
      </c>
      <c r="D124" s="26" t="s">
        <v>197</v>
      </c>
      <c r="E124" s="100" t="s">
        <v>539</v>
      </c>
      <c r="F124" s="99" t="s">
        <v>536</v>
      </c>
      <c r="G124" s="41" t="s">
        <v>528</v>
      </c>
      <c r="H124" s="24"/>
      <c r="I124" s="24"/>
      <c r="J124" s="4">
        <f t="shared" si="1"/>
        <v>0</v>
      </c>
      <c r="K124" s="24"/>
      <c r="L124" s="24"/>
      <c r="M124" s="24"/>
      <c r="N124" s="22" t="s">
        <v>335</v>
      </c>
      <c r="O124" s="75"/>
      <c r="P124" s="76"/>
      <c r="Q124" s="76"/>
      <c r="R124" s="76"/>
      <c r="S124" s="76"/>
      <c r="T124" s="77"/>
      <c r="U124" s="77"/>
      <c r="V124" s="77"/>
      <c r="W124" s="77"/>
      <c r="X124" s="77"/>
      <c r="Y124" s="77"/>
      <c r="Z124" s="77"/>
      <c r="AA124" s="77"/>
      <c r="AB124" s="77"/>
      <c r="AC124" s="78"/>
    </row>
    <row r="125" spans="1:29" ht="14.4" x14ac:dyDescent="0.25">
      <c r="A125" s="2"/>
      <c r="B125" s="23"/>
      <c r="C125" s="25"/>
      <c r="D125" s="26" t="s">
        <v>197</v>
      </c>
      <c r="E125" s="100" t="s">
        <v>539</v>
      </c>
      <c r="F125" s="99" t="s">
        <v>536</v>
      </c>
      <c r="G125" s="41" t="s">
        <v>528</v>
      </c>
      <c r="H125" s="24"/>
      <c r="I125" s="24"/>
      <c r="J125" s="4">
        <f t="shared" si="1"/>
        <v>200</v>
      </c>
      <c r="K125" s="24"/>
      <c r="L125" s="24"/>
      <c r="M125" s="24"/>
      <c r="N125" s="57" t="s">
        <v>336</v>
      </c>
      <c r="O125" s="75"/>
      <c r="P125" s="76">
        <v>100</v>
      </c>
      <c r="Q125" s="76"/>
      <c r="R125" s="76">
        <v>100</v>
      </c>
      <c r="S125" s="76"/>
      <c r="T125" s="77"/>
      <c r="U125" s="77"/>
      <c r="V125" s="77"/>
      <c r="W125" s="77"/>
      <c r="X125" s="77"/>
      <c r="Y125" s="77"/>
      <c r="Z125" s="77"/>
      <c r="AA125" s="77"/>
      <c r="AB125" s="77"/>
      <c r="AC125" s="78"/>
    </row>
    <row r="126" spans="1:29" ht="14.4" x14ac:dyDescent="0.25">
      <c r="A126" s="2"/>
      <c r="B126" s="23"/>
      <c r="C126" s="25"/>
      <c r="D126" s="26" t="s">
        <v>197</v>
      </c>
      <c r="E126" s="100" t="s">
        <v>539</v>
      </c>
      <c r="F126" s="99" t="s">
        <v>536</v>
      </c>
      <c r="G126" s="41" t="s">
        <v>528</v>
      </c>
      <c r="H126" s="24"/>
      <c r="I126" s="24"/>
      <c r="J126" s="4">
        <f t="shared" si="1"/>
        <v>100</v>
      </c>
      <c r="K126" s="24"/>
      <c r="L126" s="24"/>
      <c r="M126" s="24"/>
      <c r="N126" s="57" t="s">
        <v>337</v>
      </c>
      <c r="O126" s="75"/>
      <c r="P126" s="76"/>
      <c r="Q126" s="76"/>
      <c r="R126" s="76"/>
      <c r="S126" s="76"/>
      <c r="T126" s="77">
        <v>100</v>
      </c>
      <c r="U126" s="77"/>
      <c r="V126" s="77"/>
      <c r="W126" s="77"/>
      <c r="X126" s="77"/>
      <c r="Y126" s="77"/>
      <c r="Z126" s="77"/>
      <c r="AA126" s="77"/>
      <c r="AB126" s="77"/>
      <c r="AC126" s="78"/>
    </row>
    <row r="127" spans="1:29" ht="14.4" x14ac:dyDescent="0.25">
      <c r="A127" s="2"/>
      <c r="B127" s="23"/>
      <c r="C127" s="25"/>
      <c r="D127" s="26" t="s">
        <v>198</v>
      </c>
      <c r="E127" s="100" t="s">
        <v>538</v>
      </c>
      <c r="F127" s="100" t="s">
        <v>531</v>
      </c>
      <c r="G127" s="41" t="s">
        <v>530</v>
      </c>
      <c r="H127" s="24"/>
      <c r="I127" s="24"/>
      <c r="J127" s="4">
        <f t="shared" si="1"/>
        <v>1600</v>
      </c>
      <c r="K127" s="24"/>
      <c r="L127" s="24"/>
      <c r="M127" s="24"/>
      <c r="N127" s="57" t="s">
        <v>337</v>
      </c>
      <c r="O127" s="75"/>
      <c r="P127" s="76"/>
      <c r="Q127" s="76"/>
      <c r="R127" s="76"/>
      <c r="S127" s="76">
        <v>1200</v>
      </c>
      <c r="T127" s="77"/>
      <c r="U127" s="77">
        <v>100</v>
      </c>
      <c r="V127" s="77"/>
      <c r="W127" s="77">
        <v>100</v>
      </c>
      <c r="X127" s="77"/>
      <c r="Y127" s="77">
        <v>100</v>
      </c>
      <c r="Z127" s="77"/>
      <c r="AA127" s="77">
        <v>100</v>
      </c>
      <c r="AB127" s="77"/>
      <c r="AC127" s="78"/>
    </row>
    <row r="128" spans="1:29" ht="14.4" x14ac:dyDescent="0.25">
      <c r="A128" s="2"/>
      <c r="B128" s="23"/>
      <c r="C128" s="25"/>
      <c r="D128" s="26" t="s">
        <v>198</v>
      </c>
      <c r="E128" s="100" t="s">
        <v>538</v>
      </c>
      <c r="F128" s="100" t="s">
        <v>531</v>
      </c>
      <c r="G128" s="41" t="s">
        <v>530</v>
      </c>
      <c r="H128" s="24"/>
      <c r="I128" s="24"/>
      <c r="J128" s="4">
        <f t="shared" si="1"/>
        <v>1200</v>
      </c>
      <c r="K128" s="24"/>
      <c r="L128" s="24"/>
      <c r="M128" s="24"/>
      <c r="N128" s="57" t="s">
        <v>337</v>
      </c>
      <c r="O128" s="75"/>
      <c r="P128" s="76"/>
      <c r="Q128" s="76"/>
      <c r="R128" s="76"/>
      <c r="S128" s="76"/>
      <c r="T128" s="77"/>
      <c r="U128" s="77"/>
      <c r="V128" s="77"/>
      <c r="W128" s="77"/>
      <c r="X128" s="77"/>
      <c r="Y128" s="77"/>
      <c r="Z128" s="77"/>
      <c r="AA128" s="77"/>
      <c r="AB128" s="77">
        <v>1200</v>
      </c>
      <c r="AC128" s="78"/>
    </row>
    <row r="129" spans="1:29" ht="14.4" x14ac:dyDescent="0.3">
      <c r="A129" s="2"/>
      <c r="B129" s="23"/>
      <c r="C129" s="25"/>
      <c r="D129" s="26" t="s">
        <v>206</v>
      </c>
      <c r="E129" s="26" t="s">
        <v>532</v>
      </c>
      <c r="F129" s="100" t="s">
        <v>531</v>
      </c>
      <c r="G129" s="41" t="s">
        <v>530</v>
      </c>
      <c r="H129" s="24"/>
      <c r="I129" s="24"/>
      <c r="J129" s="4">
        <f t="shared" si="1"/>
        <v>400</v>
      </c>
      <c r="K129" s="24"/>
      <c r="L129" s="24"/>
      <c r="M129" s="24"/>
      <c r="N129" s="57" t="s">
        <v>337</v>
      </c>
      <c r="O129" s="75"/>
      <c r="P129" s="76"/>
      <c r="Q129" s="76"/>
      <c r="R129" s="76"/>
      <c r="S129" s="76">
        <v>400</v>
      </c>
      <c r="T129" s="77"/>
      <c r="U129" s="77"/>
      <c r="V129" s="77"/>
      <c r="W129" s="77"/>
      <c r="X129" s="77"/>
      <c r="Y129" s="77"/>
      <c r="Z129" s="77"/>
      <c r="AA129" s="77"/>
      <c r="AB129" s="77"/>
      <c r="AC129" s="78"/>
    </row>
    <row r="130" spans="1:29" ht="14.4" x14ac:dyDescent="0.3">
      <c r="A130" s="2"/>
      <c r="B130" s="23"/>
      <c r="C130" s="25"/>
      <c r="D130" s="26" t="s">
        <v>206</v>
      </c>
      <c r="E130" s="26" t="s">
        <v>532</v>
      </c>
      <c r="F130" s="100" t="s">
        <v>531</v>
      </c>
      <c r="G130" s="41" t="s">
        <v>530</v>
      </c>
      <c r="H130" s="24"/>
      <c r="I130" s="24"/>
      <c r="J130" s="4">
        <f t="shared" si="1"/>
        <v>400</v>
      </c>
      <c r="K130" s="24"/>
      <c r="L130" s="24"/>
      <c r="M130" s="24"/>
      <c r="N130" s="57" t="s">
        <v>337</v>
      </c>
      <c r="O130" s="75"/>
      <c r="P130" s="76"/>
      <c r="Q130" s="76"/>
      <c r="R130" s="76"/>
      <c r="S130" s="76"/>
      <c r="T130" s="77"/>
      <c r="U130" s="77"/>
      <c r="V130" s="77"/>
      <c r="W130" s="77"/>
      <c r="X130" s="77"/>
      <c r="Y130" s="77"/>
      <c r="Z130" s="77"/>
      <c r="AA130" s="77"/>
      <c r="AB130" s="77">
        <v>400</v>
      </c>
      <c r="AC130" s="78"/>
    </row>
    <row r="131" spans="1:29" ht="14.4" x14ac:dyDescent="0.25">
      <c r="A131" s="2"/>
      <c r="B131" s="23"/>
      <c r="C131" s="25" t="s">
        <v>148</v>
      </c>
      <c r="D131" s="26" t="s">
        <v>197</v>
      </c>
      <c r="E131" s="100" t="s">
        <v>539</v>
      </c>
      <c r="F131" s="99" t="s">
        <v>536</v>
      </c>
      <c r="G131" s="41" t="s">
        <v>528</v>
      </c>
      <c r="H131" s="24"/>
      <c r="I131" s="24"/>
      <c r="J131" s="4">
        <f t="shared" si="1"/>
        <v>0</v>
      </c>
      <c r="K131" s="24"/>
      <c r="L131" s="24"/>
      <c r="M131" s="24"/>
      <c r="N131" s="22" t="s">
        <v>335</v>
      </c>
      <c r="O131" s="75"/>
      <c r="P131" s="76"/>
      <c r="Q131" s="76"/>
      <c r="R131" s="76"/>
      <c r="S131" s="76"/>
      <c r="T131" s="77"/>
      <c r="U131" s="77"/>
      <c r="V131" s="77"/>
      <c r="W131" s="77"/>
      <c r="X131" s="77"/>
      <c r="Y131" s="77"/>
      <c r="Z131" s="77"/>
      <c r="AA131" s="77"/>
      <c r="AB131" s="77"/>
      <c r="AC131" s="78"/>
    </row>
    <row r="132" spans="1:29" ht="14.4" x14ac:dyDescent="0.25">
      <c r="A132" s="2"/>
      <c r="B132" s="23"/>
      <c r="C132" s="25"/>
      <c r="D132" s="26" t="s">
        <v>197</v>
      </c>
      <c r="E132" s="100" t="s">
        <v>539</v>
      </c>
      <c r="F132" s="99" t="s">
        <v>536</v>
      </c>
      <c r="G132" s="41" t="s">
        <v>528</v>
      </c>
      <c r="H132" s="24"/>
      <c r="I132" s="24"/>
      <c r="J132" s="4">
        <f t="shared" si="1"/>
        <v>100</v>
      </c>
      <c r="K132" s="24"/>
      <c r="L132" s="24"/>
      <c r="M132" s="24"/>
      <c r="N132" s="57" t="s">
        <v>336</v>
      </c>
      <c r="O132" s="75"/>
      <c r="P132" s="76"/>
      <c r="Q132" s="76">
        <v>100</v>
      </c>
      <c r="R132" s="76"/>
      <c r="S132" s="76"/>
      <c r="T132" s="77"/>
      <c r="U132" s="77"/>
      <c r="V132" s="77"/>
      <c r="W132" s="77"/>
      <c r="X132" s="77"/>
      <c r="Y132" s="77"/>
      <c r="Z132" s="77"/>
      <c r="AA132" s="77"/>
      <c r="AB132" s="77"/>
      <c r="AC132" s="78"/>
    </row>
    <row r="133" spans="1:29" ht="14.4" x14ac:dyDescent="0.25">
      <c r="A133" s="2"/>
      <c r="B133" s="23"/>
      <c r="C133" s="25"/>
      <c r="D133" s="26" t="s">
        <v>197</v>
      </c>
      <c r="E133" s="100" t="s">
        <v>539</v>
      </c>
      <c r="F133" s="99" t="s">
        <v>536</v>
      </c>
      <c r="G133" s="41" t="s">
        <v>528</v>
      </c>
      <c r="H133" s="24"/>
      <c r="I133" s="24"/>
      <c r="J133" s="4">
        <f t="shared" si="1"/>
        <v>500</v>
      </c>
      <c r="K133" s="24"/>
      <c r="L133" s="24"/>
      <c r="M133" s="24"/>
      <c r="N133" s="57" t="s">
        <v>337</v>
      </c>
      <c r="O133" s="75"/>
      <c r="P133" s="76"/>
      <c r="Q133" s="76"/>
      <c r="R133" s="76"/>
      <c r="S133" s="76">
        <v>100</v>
      </c>
      <c r="T133" s="77"/>
      <c r="U133" s="77">
        <v>100</v>
      </c>
      <c r="V133" s="77"/>
      <c r="W133" s="77">
        <v>100</v>
      </c>
      <c r="X133" s="77"/>
      <c r="Y133" s="77">
        <v>100</v>
      </c>
      <c r="Z133" s="77"/>
      <c r="AA133" s="77">
        <v>100</v>
      </c>
      <c r="AB133" s="77"/>
      <c r="AC133" s="78"/>
    </row>
    <row r="134" spans="1:29" ht="14.4" x14ac:dyDescent="0.25">
      <c r="A134" s="2"/>
      <c r="B134" s="23"/>
      <c r="C134" s="25"/>
      <c r="D134" s="26" t="s">
        <v>198</v>
      </c>
      <c r="E134" s="100" t="s">
        <v>538</v>
      </c>
      <c r="F134" s="100" t="s">
        <v>531</v>
      </c>
      <c r="G134" s="41" t="s">
        <v>530</v>
      </c>
      <c r="H134" s="24"/>
      <c r="I134" s="24"/>
      <c r="J134" s="4">
        <f t="shared" si="1"/>
        <v>1200</v>
      </c>
      <c r="K134" s="24"/>
      <c r="L134" s="24"/>
      <c r="M134" s="24"/>
      <c r="N134" s="57" t="s">
        <v>337</v>
      </c>
      <c r="O134" s="75"/>
      <c r="P134" s="76"/>
      <c r="Q134" s="76"/>
      <c r="R134" s="76"/>
      <c r="S134" s="76">
        <v>1200</v>
      </c>
      <c r="T134" s="77"/>
      <c r="U134" s="77"/>
      <c r="V134" s="77"/>
      <c r="W134" s="77"/>
      <c r="X134" s="77"/>
      <c r="Y134" s="77"/>
      <c r="Z134" s="77"/>
      <c r="AA134" s="77"/>
      <c r="AB134" s="77"/>
      <c r="AC134" s="78"/>
    </row>
    <row r="135" spans="1:29" ht="14.4" x14ac:dyDescent="0.25">
      <c r="A135" s="2"/>
      <c r="B135" s="23"/>
      <c r="C135" s="25"/>
      <c r="D135" s="26" t="s">
        <v>198</v>
      </c>
      <c r="E135" s="100" t="s">
        <v>538</v>
      </c>
      <c r="F135" s="100" t="s">
        <v>531</v>
      </c>
      <c r="G135" s="41" t="s">
        <v>530</v>
      </c>
      <c r="H135" s="24"/>
      <c r="I135" s="24"/>
      <c r="J135" s="4">
        <f t="shared" si="1"/>
        <v>1200</v>
      </c>
      <c r="K135" s="24"/>
      <c r="L135" s="24"/>
      <c r="M135" s="24"/>
      <c r="N135" s="57" t="s">
        <v>337</v>
      </c>
      <c r="O135" s="75"/>
      <c r="P135" s="76"/>
      <c r="Q135" s="76"/>
      <c r="R135" s="76"/>
      <c r="S135" s="76"/>
      <c r="T135" s="77"/>
      <c r="U135" s="77"/>
      <c r="V135" s="77"/>
      <c r="W135" s="77"/>
      <c r="X135" s="77"/>
      <c r="Y135" s="77"/>
      <c r="Z135" s="77"/>
      <c r="AA135" s="77">
        <v>1200</v>
      </c>
      <c r="AB135" s="77"/>
      <c r="AC135" s="78"/>
    </row>
    <row r="136" spans="1:29" ht="14.4" x14ac:dyDescent="0.3">
      <c r="A136" s="2"/>
      <c r="B136" s="23"/>
      <c r="C136" s="25"/>
      <c r="D136" s="26" t="s">
        <v>206</v>
      </c>
      <c r="E136" s="26" t="s">
        <v>532</v>
      </c>
      <c r="F136" s="100" t="s">
        <v>531</v>
      </c>
      <c r="G136" s="41" t="s">
        <v>530</v>
      </c>
      <c r="H136" s="24"/>
      <c r="I136" s="24"/>
      <c r="J136" s="4">
        <f t="shared" si="1"/>
        <v>400</v>
      </c>
      <c r="K136" s="24"/>
      <c r="L136" s="24"/>
      <c r="M136" s="24"/>
      <c r="N136" s="57" t="s">
        <v>337</v>
      </c>
      <c r="O136" s="75"/>
      <c r="P136" s="76"/>
      <c r="Q136" s="76"/>
      <c r="R136" s="76"/>
      <c r="S136" s="76">
        <v>400</v>
      </c>
      <c r="T136" s="77"/>
      <c r="U136" s="77"/>
      <c r="V136" s="77"/>
      <c r="W136" s="77"/>
      <c r="X136" s="77"/>
      <c r="Y136" s="77"/>
      <c r="Z136" s="77"/>
      <c r="AA136" s="77"/>
      <c r="AB136" s="77"/>
      <c r="AC136" s="78"/>
    </row>
    <row r="137" spans="1:29" ht="14.4" x14ac:dyDescent="0.3">
      <c r="A137" s="2"/>
      <c r="B137" s="23"/>
      <c r="C137" s="25"/>
      <c r="D137" s="26" t="s">
        <v>206</v>
      </c>
      <c r="E137" s="26" t="s">
        <v>532</v>
      </c>
      <c r="F137" s="100" t="s">
        <v>531</v>
      </c>
      <c r="G137" s="41" t="s">
        <v>530</v>
      </c>
      <c r="H137" s="24"/>
      <c r="I137" s="24"/>
      <c r="J137" s="4">
        <f t="shared" si="1"/>
        <v>400</v>
      </c>
      <c r="K137" s="24"/>
      <c r="L137" s="24"/>
      <c r="M137" s="24"/>
      <c r="N137" s="57" t="s">
        <v>337</v>
      </c>
      <c r="O137" s="75"/>
      <c r="P137" s="76"/>
      <c r="Q137" s="76"/>
      <c r="R137" s="76"/>
      <c r="S137" s="76"/>
      <c r="T137" s="77"/>
      <c r="U137" s="77"/>
      <c r="V137" s="77"/>
      <c r="W137" s="77"/>
      <c r="X137" s="77"/>
      <c r="Y137" s="77"/>
      <c r="Z137" s="77"/>
      <c r="AA137" s="77">
        <v>400</v>
      </c>
      <c r="AB137" s="77"/>
      <c r="AC137" s="78"/>
    </row>
    <row r="138" spans="1:29" ht="14.4" x14ac:dyDescent="0.25">
      <c r="A138" s="2"/>
      <c r="B138" s="23"/>
      <c r="C138" s="25" t="s">
        <v>149</v>
      </c>
      <c r="D138" s="26" t="s">
        <v>197</v>
      </c>
      <c r="E138" s="100" t="s">
        <v>539</v>
      </c>
      <c r="F138" s="99" t="s">
        <v>536</v>
      </c>
      <c r="G138" s="41" t="s">
        <v>528</v>
      </c>
      <c r="H138" s="24"/>
      <c r="I138" s="24"/>
      <c r="J138" s="4">
        <f t="shared" si="1"/>
        <v>0</v>
      </c>
      <c r="K138" s="24"/>
      <c r="L138" s="24"/>
      <c r="M138" s="24"/>
      <c r="N138" s="22" t="s">
        <v>335</v>
      </c>
      <c r="O138" s="75"/>
      <c r="P138" s="76"/>
      <c r="Q138" s="76"/>
      <c r="R138" s="76"/>
      <c r="S138" s="76"/>
      <c r="T138" s="77"/>
      <c r="U138" s="77"/>
      <c r="V138" s="77"/>
      <c r="W138" s="77"/>
      <c r="X138" s="77"/>
      <c r="Y138" s="77"/>
      <c r="Z138" s="77"/>
      <c r="AA138" s="77"/>
      <c r="AB138" s="77"/>
      <c r="AC138" s="78"/>
    </row>
    <row r="139" spans="1:29" ht="14.4" x14ac:dyDescent="0.25">
      <c r="A139" s="2"/>
      <c r="B139" s="23"/>
      <c r="C139" s="25"/>
      <c r="D139" s="26" t="s">
        <v>197</v>
      </c>
      <c r="E139" s="100" t="s">
        <v>539</v>
      </c>
      <c r="F139" s="99" t="s">
        <v>536</v>
      </c>
      <c r="G139" s="41" t="s">
        <v>528</v>
      </c>
      <c r="H139" s="24"/>
      <c r="I139" s="24"/>
      <c r="J139" s="4">
        <f t="shared" si="1"/>
        <v>200</v>
      </c>
      <c r="K139" s="24"/>
      <c r="L139" s="24"/>
      <c r="M139" s="24"/>
      <c r="N139" s="57" t="s">
        <v>336</v>
      </c>
      <c r="O139" s="75"/>
      <c r="P139" s="76">
        <v>100</v>
      </c>
      <c r="Q139" s="76"/>
      <c r="R139" s="76">
        <v>100</v>
      </c>
      <c r="S139" s="76"/>
      <c r="T139" s="77"/>
      <c r="U139" s="77"/>
      <c r="V139" s="77"/>
      <c r="W139" s="77"/>
      <c r="X139" s="77"/>
      <c r="Y139" s="77"/>
      <c r="Z139" s="77"/>
      <c r="AA139" s="77"/>
      <c r="AB139" s="77"/>
      <c r="AC139" s="78"/>
    </row>
    <row r="140" spans="1:29" ht="14.4" x14ac:dyDescent="0.25">
      <c r="A140" s="2"/>
      <c r="B140" s="23"/>
      <c r="C140" s="25"/>
      <c r="D140" s="26" t="s">
        <v>197</v>
      </c>
      <c r="E140" s="100" t="s">
        <v>539</v>
      </c>
      <c r="F140" s="99" t="s">
        <v>536</v>
      </c>
      <c r="G140" s="41" t="s">
        <v>528</v>
      </c>
      <c r="H140" s="24"/>
      <c r="I140" s="24"/>
      <c r="J140" s="4">
        <f t="shared" si="1"/>
        <v>500</v>
      </c>
      <c r="K140" s="24"/>
      <c r="L140" s="24"/>
      <c r="M140" s="24"/>
      <c r="N140" s="57" t="s">
        <v>337</v>
      </c>
      <c r="O140" s="75"/>
      <c r="P140" s="76"/>
      <c r="Q140" s="76"/>
      <c r="R140" s="76"/>
      <c r="S140" s="76"/>
      <c r="T140" s="77">
        <v>100</v>
      </c>
      <c r="U140" s="77"/>
      <c r="V140" s="77">
        <v>100</v>
      </c>
      <c r="W140" s="77"/>
      <c r="X140" s="77">
        <v>100</v>
      </c>
      <c r="Y140" s="77"/>
      <c r="Z140" s="77">
        <v>100</v>
      </c>
      <c r="AA140" s="77"/>
      <c r="AB140" s="77">
        <v>100</v>
      </c>
      <c r="AC140" s="78"/>
    </row>
    <row r="141" spans="1:29" ht="14.4" x14ac:dyDescent="0.25">
      <c r="A141" s="2"/>
      <c r="B141" s="23"/>
      <c r="C141" s="25"/>
      <c r="D141" s="26" t="s">
        <v>198</v>
      </c>
      <c r="E141" s="100" t="s">
        <v>538</v>
      </c>
      <c r="F141" s="100" t="s">
        <v>531</v>
      </c>
      <c r="G141" s="41" t="s">
        <v>530</v>
      </c>
      <c r="H141" s="24"/>
      <c r="I141" s="24"/>
      <c r="J141" s="4">
        <f t="shared" ref="J141:J176" si="2">SUM(O141:AC141)</f>
        <v>1200</v>
      </c>
      <c r="K141" s="24"/>
      <c r="L141" s="24"/>
      <c r="M141" s="24"/>
      <c r="N141" s="57" t="s">
        <v>337</v>
      </c>
      <c r="O141" s="75"/>
      <c r="P141" s="76"/>
      <c r="Q141" s="76"/>
      <c r="R141" s="76"/>
      <c r="S141" s="76">
        <v>1200</v>
      </c>
      <c r="T141" s="77"/>
      <c r="U141" s="77"/>
      <c r="V141" s="77"/>
      <c r="W141" s="77"/>
      <c r="X141" s="77"/>
      <c r="Y141" s="77"/>
      <c r="Z141" s="77"/>
      <c r="AA141" s="77"/>
      <c r="AB141" s="77"/>
      <c r="AC141" s="78"/>
    </row>
    <row r="142" spans="1:29" ht="14.4" x14ac:dyDescent="0.25">
      <c r="A142" s="2"/>
      <c r="B142" s="23"/>
      <c r="C142" s="25"/>
      <c r="D142" s="26" t="s">
        <v>198</v>
      </c>
      <c r="E142" s="100" t="s">
        <v>538</v>
      </c>
      <c r="F142" s="100" t="s">
        <v>531</v>
      </c>
      <c r="G142" s="41" t="s">
        <v>530</v>
      </c>
      <c r="H142" s="24"/>
      <c r="I142" s="24"/>
      <c r="J142" s="4">
        <f t="shared" si="2"/>
        <v>1200</v>
      </c>
      <c r="K142" s="24"/>
      <c r="L142" s="24"/>
      <c r="M142" s="24"/>
      <c r="N142" s="57" t="s">
        <v>337</v>
      </c>
      <c r="O142" s="75"/>
      <c r="P142" s="76"/>
      <c r="Q142" s="76"/>
      <c r="R142" s="76"/>
      <c r="S142" s="76"/>
      <c r="T142" s="77"/>
      <c r="U142" s="77"/>
      <c r="V142" s="77"/>
      <c r="W142" s="77"/>
      <c r="X142" s="77"/>
      <c r="Y142" s="77"/>
      <c r="Z142" s="77"/>
      <c r="AA142" s="77"/>
      <c r="AB142" s="77">
        <v>1200</v>
      </c>
      <c r="AC142" s="78"/>
    </row>
    <row r="143" spans="1:29" ht="14.4" x14ac:dyDescent="0.3">
      <c r="A143" s="2"/>
      <c r="B143" s="23"/>
      <c r="C143" s="25"/>
      <c r="D143" s="26" t="s">
        <v>206</v>
      </c>
      <c r="E143" s="26" t="s">
        <v>532</v>
      </c>
      <c r="F143" s="100" t="s">
        <v>531</v>
      </c>
      <c r="G143" s="41" t="s">
        <v>530</v>
      </c>
      <c r="H143" s="24"/>
      <c r="I143" s="24"/>
      <c r="J143" s="4">
        <f t="shared" si="2"/>
        <v>400</v>
      </c>
      <c r="K143" s="24"/>
      <c r="L143" s="24"/>
      <c r="M143" s="24"/>
      <c r="N143" s="57" t="s">
        <v>337</v>
      </c>
      <c r="O143" s="75"/>
      <c r="P143" s="76"/>
      <c r="Q143" s="76"/>
      <c r="R143" s="76"/>
      <c r="S143" s="76">
        <v>400</v>
      </c>
      <c r="T143" s="77"/>
      <c r="U143" s="77"/>
      <c r="V143" s="77"/>
      <c r="W143" s="77"/>
      <c r="X143" s="77"/>
      <c r="Y143" s="77"/>
      <c r="Z143" s="77"/>
      <c r="AA143" s="77"/>
      <c r="AB143" s="77"/>
      <c r="AC143" s="78"/>
    </row>
    <row r="144" spans="1:29" ht="14.4" x14ac:dyDescent="0.3">
      <c r="A144" s="2"/>
      <c r="B144" s="23"/>
      <c r="C144" s="25"/>
      <c r="D144" s="26" t="s">
        <v>206</v>
      </c>
      <c r="E144" s="26" t="s">
        <v>532</v>
      </c>
      <c r="F144" s="100" t="s">
        <v>531</v>
      </c>
      <c r="G144" s="41" t="s">
        <v>530</v>
      </c>
      <c r="H144" s="24"/>
      <c r="I144" s="24"/>
      <c r="J144" s="4">
        <f t="shared" si="2"/>
        <v>400</v>
      </c>
      <c r="K144" s="24"/>
      <c r="L144" s="24"/>
      <c r="M144" s="24"/>
      <c r="N144" s="57" t="s">
        <v>337</v>
      </c>
      <c r="O144" s="75"/>
      <c r="P144" s="76"/>
      <c r="Q144" s="76"/>
      <c r="R144" s="76"/>
      <c r="S144" s="76"/>
      <c r="T144" s="77"/>
      <c r="U144" s="77"/>
      <c r="V144" s="77"/>
      <c r="W144" s="77"/>
      <c r="X144" s="77"/>
      <c r="Y144" s="77"/>
      <c r="Z144" s="77"/>
      <c r="AA144" s="77"/>
      <c r="AB144" s="77">
        <v>400</v>
      </c>
      <c r="AC144" s="78"/>
    </row>
    <row r="145" spans="1:29" ht="14.4" x14ac:dyDescent="0.25">
      <c r="A145" s="2"/>
      <c r="B145" s="23"/>
      <c r="C145" s="25" t="s">
        <v>150</v>
      </c>
      <c r="D145" s="26" t="s">
        <v>197</v>
      </c>
      <c r="E145" s="100" t="s">
        <v>539</v>
      </c>
      <c r="F145" s="99" t="s">
        <v>536</v>
      </c>
      <c r="G145" s="41" t="s">
        <v>528</v>
      </c>
      <c r="H145" s="24"/>
      <c r="I145" s="24"/>
      <c r="J145" s="4">
        <f t="shared" si="2"/>
        <v>1652</v>
      </c>
      <c r="K145" s="24"/>
      <c r="L145" s="24"/>
      <c r="M145" s="24"/>
      <c r="N145" s="22" t="s">
        <v>335</v>
      </c>
      <c r="O145" s="75">
        <v>1652</v>
      </c>
      <c r="P145" s="76"/>
      <c r="Q145" s="76"/>
      <c r="R145" s="76"/>
      <c r="S145" s="76"/>
      <c r="T145" s="77"/>
      <c r="U145" s="77"/>
      <c r="V145" s="77"/>
      <c r="W145" s="77"/>
      <c r="X145" s="77"/>
      <c r="Y145" s="77"/>
      <c r="Z145" s="77"/>
      <c r="AA145" s="77"/>
      <c r="AB145" s="77"/>
      <c r="AC145" s="78"/>
    </row>
    <row r="146" spans="1:29" ht="14.4" x14ac:dyDescent="0.25">
      <c r="A146" s="2"/>
      <c r="B146" s="23"/>
      <c r="C146" s="25"/>
      <c r="D146" s="26" t="s">
        <v>197</v>
      </c>
      <c r="E146" s="100" t="s">
        <v>539</v>
      </c>
      <c r="F146" s="99" t="s">
        <v>536</v>
      </c>
      <c r="G146" s="41" t="s">
        <v>528</v>
      </c>
      <c r="H146" s="24"/>
      <c r="I146" s="24"/>
      <c r="J146" s="4">
        <f t="shared" si="2"/>
        <v>100</v>
      </c>
      <c r="K146" s="24"/>
      <c r="L146" s="24"/>
      <c r="M146" s="24"/>
      <c r="N146" s="57" t="s">
        <v>336</v>
      </c>
      <c r="O146" s="75"/>
      <c r="P146" s="76"/>
      <c r="Q146" s="76">
        <v>100</v>
      </c>
      <c r="R146" s="76"/>
      <c r="S146" s="76"/>
      <c r="T146" s="77"/>
      <c r="U146" s="77"/>
      <c r="V146" s="77"/>
      <c r="W146" s="77"/>
      <c r="X146" s="77"/>
      <c r="Y146" s="77"/>
      <c r="Z146" s="77"/>
      <c r="AA146" s="77"/>
      <c r="AB146" s="77"/>
      <c r="AC146" s="78"/>
    </row>
    <row r="147" spans="1:29" ht="14.4" x14ac:dyDescent="0.25">
      <c r="A147" s="2"/>
      <c r="B147" s="23"/>
      <c r="C147" s="25"/>
      <c r="D147" s="26" t="s">
        <v>197</v>
      </c>
      <c r="E147" s="100" t="s">
        <v>539</v>
      </c>
      <c r="F147" s="99" t="s">
        <v>536</v>
      </c>
      <c r="G147" s="41" t="s">
        <v>528</v>
      </c>
      <c r="H147" s="24"/>
      <c r="I147" s="24"/>
      <c r="J147" s="4">
        <f t="shared" si="2"/>
        <v>500</v>
      </c>
      <c r="K147" s="24"/>
      <c r="L147" s="24"/>
      <c r="M147" s="24"/>
      <c r="N147" s="57" t="s">
        <v>337</v>
      </c>
      <c r="O147" s="75"/>
      <c r="P147" s="76"/>
      <c r="Q147" s="76"/>
      <c r="R147" s="76"/>
      <c r="S147" s="76"/>
      <c r="T147" s="77">
        <v>100</v>
      </c>
      <c r="U147" s="77"/>
      <c r="V147" s="77">
        <v>100</v>
      </c>
      <c r="W147" s="77"/>
      <c r="X147" s="77">
        <v>100</v>
      </c>
      <c r="Y147" s="77"/>
      <c r="Z147" s="77">
        <v>100</v>
      </c>
      <c r="AA147" s="77"/>
      <c r="AB147" s="77">
        <v>100</v>
      </c>
      <c r="AC147" s="78"/>
    </row>
    <row r="148" spans="1:29" ht="14.4" x14ac:dyDescent="0.25">
      <c r="A148" s="2"/>
      <c r="B148" s="23"/>
      <c r="C148" s="25"/>
      <c r="D148" s="26" t="s">
        <v>198</v>
      </c>
      <c r="E148" s="100" t="s">
        <v>538</v>
      </c>
      <c r="F148" s="100" t="s">
        <v>531</v>
      </c>
      <c r="G148" s="41" t="s">
        <v>530</v>
      </c>
      <c r="H148" s="24"/>
      <c r="I148" s="24"/>
      <c r="J148" s="4">
        <f t="shared" si="2"/>
        <v>1200</v>
      </c>
      <c r="K148" s="24"/>
      <c r="L148" s="24"/>
      <c r="M148" s="24"/>
      <c r="N148" s="57" t="s">
        <v>337</v>
      </c>
      <c r="O148" s="75"/>
      <c r="P148" s="76"/>
      <c r="Q148" s="76"/>
      <c r="R148" s="76"/>
      <c r="S148" s="76">
        <v>1200</v>
      </c>
      <c r="T148" s="77"/>
      <c r="U148" s="77"/>
      <c r="V148" s="77"/>
      <c r="W148" s="77"/>
      <c r="X148" s="77"/>
      <c r="Y148" s="77"/>
      <c r="Z148" s="77"/>
      <c r="AA148" s="77"/>
      <c r="AB148" s="77"/>
      <c r="AC148" s="78"/>
    </row>
    <row r="149" spans="1:29" ht="14.4" x14ac:dyDescent="0.25">
      <c r="A149" s="2"/>
      <c r="B149" s="23"/>
      <c r="C149" s="25"/>
      <c r="D149" s="26" t="s">
        <v>198</v>
      </c>
      <c r="E149" s="100" t="s">
        <v>538</v>
      </c>
      <c r="F149" s="100" t="s">
        <v>531</v>
      </c>
      <c r="G149" s="41" t="s">
        <v>530</v>
      </c>
      <c r="H149" s="24"/>
      <c r="I149" s="24"/>
      <c r="J149" s="4">
        <f t="shared" si="2"/>
        <v>1200</v>
      </c>
      <c r="K149" s="24"/>
      <c r="L149" s="24"/>
      <c r="M149" s="24"/>
      <c r="N149" s="57" t="s">
        <v>337</v>
      </c>
      <c r="O149" s="75"/>
      <c r="P149" s="76"/>
      <c r="Q149" s="76"/>
      <c r="R149" s="76"/>
      <c r="S149" s="76"/>
      <c r="T149" s="77"/>
      <c r="U149" s="77"/>
      <c r="V149" s="77"/>
      <c r="W149" s="77"/>
      <c r="X149" s="77"/>
      <c r="Y149" s="77"/>
      <c r="Z149" s="77"/>
      <c r="AA149" s="77">
        <v>1200</v>
      </c>
      <c r="AB149" s="77"/>
      <c r="AC149" s="78"/>
    </row>
    <row r="150" spans="1:29" ht="14.4" x14ac:dyDescent="0.3">
      <c r="A150" s="2"/>
      <c r="B150" s="23"/>
      <c r="C150" s="25"/>
      <c r="D150" s="26" t="s">
        <v>206</v>
      </c>
      <c r="E150" s="26" t="s">
        <v>532</v>
      </c>
      <c r="F150" s="100" t="s">
        <v>531</v>
      </c>
      <c r="G150" s="41" t="s">
        <v>530</v>
      </c>
      <c r="H150" s="24"/>
      <c r="I150" s="24"/>
      <c r="J150" s="4">
        <f t="shared" si="2"/>
        <v>400</v>
      </c>
      <c r="K150" s="24"/>
      <c r="L150" s="24"/>
      <c r="M150" s="24"/>
      <c r="N150" s="57" t="s">
        <v>337</v>
      </c>
      <c r="O150" s="75"/>
      <c r="P150" s="76"/>
      <c r="Q150" s="76"/>
      <c r="R150" s="76"/>
      <c r="S150" s="76">
        <v>400</v>
      </c>
      <c r="T150" s="77"/>
      <c r="U150" s="77"/>
      <c r="V150" s="77"/>
      <c r="W150" s="77"/>
      <c r="X150" s="77"/>
      <c r="Y150" s="77"/>
      <c r="Z150" s="77"/>
      <c r="AA150" s="77"/>
      <c r="AB150" s="77"/>
      <c r="AC150" s="78"/>
    </row>
    <row r="151" spans="1:29" ht="14.4" x14ac:dyDescent="0.3">
      <c r="A151" s="2"/>
      <c r="B151" s="23"/>
      <c r="C151" s="25"/>
      <c r="D151" s="26" t="s">
        <v>206</v>
      </c>
      <c r="E151" s="26" t="s">
        <v>532</v>
      </c>
      <c r="F151" s="100" t="s">
        <v>531</v>
      </c>
      <c r="G151" s="41" t="s">
        <v>530</v>
      </c>
      <c r="H151" s="24"/>
      <c r="I151" s="24"/>
      <c r="J151" s="4">
        <f t="shared" si="2"/>
        <v>400</v>
      </c>
      <c r="K151" s="24"/>
      <c r="L151" s="24"/>
      <c r="M151" s="24"/>
      <c r="N151" s="57" t="s">
        <v>337</v>
      </c>
      <c r="O151" s="75"/>
      <c r="P151" s="76"/>
      <c r="Q151" s="76"/>
      <c r="R151" s="76"/>
      <c r="S151" s="76"/>
      <c r="T151" s="77"/>
      <c r="U151" s="77"/>
      <c r="V151" s="77"/>
      <c r="W151" s="77"/>
      <c r="X151" s="77"/>
      <c r="Y151" s="77"/>
      <c r="Z151" s="77"/>
      <c r="AA151" s="77">
        <v>400</v>
      </c>
      <c r="AB151" s="77"/>
      <c r="AC151" s="78"/>
    </row>
    <row r="152" spans="1:29" ht="14.4" x14ac:dyDescent="0.25">
      <c r="A152" s="2"/>
      <c r="B152" s="23"/>
      <c r="C152" s="25" t="s">
        <v>151</v>
      </c>
      <c r="D152" s="26" t="s">
        <v>197</v>
      </c>
      <c r="E152" s="100" t="s">
        <v>539</v>
      </c>
      <c r="F152" s="99" t="s">
        <v>536</v>
      </c>
      <c r="G152" s="41" t="s">
        <v>528</v>
      </c>
      <c r="H152" s="24"/>
      <c r="I152" s="24"/>
      <c r="J152" s="4">
        <f t="shared" si="2"/>
        <v>0</v>
      </c>
      <c r="K152" s="24"/>
      <c r="L152" s="24"/>
      <c r="M152" s="24"/>
      <c r="N152" s="22" t="s">
        <v>335</v>
      </c>
      <c r="O152" s="75"/>
      <c r="P152" s="76"/>
      <c r="Q152" s="76"/>
      <c r="R152" s="76"/>
      <c r="S152" s="76"/>
      <c r="T152" s="77"/>
      <c r="U152" s="77"/>
      <c r="V152" s="77"/>
      <c r="W152" s="77"/>
      <c r="X152" s="77"/>
      <c r="Y152" s="77"/>
      <c r="Z152" s="77"/>
      <c r="AA152" s="77"/>
      <c r="AB152" s="77"/>
      <c r="AC152" s="78"/>
    </row>
    <row r="153" spans="1:29" ht="14.4" x14ac:dyDescent="0.25">
      <c r="A153" s="2"/>
      <c r="B153" s="23"/>
      <c r="C153" s="25"/>
      <c r="D153" s="26" t="s">
        <v>197</v>
      </c>
      <c r="E153" s="100" t="s">
        <v>539</v>
      </c>
      <c r="F153" s="99" t="s">
        <v>536</v>
      </c>
      <c r="G153" s="41" t="s">
        <v>528</v>
      </c>
      <c r="H153" s="24"/>
      <c r="I153" s="24"/>
      <c r="J153" s="4">
        <f t="shared" si="2"/>
        <v>200</v>
      </c>
      <c r="K153" s="24"/>
      <c r="L153" s="24"/>
      <c r="M153" s="24"/>
      <c r="N153" s="57" t="s">
        <v>336</v>
      </c>
      <c r="O153" s="75"/>
      <c r="P153" s="76">
        <v>100</v>
      </c>
      <c r="Q153" s="76"/>
      <c r="R153" s="76">
        <v>100</v>
      </c>
      <c r="S153" s="76"/>
      <c r="T153" s="77"/>
      <c r="U153" s="77"/>
      <c r="V153" s="77"/>
      <c r="W153" s="77"/>
      <c r="X153" s="77"/>
      <c r="Y153" s="77"/>
      <c r="Z153" s="77"/>
      <c r="AA153" s="77"/>
      <c r="AB153" s="77"/>
      <c r="AC153" s="78"/>
    </row>
    <row r="154" spans="1:29" ht="14.4" x14ac:dyDescent="0.25">
      <c r="A154" s="2"/>
      <c r="B154" s="23"/>
      <c r="C154" s="25"/>
      <c r="D154" s="26" t="s">
        <v>197</v>
      </c>
      <c r="E154" s="100" t="s">
        <v>539</v>
      </c>
      <c r="F154" s="99" t="s">
        <v>536</v>
      </c>
      <c r="G154" s="41" t="s">
        <v>528</v>
      </c>
      <c r="H154" s="24"/>
      <c r="I154" s="24"/>
      <c r="J154" s="4">
        <f t="shared" si="2"/>
        <v>400</v>
      </c>
      <c r="K154" s="24"/>
      <c r="L154" s="24"/>
      <c r="M154" s="24"/>
      <c r="N154" s="57" t="s">
        <v>337</v>
      </c>
      <c r="O154" s="75"/>
      <c r="P154" s="76"/>
      <c r="Q154" s="76"/>
      <c r="R154" s="76"/>
      <c r="S154" s="76"/>
      <c r="T154" s="77">
        <v>100</v>
      </c>
      <c r="U154" s="77"/>
      <c r="V154" s="77">
        <v>100</v>
      </c>
      <c r="W154" s="77"/>
      <c r="X154" s="77">
        <v>100</v>
      </c>
      <c r="Y154" s="77"/>
      <c r="Z154" s="77">
        <v>100</v>
      </c>
      <c r="AA154" s="77"/>
      <c r="AB154" s="77"/>
      <c r="AC154" s="78"/>
    </row>
    <row r="155" spans="1:29" ht="14.4" x14ac:dyDescent="0.25">
      <c r="A155" s="2"/>
      <c r="B155" s="23"/>
      <c r="C155" s="25"/>
      <c r="D155" s="26" t="s">
        <v>198</v>
      </c>
      <c r="E155" s="100" t="s">
        <v>538</v>
      </c>
      <c r="F155" s="100" t="s">
        <v>531</v>
      </c>
      <c r="G155" s="41" t="s">
        <v>530</v>
      </c>
      <c r="H155" s="24"/>
      <c r="I155" s="24"/>
      <c r="J155" s="4">
        <f t="shared" si="2"/>
        <v>1200</v>
      </c>
      <c r="K155" s="24"/>
      <c r="L155" s="24"/>
      <c r="M155" s="24"/>
      <c r="N155" s="57" t="s">
        <v>337</v>
      </c>
      <c r="O155" s="75"/>
      <c r="P155" s="76"/>
      <c r="Q155" s="76"/>
      <c r="R155" s="76"/>
      <c r="S155" s="76">
        <v>1200</v>
      </c>
      <c r="T155" s="77"/>
      <c r="U155" s="77"/>
      <c r="V155" s="77"/>
      <c r="W155" s="77"/>
      <c r="X155" s="77"/>
      <c r="Y155" s="77"/>
      <c r="Z155" s="77"/>
      <c r="AA155" s="77"/>
      <c r="AB155" s="77"/>
      <c r="AC155" s="78"/>
    </row>
    <row r="156" spans="1:29" ht="14.4" x14ac:dyDescent="0.25">
      <c r="A156" s="2"/>
      <c r="B156" s="23"/>
      <c r="C156" s="25"/>
      <c r="D156" s="26" t="s">
        <v>198</v>
      </c>
      <c r="E156" s="100" t="s">
        <v>538</v>
      </c>
      <c r="F156" s="100" t="s">
        <v>531</v>
      </c>
      <c r="G156" s="41" t="s">
        <v>530</v>
      </c>
      <c r="H156" s="24"/>
      <c r="I156" s="24"/>
      <c r="J156" s="4">
        <f t="shared" si="2"/>
        <v>1200</v>
      </c>
      <c r="K156" s="24"/>
      <c r="L156" s="24"/>
      <c r="M156" s="24"/>
      <c r="N156" s="57" t="s">
        <v>337</v>
      </c>
      <c r="O156" s="75"/>
      <c r="P156" s="76"/>
      <c r="Q156" s="76"/>
      <c r="R156" s="76"/>
      <c r="S156" s="76"/>
      <c r="T156" s="77"/>
      <c r="U156" s="77"/>
      <c r="V156" s="77"/>
      <c r="W156" s="77"/>
      <c r="X156" s="77"/>
      <c r="Y156" s="77"/>
      <c r="Z156" s="77"/>
      <c r="AA156" s="77"/>
      <c r="AB156" s="77">
        <v>1200</v>
      </c>
      <c r="AC156" s="78"/>
    </row>
    <row r="157" spans="1:29" ht="14.4" x14ac:dyDescent="0.3">
      <c r="A157" s="2"/>
      <c r="B157" s="23"/>
      <c r="C157" s="25"/>
      <c r="D157" s="26" t="s">
        <v>206</v>
      </c>
      <c r="E157" s="26" t="s">
        <v>532</v>
      </c>
      <c r="F157" s="100" t="s">
        <v>531</v>
      </c>
      <c r="G157" s="41" t="s">
        <v>530</v>
      </c>
      <c r="H157" s="24"/>
      <c r="I157" s="24"/>
      <c r="J157" s="4">
        <f t="shared" si="2"/>
        <v>400</v>
      </c>
      <c r="K157" s="24"/>
      <c r="L157" s="24"/>
      <c r="M157" s="24"/>
      <c r="N157" s="57" t="s">
        <v>337</v>
      </c>
      <c r="O157" s="75"/>
      <c r="P157" s="76"/>
      <c r="Q157" s="76"/>
      <c r="R157" s="76"/>
      <c r="S157" s="76">
        <v>400</v>
      </c>
      <c r="T157" s="77"/>
      <c r="U157" s="77"/>
      <c r="V157" s="77"/>
      <c r="W157" s="77"/>
      <c r="X157" s="77"/>
      <c r="Y157" s="77"/>
      <c r="Z157" s="77"/>
      <c r="AA157" s="77"/>
      <c r="AB157" s="77"/>
      <c r="AC157" s="78"/>
    </row>
    <row r="158" spans="1:29" ht="14.4" x14ac:dyDescent="0.3">
      <c r="A158" s="2"/>
      <c r="B158" s="23"/>
      <c r="C158" s="25"/>
      <c r="D158" s="26" t="s">
        <v>206</v>
      </c>
      <c r="E158" s="26" t="s">
        <v>532</v>
      </c>
      <c r="F158" s="100" t="s">
        <v>531</v>
      </c>
      <c r="G158" s="41" t="s">
        <v>530</v>
      </c>
      <c r="H158" s="24"/>
      <c r="I158" s="24"/>
      <c r="J158" s="4">
        <f t="shared" si="2"/>
        <v>400</v>
      </c>
      <c r="K158" s="24"/>
      <c r="L158" s="24"/>
      <c r="M158" s="24"/>
      <c r="N158" s="57" t="s">
        <v>337</v>
      </c>
      <c r="O158" s="75"/>
      <c r="P158" s="76"/>
      <c r="Q158" s="76"/>
      <c r="R158" s="76"/>
      <c r="S158" s="76"/>
      <c r="T158" s="77"/>
      <c r="U158" s="77"/>
      <c r="V158" s="77"/>
      <c r="W158" s="77"/>
      <c r="X158" s="77"/>
      <c r="Y158" s="77"/>
      <c r="Z158" s="77"/>
      <c r="AA158" s="77"/>
      <c r="AB158" s="77">
        <v>400</v>
      </c>
      <c r="AC158" s="78"/>
    </row>
    <row r="159" spans="1:29" ht="14.4" x14ac:dyDescent="0.25">
      <c r="A159" s="2"/>
      <c r="B159" s="23"/>
      <c r="C159" s="25" t="s">
        <v>47</v>
      </c>
      <c r="D159" s="26" t="s">
        <v>197</v>
      </c>
      <c r="E159" s="100" t="s">
        <v>539</v>
      </c>
      <c r="F159" s="99" t="s">
        <v>536</v>
      </c>
      <c r="G159" s="41" t="s">
        <v>528</v>
      </c>
      <c r="H159" s="24"/>
      <c r="I159" s="24"/>
      <c r="J159" s="4">
        <f t="shared" si="2"/>
        <v>0</v>
      </c>
      <c r="K159" s="24"/>
      <c r="L159" s="24"/>
      <c r="M159" s="24"/>
      <c r="N159" s="22" t="s">
        <v>335</v>
      </c>
      <c r="O159" s="75"/>
      <c r="P159" s="76"/>
      <c r="Q159" s="76"/>
      <c r="R159" s="76"/>
      <c r="S159" s="76"/>
      <c r="T159" s="77"/>
      <c r="U159" s="77"/>
      <c r="V159" s="77"/>
      <c r="W159" s="77"/>
      <c r="X159" s="77"/>
      <c r="Y159" s="77"/>
      <c r="Z159" s="77"/>
      <c r="AA159" s="77"/>
      <c r="AB159" s="77"/>
      <c r="AC159" s="78"/>
    </row>
    <row r="160" spans="1:29" ht="14.4" x14ac:dyDescent="0.25">
      <c r="A160" s="2"/>
      <c r="B160" s="23"/>
      <c r="C160" s="25"/>
      <c r="D160" s="26" t="s">
        <v>197</v>
      </c>
      <c r="E160" s="100" t="s">
        <v>539</v>
      </c>
      <c r="F160" s="99" t="s">
        <v>536</v>
      </c>
      <c r="G160" s="41" t="s">
        <v>528</v>
      </c>
      <c r="H160" s="24"/>
      <c r="I160" s="24"/>
      <c r="J160" s="4">
        <f t="shared" si="2"/>
        <v>195</v>
      </c>
      <c r="K160" s="24"/>
      <c r="L160" s="24"/>
      <c r="M160" s="24"/>
      <c r="N160" s="57" t="s">
        <v>336</v>
      </c>
      <c r="O160" s="75"/>
      <c r="P160" s="76">
        <v>65</v>
      </c>
      <c r="Q160" s="76">
        <v>65</v>
      </c>
      <c r="R160" s="76">
        <v>65</v>
      </c>
      <c r="S160" s="76"/>
      <c r="T160" s="77"/>
      <c r="U160" s="77"/>
      <c r="V160" s="77"/>
      <c r="W160" s="77"/>
      <c r="X160" s="77"/>
      <c r="Y160" s="77"/>
      <c r="Z160" s="77"/>
      <c r="AA160" s="77"/>
      <c r="AB160" s="77"/>
      <c r="AC160" s="78"/>
    </row>
    <row r="161" spans="1:29" ht="14.4" x14ac:dyDescent="0.25">
      <c r="A161" s="2"/>
      <c r="B161" s="23"/>
      <c r="C161" s="25"/>
      <c r="D161" s="26" t="s">
        <v>197</v>
      </c>
      <c r="E161" s="100" t="s">
        <v>539</v>
      </c>
      <c r="F161" s="99" t="s">
        <v>536</v>
      </c>
      <c r="G161" s="41" t="s">
        <v>528</v>
      </c>
      <c r="H161" s="24"/>
      <c r="I161" s="24"/>
      <c r="J161" s="4">
        <f t="shared" si="2"/>
        <v>650</v>
      </c>
      <c r="K161" s="24"/>
      <c r="L161" s="24"/>
      <c r="M161" s="24"/>
      <c r="N161" s="57" t="s">
        <v>337</v>
      </c>
      <c r="O161" s="75"/>
      <c r="P161" s="76"/>
      <c r="Q161" s="76"/>
      <c r="R161" s="76"/>
      <c r="S161" s="76">
        <v>65</v>
      </c>
      <c r="T161" s="77">
        <v>65</v>
      </c>
      <c r="U161" s="77">
        <v>65</v>
      </c>
      <c r="V161" s="77">
        <v>65</v>
      </c>
      <c r="W161" s="77">
        <v>65</v>
      </c>
      <c r="X161" s="77">
        <v>65</v>
      </c>
      <c r="Y161" s="77">
        <v>65</v>
      </c>
      <c r="Z161" s="77">
        <v>65</v>
      </c>
      <c r="AA161" s="77">
        <v>65</v>
      </c>
      <c r="AB161" s="77">
        <v>65</v>
      </c>
      <c r="AC161" s="78"/>
    </row>
    <row r="162" spans="1:29" ht="14.4" x14ac:dyDescent="0.25">
      <c r="A162" s="2"/>
      <c r="B162" s="23"/>
      <c r="C162" s="4"/>
      <c r="D162" s="26" t="s">
        <v>198</v>
      </c>
      <c r="E162" s="100" t="s">
        <v>538</v>
      </c>
      <c r="F162" s="100" t="s">
        <v>531</v>
      </c>
      <c r="G162" s="41" t="s">
        <v>530</v>
      </c>
      <c r="H162" s="24"/>
      <c r="I162" s="24"/>
      <c r="J162" s="4">
        <f t="shared" si="2"/>
        <v>1000</v>
      </c>
      <c r="K162" s="24"/>
      <c r="L162" s="24"/>
      <c r="M162" s="24"/>
      <c r="N162" s="57" t="s">
        <v>336</v>
      </c>
      <c r="O162" s="75"/>
      <c r="P162" s="76"/>
      <c r="Q162" s="76">
        <v>500</v>
      </c>
      <c r="R162" s="76">
        <v>500</v>
      </c>
      <c r="S162" s="76"/>
      <c r="T162" s="77"/>
      <c r="U162" s="77"/>
      <c r="V162" s="77"/>
      <c r="W162" s="77"/>
      <c r="X162" s="77"/>
      <c r="Y162" s="77"/>
      <c r="Z162" s="77"/>
      <c r="AA162" s="77"/>
      <c r="AB162" s="77"/>
      <c r="AC162" s="78"/>
    </row>
    <row r="163" spans="1:29" ht="14.4" x14ac:dyDescent="0.25">
      <c r="A163" s="2"/>
      <c r="B163" s="23"/>
      <c r="C163" s="4"/>
      <c r="D163" s="26" t="s">
        <v>198</v>
      </c>
      <c r="E163" s="100" t="s">
        <v>538</v>
      </c>
      <c r="F163" s="100" t="s">
        <v>531</v>
      </c>
      <c r="G163" s="41" t="s">
        <v>530</v>
      </c>
      <c r="H163" s="24"/>
      <c r="I163" s="24"/>
      <c r="J163" s="4">
        <f t="shared" si="2"/>
        <v>2500</v>
      </c>
      <c r="K163" s="24"/>
      <c r="L163" s="24"/>
      <c r="M163" s="24"/>
      <c r="N163" s="57" t="s">
        <v>337</v>
      </c>
      <c r="O163" s="75"/>
      <c r="P163" s="76"/>
      <c r="Q163" s="76"/>
      <c r="R163" s="76"/>
      <c r="S163" s="76">
        <v>500</v>
      </c>
      <c r="T163" s="77">
        <v>500</v>
      </c>
      <c r="U163" s="77">
        <v>500</v>
      </c>
      <c r="V163" s="77">
        <v>500</v>
      </c>
      <c r="W163" s="77"/>
      <c r="X163" s="77"/>
      <c r="Y163" s="77"/>
      <c r="Z163" s="77"/>
      <c r="AA163" s="77"/>
      <c r="AB163" s="77">
        <v>500</v>
      </c>
      <c r="AC163" s="78"/>
    </row>
    <row r="164" spans="1:29" ht="14.4" x14ac:dyDescent="0.25">
      <c r="A164" s="2"/>
      <c r="B164" s="23"/>
      <c r="C164" s="4"/>
      <c r="D164" s="26" t="s">
        <v>198</v>
      </c>
      <c r="E164" s="26" t="s">
        <v>532</v>
      </c>
      <c r="F164" s="100" t="s">
        <v>531</v>
      </c>
      <c r="G164" s="41" t="s">
        <v>530</v>
      </c>
      <c r="H164" s="24"/>
      <c r="I164" s="24"/>
      <c r="J164" s="4">
        <f t="shared" si="2"/>
        <v>0</v>
      </c>
      <c r="K164" s="24"/>
      <c r="L164" s="24"/>
      <c r="M164" s="24"/>
      <c r="N164" s="57" t="s">
        <v>337</v>
      </c>
      <c r="O164" s="75"/>
      <c r="P164" s="76"/>
      <c r="Q164" s="76"/>
      <c r="R164" s="76"/>
      <c r="S164" s="76"/>
      <c r="T164" s="77"/>
      <c r="U164" s="77"/>
      <c r="V164" s="77"/>
      <c r="W164" s="77"/>
      <c r="X164" s="77"/>
      <c r="Y164" s="77"/>
      <c r="Z164" s="77"/>
      <c r="AA164" s="77"/>
      <c r="AB164" s="77"/>
      <c r="AC164" s="78"/>
    </row>
    <row r="165" spans="1:29" ht="14.4" x14ac:dyDescent="0.3">
      <c r="A165" s="2"/>
      <c r="B165" s="23"/>
      <c r="C165" s="4"/>
      <c r="D165" s="26" t="s">
        <v>206</v>
      </c>
      <c r="E165" s="26" t="s">
        <v>532</v>
      </c>
      <c r="F165" s="100" t="s">
        <v>531</v>
      </c>
      <c r="G165" s="41" t="s">
        <v>530</v>
      </c>
      <c r="H165" s="24"/>
      <c r="I165" s="24"/>
      <c r="J165" s="4">
        <f t="shared" si="2"/>
        <v>240</v>
      </c>
      <c r="K165" s="24"/>
      <c r="L165" s="24"/>
      <c r="M165" s="24"/>
      <c r="N165" s="57" t="s">
        <v>336</v>
      </c>
      <c r="O165" s="75"/>
      <c r="P165" s="76">
        <v>120</v>
      </c>
      <c r="Q165" s="76"/>
      <c r="R165" s="76">
        <v>120</v>
      </c>
      <c r="S165" s="76"/>
      <c r="T165" s="77"/>
      <c r="U165" s="77"/>
      <c r="V165" s="77"/>
      <c r="W165" s="77"/>
      <c r="X165" s="77"/>
      <c r="Y165" s="77"/>
      <c r="Z165" s="77"/>
      <c r="AA165" s="77"/>
      <c r="AB165" s="77"/>
      <c r="AC165" s="78"/>
    </row>
    <row r="166" spans="1:29" ht="14.4" x14ac:dyDescent="0.3">
      <c r="A166" s="2"/>
      <c r="B166" s="23"/>
      <c r="C166" s="4"/>
      <c r="D166" s="26" t="s">
        <v>206</v>
      </c>
      <c r="E166" s="100" t="s">
        <v>539</v>
      </c>
      <c r="F166" s="99" t="s">
        <v>536</v>
      </c>
      <c r="G166" s="41" t="s">
        <v>528</v>
      </c>
      <c r="H166" s="24"/>
      <c r="I166" s="24"/>
      <c r="J166" s="4">
        <f t="shared" si="2"/>
        <v>480</v>
      </c>
      <c r="K166" s="24"/>
      <c r="L166" s="24"/>
      <c r="M166" s="24"/>
      <c r="N166" s="57" t="s">
        <v>337</v>
      </c>
      <c r="O166" s="75"/>
      <c r="P166" s="76"/>
      <c r="Q166" s="76"/>
      <c r="R166" s="76"/>
      <c r="S166" s="76"/>
      <c r="T166" s="77">
        <v>120</v>
      </c>
      <c r="U166" s="77"/>
      <c r="V166" s="77">
        <v>120</v>
      </c>
      <c r="W166" s="77"/>
      <c r="X166" s="77">
        <v>120</v>
      </c>
      <c r="Y166" s="77"/>
      <c r="Z166" s="77"/>
      <c r="AA166" s="77"/>
      <c r="AB166" s="77">
        <v>120</v>
      </c>
      <c r="AC166" s="78"/>
    </row>
    <row r="167" spans="1:29" x14ac:dyDescent="0.25">
      <c r="A167" s="18"/>
      <c r="B167" s="19" t="s">
        <v>39</v>
      </c>
      <c r="C167" s="10"/>
      <c r="D167" s="10"/>
      <c r="E167" s="10"/>
      <c r="F167" s="10"/>
      <c r="G167" s="10"/>
      <c r="H167" s="20"/>
      <c r="I167" s="20"/>
      <c r="J167" s="47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1:29" s="28" customFormat="1" ht="14.4" x14ac:dyDescent="0.25">
      <c r="A168" s="2">
        <v>3</v>
      </c>
      <c r="B168" s="23"/>
      <c r="C168" s="25" t="s">
        <v>144</v>
      </c>
      <c r="D168" s="26" t="s">
        <v>29</v>
      </c>
      <c r="E168" s="41" t="s">
        <v>538</v>
      </c>
      <c r="F168" s="101" t="s">
        <v>517</v>
      </c>
      <c r="G168" s="41" t="s">
        <v>528</v>
      </c>
      <c r="H168" s="24"/>
      <c r="I168" s="24"/>
      <c r="J168" s="4">
        <f t="shared" si="2"/>
        <v>5000</v>
      </c>
      <c r="K168" s="24"/>
      <c r="L168" s="24"/>
      <c r="M168" s="24"/>
      <c r="N168" s="57" t="s">
        <v>337</v>
      </c>
      <c r="O168" s="75"/>
      <c r="P168" s="76"/>
      <c r="Q168" s="76"/>
      <c r="R168" s="76"/>
      <c r="S168" s="76">
        <v>5000</v>
      </c>
      <c r="T168" s="77"/>
      <c r="U168" s="77"/>
      <c r="V168" s="77"/>
      <c r="W168" s="77"/>
      <c r="X168" s="77"/>
      <c r="Y168" s="77"/>
      <c r="Z168" s="77"/>
      <c r="AA168" s="77"/>
      <c r="AB168" s="77"/>
      <c r="AC168" s="78"/>
    </row>
    <row r="169" spans="1:29" s="28" customFormat="1" ht="14.4" x14ac:dyDescent="0.25">
      <c r="A169" s="2">
        <v>3</v>
      </c>
      <c r="B169" s="23"/>
      <c r="C169" s="25" t="s">
        <v>145</v>
      </c>
      <c r="D169" s="26" t="s">
        <v>29</v>
      </c>
      <c r="E169" s="41" t="s">
        <v>538</v>
      </c>
      <c r="F169" s="101" t="s">
        <v>517</v>
      </c>
      <c r="G169" s="41" t="s">
        <v>528</v>
      </c>
      <c r="H169" s="24"/>
      <c r="I169" s="24"/>
      <c r="J169" s="4">
        <f t="shared" si="2"/>
        <v>4000</v>
      </c>
      <c r="K169" s="24"/>
      <c r="L169" s="24"/>
      <c r="M169" s="24"/>
      <c r="N169" s="57" t="s">
        <v>337</v>
      </c>
      <c r="O169" s="75"/>
      <c r="P169" s="76"/>
      <c r="Q169" s="76"/>
      <c r="R169" s="76"/>
      <c r="S169" s="76">
        <v>4000</v>
      </c>
      <c r="T169" s="77"/>
      <c r="U169" s="77"/>
      <c r="V169" s="77"/>
      <c r="W169" s="77"/>
      <c r="X169" s="77"/>
      <c r="Y169" s="77"/>
      <c r="Z169" s="77"/>
      <c r="AA169" s="77"/>
      <c r="AB169" s="77"/>
      <c r="AC169" s="78"/>
    </row>
    <row r="170" spans="1:29" s="28" customFormat="1" ht="14.4" x14ac:dyDescent="0.25">
      <c r="A170" s="2">
        <v>3</v>
      </c>
      <c r="B170" s="23"/>
      <c r="C170" s="25" t="s">
        <v>146</v>
      </c>
      <c r="D170" s="26" t="s">
        <v>29</v>
      </c>
      <c r="E170" s="41" t="s">
        <v>538</v>
      </c>
      <c r="F170" s="101" t="s">
        <v>517</v>
      </c>
      <c r="G170" s="41" t="s">
        <v>528</v>
      </c>
      <c r="H170" s="24"/>
      <c r="I170" s="24"/>
      <c r="J170" s="4">
        <f t="shared" si="2"/>
        <v>4000</v>
      </c>
      <c r="K170" s="24"/>
      <c r="L170" s="24"/>
      <c r="M170" s="24"/>
      <c r="N170" s="57" t="s">
        <v>337</v>
      </c>
      <c r="O170" s="75"/>
      <c r="P170" s="76"/>
      <c r="Q170" s="76"/>
      <c r="R170" s="76"/>
      <c r="S170" s="76">
        <v>4000</v>
      </c>
      <c r="T170" s="77"/>
      <c r="U170" s="77"/>
      <c r="V170" s="77"/>
      <c r="W170" s="77"/>
      <c r="X170" s="77"/>
      <c r="Y170" s="77"/>
      <c r="Z170" s="77"/>
      <c r="AA170" s="77"/>
      <c r="AB170" s="77"/>
      <c r="AC170" s="78"/>
    </row>
    <row r="171" spans="1:29" s="28" customFormat="1" ht="14.4" x14ac:dyDescent="0.25">
      <c r="A171" s="2">
        <v>3</v>
      </c>
      <c r="B171" s="23"/>
      <c r="C171" s="25" t="s">
        <v>147</v>
      </c>
      <c r="D171" s="26" t="s">
        <v>29</v>
      </c>
      <c r="E171" s="41" t="s">
        <v>538</v>
      </c>
      <c r="F171" s="101" t="s">
        <v>517</v>
      </c>
      <c r="G171" s="41" t="s">
        <v>528</v>
      </c>
      <c r="H171" s="24"/>
      <c r="I171" s="24"/>
      <c r="J171" s="4">
        <f t="shared" si="2"/>
        <v>2000</v>
      </c>
      <c r="K171" s="24"/>
      <c r="L171" s="24"/>
      <c r="M171" s="24"/>
      <c r="N171" s="57" t="s">
        <v>337</v>
      </c>
      <c r="O171" s="75"/>
      <c r="P171" s="76"/>
      <c r="Q171" s="76"/>
      <c r="R171" s="76"/>
      <c r="S171" s="76">
        <v>2000</v>
      </c>
      <c r="T171" s="77"/>
      <c r="U171" s="77"/>
      <c r="V171" s="77"/>
      <c r="W171" s="77"/>
      <c r="X171" s="77"/>
      <c r="Y171" s="77"/>
      <c r="Z171" s="77"/>
      <c r="AA171" s="77"/>
      <c r="AB171" s="77"/>
      <c r="AC171" s="78"/>
    </row>
    <row r="172" spans="1:29" s="28" customFormat="1" ht="14.4" x14ac:dyDescent="0.25">
      <c r="A172" s="2">
        <v>3</v>
      </c>
      <c r="B172" s="23"/>
      <c r="C172" s="25" t="s">
        <v>148</v>
      </c>
      <c r="D172" s="26" t="s">
        <v>29</v>
      </c>
      <c r="E172" s="41" t="s">
        <v>538</v>
      </c>
      <c r="F172" s="101" t="s">
        <v>517</v>
      </c>
      <c r="G172" s="41" t="s">
        <v>528</v>
      </c>
      <c r="H172" s="24"/>
      <c r="I172" s="24"/>
      <c r="J172" s="4">
        <f t="shared" si="2"/>
        <v>2000</v>
      </c>
      <c r="K172" s="24"/>
      <c r="L172" s="24"/>
      <c r="M172" s="24"/>
      <c r="N172" s="57" t="s">
        <v>337</v>
      </c>
      <c r="O172" s="75"/>
      <c r="P172" s="76"/>
      <c r="Q172" s="76"/>
      <c r="R172" s="76"/>
      <c r="S172" s="76">
        <v>2000</v>
      </c>
      <c r="T172" s="77"/>
      <c r="U172" s="77"/>
      <c r="V172" s="77"/>
      <c r="W172" s="77"/>
      <c r="X172" s="77"/>
      <c r="Y172" s="77"/>
      <c r="Z172" s="77"/>
      <c r="AA172" s="77"/>
      <c r="AB172" s="77"/>
      <c r="AC172" s="78"/>
    </row>
    <row r="173" spans="1:29" s="28" customFormat="1" ht="14.4" x14ac:dyDescent="0.25">
      <c r="A173" s="2">
        <v>3</v>
      </c>
      <c r="B173" s="23"/>
      <c r="C173" s="25" t="s">
        <v>149</v>
      </c>
      <c r="D173" s="26" t="s">
        <v>29</v>
      </c>
      <c r="E173" s="41" t="s">
        <v>538</v>
      </c>
      <c r="F173" s="101" t="s">
        <v>517</v>
      </c>
      <c r="G173" s="41" t="s">
        <v>528</v>
      </c>
      <c r="H173" s="24"/>
      <c r="I173" s="24"/>
      <c r="J173" s="4">
        <f t="shared" si="2"/>
        <v>2000</v>
      </c>
      <c r="K173" s="24"/>
      <c r="L173" s="24"/>
      <c r="M173" s="24"/>
      <c r="N173" s="57" t="s">
        <v>337</v>
      </c>
      <c r="O173" s="75"/>
      <c r="P173" s="76"/>
      <c r="Q173" s="76"/>
      <c r="R173" s="76"/>
      <c r="S173" s="76">
        <v>2000</v>
      </c>
      <c r="T173" s="77"/>
      <c r="U173" s="77"/>
      <c r="V173" s="77"/>
      <c r="W173" s="77"/>
      <c r="X173" s="77"/>
      <c r="Y173" s="77"/>
      <c r="Z173" s="77"/>
      <c r="AA173" s="77"/>
      <c r="AB173" s="77"/>
      <c r="AC173" s="78"/>
    </row>
    <row r="174" spans="1:29" s="28" customFormat="1" ht="14.4" x14ac:dyDescent="0.25">
      <c r="A174" s="2">
        <v>3</v>
      </c>
      <c r="B174" s="23"/>
      <c r="C174" s="25" t="s">
        <v>150</v>
      </c>
      <c r="D174" s="26" t="s">
        <v>29</v>
      </c>
      <c r="E174" s="41" t="s">
        <v>538</v>
      </c>
      <c r="F174" s="101" t="s">
        <v>517</v>
      </c>
      <c r="G174" s="41" t="s">
        <v>528</v>
      </c>
      <c r="H174" s="24"/>
      <c r="I174" s="24"/>
      <c r="J174" s="4">
        <f t="shared" si="2"/>
        <v>2000</v>
      </c>
      <c r="K174" s="24"/>
      <c r="L174" s="24"/>
      <c r="M174" s="24"/>
      <c r="N174" s="57" t="s">
        <v>337</v>
      </c>
      <c r="O174" s="75"/>
      <c r="P174" s="76"/>
      <c r="Q174" s="76"/>
      <c r="R174" s="76"/>
      <c r="S174" s="76">
        <v>2000</v>
      </c>
      <c r="T174" s="77"/>
      <c r="U174" s="77"/>
      <c r="V174" s="77"/>
      <c r="W174" s="77"/>
      <c r="X174" s="77"/>
      <c r="Y174" s="77"/>
      <c r="Z174" s="77"/>
      <c r="AA174" s="77"/>
      <c r="AB174" s="77"/>
      <c r="AC174" s="78"/>
    </row>
    <row r="175" spans="1:29" s="28" customFormat="1" ht="14.4" x14ac:dyDescent="0.25">
      <c r="A175" s="2">
        <v>3</v>
      </c>
      <c r="B175" s="23"/>
      <c r="C175" s="25" t="s">
        <v>151</v>
      </c>
      <c r="D175" s="26" t="s">
        <v>29</v>
      </c>
      <c r="E175" s="41" t="s">
        <v>538</v>
      </c>
      <c r="F175" s="101" t="s">
        <v>517</v>
      </c>
      <c r="G175" s="41" t="s">
        <v>528</v>
      </c>
      <c r="H175" s="24"/>
      <c r="I175" s="24"/>
      <c r="J175" s="4">
        <f t="shared" si="2"/>
        <v>2000</v>
      </c>
      <c r="K175" s="24"/>
      <c r="L175" s="24"/>
      <c r="M175" s="24"/>
      <c r="N175" s="57" t="s">
        <v>337</v>
      </c>
      <c r="O175" s="75"/>
      <c r="P175" s="76"/>
      <c r="Q175" s="76"/>
      <c r="R175" s="76"/>
      <c r="S175" s="76">
        <v>2000</v>
      </c>
      <c r="T175" s="77"/>
      <c r="U175" s="77"/>
      <c r="V175" s="77"/>
      <c r="W175" s="77"/>
      <c r="X175" s="77"/>
      <c r="Y175" s="77"/>
      <c r="Z175" s="77"/>
      <c r="AA175" s="77"/>
      <c r="AB175" s="77"/>
      <c r="AC175" s="78"/>
    </row>
    <row r="176" spans="1:29" s="28" customFormat="1" ht="14.4" x14ac:dyDescent="0.25">
      <c r="A176" s="2">
        <v>3</v>
      </c>
      <c r="B176" s="23"/>
      <c r="C176" s="25" t="s">
        <v>47</v>
      </c>
      <c r="D176" s="26" t="s">
        <v>29</v>
      </c>
      <c r="E176" s="41" t="s">
        <v>538</v>
      </c>
      <c r="F176" s="101" t="s">
        <v>517</v>
      </c>
      <c r="G176" s="41" t="s">
        <v>528</v>
      </c>
      <c r="H176" s="24"/>
      <c r="I176" s="24"/>
      <c r="J176" s="4">
        <f t="shared" si="2"/>
        <v>240</v>
      </c>
      <c r="K176" s="24"/>
      <c r="L176" s="24"/>
      <c r="M176" s="24"/>
      <c r="N176" s="57" t="s">
        <v>336</v>
      </c>
      <c r="O176" s="75"/>
      <c r="P176" s="76"/>
      <c r="Q176" s="76">
        <v>120</v>
      </c>
      <c r="R176" s="76">
        <v>120</v>
      </c>
      <c r="S176" s="76"/>
      <c r="T176" s="77"/>
      <c r="U176" s="77"/>
      <c r="V176" s="77"/>
      <c r="W176" s="77"/>
      <c r="X176" s="77"/>
      <c r="Y176" s="77"/>
      <c r="Z176" s="77"/>
      <c r="AA176" s="77"/>
      <c r="AB176" s="77"/>
      <c r="AC176" s="78"/>
    </row>
    <row r="177" spans="1:29" ht="15" thickBot="1" x14ac:dyDescent="0.3">
      <c r="A177" s="2"/>
      <c r="B177" s="23"/>
      <c r="C177" s="4"/>
      <c r="D177" s="26" t="s">
        <v>29</v>
      </c>
      <c r="E177" s="41" t="s">
        <v>538</v>
      </c>
      <c r="F177" s="101" t="s">
        <v>517</v>
      </c>
      <c r="G177" s="41" t="s">
        <v>528</v>
      </c>
      <c r="H177" s="24"/>
      <c r="I177" s="24"/>
      <c r="J177" s="4">
        <f>SUM(O177:AC177)</f>
        <v>600</v>
      </c>
      <c r="K177" s="24"/>
      <c r="L177" s="24"/>
      <c r="M177" s="24"/>
      <c r="N177" s="57" t="s">
        <v>337</v>
      </c>
      <c r="O177" s="75"/>
      <c r="P177" s="76"/>
      <c r="Q177" s="76"/>
      <c r="R177" s="76"/>
      <c r="S177" s="76">
        <v>240</v>
      </c>
      <c r="T177" s="77">
        <v>240</v>
      </c>
      <c r="U177" s="77"/>
      <c r="V177" s="77"/>
      <c r="W177" s="77"/>
      <c r="X177" s="77"/>
      <c r="Y177" s="77"/>
      <c r="Z177" s="77"/>
      <c r="AA177" s="77">
        <v>60</v>
      </c>
      <c r="AB177" s="77">
        <v>60</v>
      </c>
      <c r="AC177" s="78"/>
    </row>
    <row r="178" spans="1:29" s="61" customFormat="1" ht="15" thickBot="1" x14ac:dyDescent="0.3">
      <c r="A178" s="79"/>
      <c r="B178" s="80" t="s">
        <v>36</v>
      </c>
      <c r="C178" s="80"/>
      <c r="D178" s="80"/>
      <c r="E178" s="80"/>
      <c r="F178" s="80"/>
      <c r="G178" s="80"/>
      <c r="H178" s="80"/>
      <c r="I178" s="80"/>
      <c r="J178" s="80">
        <f>SUM(J13:J177)</f>
        <v>157225</v>
      </c>
      <c r="K178" s="80">
        <v>2508</v>
      </c>
      <c r="L178" s="80"/>
      <c r="M178" s="80"/>
      <c r="N178" s="81"/>
      <c r="O178" s="82">
        <f t="shared" ref="O178:AC178" si="3">SUM(O12:O177)</f>
        <v>2487.4</v>
      </c>
      <c r="P178" s="83">
        <f t="shared" si="3"/>
        <v>7287</v>
      </c>
      <c r="Q178" s="83">
        <f t="shared" si="3"/>
        <v>5037</v>
      </c>
      <c r="R178" s="83">
        <f t="shared" si="3"/>
        <v>12367</v>
      </c>
      <c r="S178" s="83">
        <f t="shared" si="3"/>
        <v>42669</v>
      </c>
      <c r="T178" s="84">
        <f t="shared" si="3"/>
        <v>6247</v>
      </c>
      <c r="U178" s="84">
        <f t="shared" si="3"/>
        <v>17517</v>
      </c>
      <c r="V178" s="84">
        <f t="shared" si="3"/>
        <v>1297</v>
      </c>
      <c r="W178" s="84">
        <f t="shared" si="3"/>
        <v>7767</v>
      </c>
      <c r="X178" s="84">
        <f t="shared" si="3"/>
        <v>5497</v>
      </c>
      <c r="Y178" s="84">
        <f t="shared" si="3"/>
        <v>5467</v>
      </c>
      <c r="Z178" s="84">
        <f t="shared" si="3"/>
        <v>2977</v>
      </c>
      <c r="AA178" s="84">
        <f t="shared" si="3"/>
        <v>18347</v>
      </c>
      <c r="AB178" s="84">
        <f t="shared" si="3"/>
        <v>22387</v>
      </c>
      <c r="AC178" s="85">
        <f t="shared" si="3"/>
        <v>0</v>
      </c>
    </row>
    <row r="179" spans="1:29" ht="15.6" x14ac:dyDescent="0.3">
      <c r="A179" s="29"/>
      <c r="B179" s="30"/>
      <c r="C179" s="30"/>
      <c r="D179" s="30"/>
      <c r="E179" s="30"/>
      <c r="F179" s="30"/>
      <c r="G179" s="30"/>
      <c r="H179" s="30"/>
      <c r="I179" s="31"/>
      <c r="K179" s="53"/>
    </row>
    <row r="180" spans="1:29" s="58" customFormat="1" ht="15.6" x14ac:dyDescent="0.3">
      <c r="K180" s="60"/>
    </row>
    <row r="181" spans="1:29" s="58" customFormat="1" ht="43.2" x14ac:dyDescent="0.3">
      <c r="A181" s="87"/>
      <c r="B181" s="88" t="s">
        <v>518</v>
      </c>
      <c r="C181" s="89" t="s">
        <v>519</v>
      </c>
      <c r="K181" s="60"/>
    </row>
    <row r="182" spans="1:29" s="58" customFormat="1" ht="15.6" x14ac:dyDescent="0.3">
      <c r="A182" s="90" t="s">
        <v>520</v>
      </c>
      <c r="B182" s="91" t="s">
        <v>523</v>
      </c>
      <c r="C182" s="92">
        <f>K178</f>
        <v>2508</v>
      </c>
      <c r="K182" s="60"/>
    </row>
    <row r="183" spans="1:29" s="58" customFormat="1" ht="15.6" x14ac:dyDescent="0.3">
      <c r="A183" s="90" t="s">
        <v>521</v>
      </c>
      <c r="B183" s="91" t="s">
        <v>524</v>
      </c>
      <c r="C183" s="92">
        <f>C182*4</f>
        <v>10032</v>
      </c>
      <c r="K183" s="60"/>
    </row>
    <row r="184" spans="1:29" s="58" customFormat="1" ht="15" thickBot="1" x14ac:dyDescent="0.3">
      <c r="A184" s="93" t="s">
        <v>522</v>
      </c>
      <c r="B184" s="94" t="s">
        <v>525</v>
      </c>
      <c r="C184" s="95">
        <f>C182*10</f>
        <v>25080</v>
      </c>
    </row>
    <row r="185" spans="1:29" s="58" customFormat="1" ht="14.4" x14ac:dyDescent="0.25">
      <c r="A185" s="96"/>
      <c r="B185" s="97"/>
      <c r="C185" s="97"/>
    </row>
    <row r="187" spans="1:29" x14ac:dyDescent="0.25">
      <c r="B187" s="32" t="s">
        <v>191</v>
      </c>
    </row>
    <row r="188" spans="1:29" ht="41.4" x14ac:dyDescent="0.25">
      <c r="B188" s="33" t="s">
        <v>188</v>
      </c>
    </row>
    <row r="189" spans="1:29" ht="27.6" x14ac:dyDescent="0.25">
      <c r="B189" s="33" t="s">
        <v>194</v>
      </c>
    </row>
    <row r="190" spans="1:29" ht="41.4" x14ac:dyDescent="0.25">
      <c r="B190" s="33" t="s">
        <v>192</v>
      </c>
    </row>
    <row r="191" spans="1:29" ht="27.6" x14ac:dyDescent="0.25">
      <c r="B191" s="33" t="s">
        <v>193</v>
      </c>
    </row>
    <row r="193" spans="2:2" ht="14.4" x14ac:dyDescent="0.3">
      <c r="B193" s="34" t="s">
        <v>208</v>
      </c>
    </row>
    <row r="194" spans="2:2" x14ac:dyDescent="0.25">
      <c r="B194" s="9" t="s">
        <v>209</v>
      </c>
    </row>
    <row r="195" spans="2:2" x14ac:dyDescent="0.25">
      <c r="B195" s="9" t="s">
        <v>210</v>
      </c>
    </row>
    <row r="196" spans="2:2" x14ac:dyDescent="0.25">
      <c r="B196" s="9" t="s">
        <v>211</v>
      </c>
    </row>
    <row r="197" spans="2:2" x14ac:dyDescent="0.25">
      <c r="B197" s="9" t="s">
        <v>212</v>
      </c>
    </row>
    <row r="198" spans="2:2" x14ac:dyDescent="0.25">
      <c r="B198" s="9" t="s">
        <v>213</v>
      </c>
    </row>
    <row r="199" spans="2:2" x14ac:dyDescent="0.25">
      <c r="B199" s="9" t="s">
        <v>214</v>
      </c>
    </row>
    <row r="201" spans="2:2" ht="14.4" x14ac:dyDescent="0.3">
      <c r="B201" s="34" t="s">
        <v>215</v>
      </c>
    </row>
    <row r="202" spans="2:2" x14ac:dyDescent="0.25">
      <c r="B202" s="9" t="s">
        <v>200</v>
      </c>
    </row>
    <row r="203" spans="2:2" x14ac:dyDescent="0.25">
      <c r="B203" s="9" t="s">
        <v>201</v>
      </c>
    </row>
    <row r="204" spans="2:2" x14ac:dyDescent="0.25">
      <c r="B204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5"/>
  <sheetViews>
    <sheetView topLeftCell="C40" zoomScale="60" zoomScaleNormal="60" workbookViewId="0">
      <selection activeCell="K90" sqref="K90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9.33203125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320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13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0.05*K89</f>
        <v>98.45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7" si="0">SUM(O15:AC15)</f>
        <v>352</v>
      </c>
      <c r="K15" s="7"/>
      <c r="L15" s="6"/>
      <c r="M15" s="7"/>
      <c r="N15" s="22" t="s">
        <v>335</v>
      </c>
      <c r="O15" s="75">
        <v>352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1635</v>
      </c>
      <c r="K16" s="7"/>
      <c r="L16" s="6"/>
      <c r="M16" s="7"/>
      <c r="N16" s="56" t="s">
        <v>336</v>
      </c>
      <c r="O16" s="75"/>
      <c r="P16" s="76">
        <v>545</v>
      </c>
      <c r="Q16" s="76">
        <v>545</v>
      </c>
      <c r="R16" s="76">
        <v>545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3520</v>
      </c>
      <c r="K17" s="7"/>
      <c r="L17" s="6"/>
      <c r="M17" s="7"/>
      <c r="N17" s="56" t="s">
        <v>337</v>
      </c>
      <c r="O17" s="75"/>
      <c r="P17" s="76"/>
      <c r="Q17" s="76"/>
      <c r="R17" s="76"/>
      <c r="S17" s="76">
        <v>352</v>
      </c>
      <c r="T17" s="77">
        <v>352</v>
      </c>
      <c r="U17" s="77">
        <v>352</v>
      </c>
      <c r="V17" s="77">
        <v>352</v>
      </c>
      <c r="W17" s="77">
        <v>352</v>
      </c>
      <c r="X17" s="77">
        <v>352</v>
      </c>
      <c r="Y17" s="77">
        <v>352</v>
      </c>
      <c r="Z17" s="77">
        <v>352</v>
      </c>
      <c r="AA17" s="77">
        <v>352</v>
      </c>
      <c r="AB17" s="77">
        <v>352</v>
      </c>
      <c r="AC17" s="78"/>
    </row>
    <row r="18" spans="1:29" ht="15" customHeight="1" x14ac:dyDescent="0.25">
      <c r="A18" s="2">
        <v>1</v>
      </c>
      <c r="B18" s="23"/>
      <c r="C18" s="4"/>
      <c r="D18" s="21" t="s">
        <v>425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5" customHeight="1" x14ac:dyDescent="0.25">
      <c r="A19" s="2">
        <v>2</v>
      </c>
      <c r="B19" s="23"/>
      <c r="C19" s="4"/>
      <c r="D19" s="21" t="s">
        <v>425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2100</v>
      </c>
      <c r="K19" s="7"/>
      <c r="L19" s="6"/>
      <c r="M19" s="7"/>
      <c r="N19" s="56" t="s">
        <v>336</v>
      </c>
      <c r="O19" s="75"/>
      <c r="P19" s="76">
        <v>2100</v>
      </c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5" customHeight="1" x14ac:dyDescent="0.25">
      <c r="A20" s="2">
        <v>3</v>
      </c>
      <c r="B20" s="23"/>
      <c r="C20" s="4"/>
      <c r="D20" s="21" t="s">
        <v>425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8400</v>
      </c>
      <c r="K20" s="7"/>
      <c r="L20" s="6"/>
      <c r="M20" s="7"/>
      <c r="N20" s="56" t="s">
        <v>337</v>
      </c>
      <c r="O20" s="75"/>
      <c r="P20" s="76"/>
      <c r="Q20" s="76"/>
      <c r="R20" s="76"/>
      <c r="S20" s="76">
        <v>2100</v>
      </c>
      <c r="T20" s="77"/>
      <c r="U20" s="77"/>
      <c r="V20" s="77">
        <v>2100</v>
      </c>
      <c r="W20" s="77"/>
      <c r="X20" s="77"/>
      <c r="Y20" s="77">
        <v>2100</v>
      </c>
      <c r="Z20" s="77"/>
      <c r="AA20" s="77"/>
      <c r="AB20" s="77">
        <v>2100</v>
      </c>
      <c r="AC20" s="78"/>
    </row>
    <row r="21" spans="1:29" ht="15" customHeight="1" x14ac:dyDescent="0.25">
      <c r="A21" s="2">
        <v>1</v>
      </c>
      <c r="B21" s="23"/>
      <c r="C21" s="4"/>
      <c r="D21" s="21" t="s">
        <v>426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5" customHeight="1" x14ac:dyDescent="0.25">
      <c r="A22" s="2">
        <v>2</v>
      </c>
      <c r="B22" s="23"/>
      <c r="C22" s="4"/>
      <c r="D22" s="21" t="s">
        <v>426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9200</v>
      </c>
      <c r="K22" s="7"/>
      <c r="L22" s="6"/>
      <c r="M22" s="7"/>
      <c r="N22" s="56" t="s">
        <v>336</v>
      </c>
      <c r="O22" s="75"/>
      <c r="P22" s="76">
        <v>4600</v>
      </c>
      <c r="Q22" s="76"/>
      <c r="R22" s="76">
        <v>4600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5" customHeight="1" x14ac:dyDescent="0.25">
      <c r="A23" s="2">
        <v>3</v>
      </c>
      <c r="B23" s="23"/>
      <c r="C23" s="4"/>
      <c r="D23" s="21" t="s">
        <v>426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23000</v>
      </c>
      <c r="K23" s="7"/>
      <c r="L23" s="6"/>
      <c r="M23" s="7"/>
      <c r="N23" s="56" t="s">
        <v>337</v>
      </c>
      <c r="O23" s="75"/>
      <c r="P23" s="76"/>
      <c r="Q23" s="76"/>
      <c r="R23" s="76"/>
      <c r="S23" s="76"/>
      <c r="T23" s="77">
        <v>4600</v>
      </c>
      <c r="U23" s="77"/>
      <c r="V23" s="77">
        <v>4600</v>
      </c>
      <c r="W23" s="77"/>
      <c r="X23" s="77">
        <v>4600</v>
      </c>
      <c r="Y23" s="77"/>
      <c r="Z23" s="77">
        <v>4600</v>
      </c>
      <c r="AA23" s="77"/>
      <c r="AB23" s="77">
        <v>4600</v>
      </c>
      <c r="AC23" s="78"/>
    </row>
    <row r="24" spans="1:29" x14ac:dyDescent="0.25">
      <c r="A24" s="18"/>
      <c r="B24" s="20" t="s">
        <v>41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427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427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2700</v>
      </c>
      <c r="K26" s="24"/>
      <c r="L26" s="24"/>
      <c r="M26" s="24"/>
      <c r="N26" s="56" t="s">
        <v>336</v>
      </c>
      <c r="O26" s="75"/>
      <c r="P26" s="76"/>
      <c r="Q26" s="76">
        <v>2700</v>
      </c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427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13500</v>
      </c>
      <c r="K27" s="24"/>
      <c r="L27" s="24"/>
      <c r="M27" s="24"/>
      <c r="N27" s="56" t="s">
        <v>337</v>
      </c>
      <c r="O27" s="75"/>
      <c r="P27" s="76"/>
      <c r="Q27" s="76"/>
      <c r="R27" s="76"/>
      <c r="S27" s="76">
        <v>2700</v>
      </c>
      <c r="T27" s="77"/>
      <c r="U27" s="77">
        <v>2700</v>
      </c>
      <c r="V27" s="77"/>
      <c r="W27" s="77">
        <v>2700</v>
      </c>
      <c r="X27" s="77"/>
      <c r="Y27" s="77">
        <v>2700</v>
      </c>
      <c r="Z27" s="77"/>
      <c r="AA27" s="77">
        <v>2700</v>
      </c>
      <c r="AB27" s="77"/>
      <c r="AC27" s="78"/>
    </row>
    <row r="28" spans="1:29" x14ac:dyDescent="0.25">
      <c r="A28" s="18"/>
      <c r="B28" s="20" t="s">
        <v>42</v>
      </c>
      <c r="C28" s="10"/>
      <c r="D28" s="10"/>
      <c r="E28" s="10"/>
      <c r="F28" s="10"/>
      <c r="G28" s="10"/>
      <c r="H28" s="20"/>
      <c r="I28" s="20"/>
      <c r="J28" s="4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x14ac:dyDescent="0.25">
      <c r="A29" s="18"/>
      <c r="B29" s="19" t="s">
        <v>37</v>
      </c>
      <c r="C29" s="10"/>
      <c r="D29" s="10"/>
      <c r="E29" s="10"/>
      <c r="F29" s="10"/>
      <c r="G29" s="10"/>
      <c r="H29" s="20"/>
      <c r="I29" s="20"/>
      <c r="J29" s="43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4.4" x14ac:dyDescent="0.25">
      <c r="A30" s="2"/>
      <c r="B30" s="23"/>
      <c r="C30" s="38" t="s">
        <v>111</v>
      </c>
      <c r="D30" s="25" t="s">
        <v>266</v>
      </c>
      <c r="E30" s="26" t="s">
        <v>532</v>
      </c>
      <c r="F30" s="99" t="s">
        <v>540</v>
      </c>
      <c r="G30" s="41" t="s">
        <v>530</v>
      </c>
      <c r="H30" s="24"/>
      <c r="I30" s="24"/>
      <c r="J30" s="4">
        <f t="shared" si="0"/>
        <v>1200</v>
      </c>
      <c r="K30" s="24"/>
      <c r="L30" s="24"/>
      <c r="M30" s="24"/>
      <c r="N30" s="56" t="s">
        <v>337</v>
      </c>
      <c r="O30" s="75"/>
      <c r="P30" s="76"/>
      <c r="Q30" s="76"/>
      <c r="R30" s="76"/>
      <c r="S30" s="76"/>
      <c r="T30" s="77"/>
      <c r="U30" s="77"/>
      <c r="V30" s="77"/>
      <c r="W30" s="77">
        <v>1200</v>
      </c>
      <c r="X30" s="77"/>
      <c r="Y30" s="77"/>
      <c r="Z30" s="77"/>
      <c r="AA30" s="77"/>
      <c r="AB30" s="77"/>
      <c r="AC30" s="78"/>
    </row>
    <row r="31" spans="1:29" ht="14.4" x14ac:dyDescent="0.25">
      <c r="A31" s="2"/>
      <c r="B31" s="23"/>
      <c r="C31" s="38"/>
      <c r="D31" s="25" t="s">
        <v>262</v>
      </c>
      <c r="E31" s="25" t="s">
        <v>534</v>
      </c>
      <c r="F31" s="99" t="s">
        <v>531</v>
      </c>
      <c r="G31" s="5" t="s">
        <v>528</v>
      </c>
      <c r="H31" s="24"/>
      <c r="I31" s="24"/>
      <c r="J31" s="4">
        <f t="shared" si="0"/>
        <v>0</v>
      </c>
      <c r="K31" s="24"/>
      <c r="L31" s="24"/>
      <c r="M31" s="24"/>
      <c r="N31" s="56" t="s">
        <v>336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/>
      <c r="B32" s="23"/>
      <c r="C32" s="38"/>
      <c r="D32" s="25" t="s">
        <v>262</v>
      </c>
      <c r="E32" s="26" t="s">
        <v>529</v>
      </c>
      <c r="F32" s="99" t="s">
        <v>531</v>
      </c>
      <c r="G32" s="5" t="s">
        <v>528</v>
      </c>
      <c r="H32" s="24"/>
      <c r="I32" s="24"/>
      <c r="J32" s="4">
        <f t="shared" si="0"/>
        <v>150</v>
      </c>
      <c r="K32" s="24"/>
      <c r="L32" s="24"/>
      <c r="M32" s="24"/>
      <c r="N32" s="56" t="s">
        <v>337</v>
      </c>
      <c r="O32" s="75"/>
      <c r="P32" s="76"/>
      <c r="Q32" s="76"/>
      <c r="R32" s="76"/>
      <c r="S32" s="76"/>
      <c r="T32" s="77"/>
      <c r="U32" s="77"/>
      <c r="V32" s="77"/>
      <c r="W32" s="77">
        <v>150</v>
      </c>
      <c r="X32" s="77"/>
      <c r="Y32" s="77"/>
      <c r="Z32" s="77"/>
      <c r="AA32" s="77"/>
      <c r="AB32" s="77"/>
      <c r="AC32" s="78"/>
    </row>
    <row r="33" spans="1:29" ht="14.4" x14ac:dyDescent="0.3">
      <c r="A33" s="2"/>
      <c r="B33" s="23"/>
      <c r="C33" s="38"/>
      <c r="D33" s="25" t="s">
        <v>205</v>
      </c>
      <c r="E33" s="25" t="s">
        <v>535</v>
      </c>
      <c r="F33" s="99" t="s">
        <v>536</v>
      </c>
      <c r="G33" s="5" t="s">
        <v>528</v>
      </c>
      <c r="H33" s="24"/>
      <c r="I33" s="24"/>
      <c r="J33" s="4">
        <f t="shared" si="0"/>
        <v>0</v>
      </c>
      <c r="K33" s="24"/>
      <c r="L33" s="24"/>
      <c r="M33" s="24"/>
      <c r="N33" s="22" t="s">
        <v>336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3">
      <c r="A34" s="2"/>
      <c r="B34" s="23"/>
      <c r="C34" s="38"/>
      <c r="D34" s="25" t="s">
        <v>205</v>
      </c>
      <c r="E34" s="26" t="s">
        <v>532</v>
      </c>
      <c r="F34" s="99" t="s">
        <v>536</v>
      </c>
      <c r="G34" s="5" t="s">
        <v>528</v>
      </c>
      <c r="H34" s="24"/>
      <c r="I34" s="24"/>
      <c r="J34" s="4">
        <f t="shared" si="0"/>
        <v>60</v>
      </c>
      <c r="K34" s="24"/>
      <c r="L34" s="24"/>
      <c r="M34" s="24"/>
      <c r="N34" s="56" t="s">
        <v>337</v>
      </c>
      <c r="O34" s="75"/>
      <c r="P34" s="76"/>
      <c r="Q34" s="76"/>
      <c r="R34" s="76"/>
      <c r="S34" s="76"/>
      <c r="T34" s="77"/>
      <c r="U34" s="77"/>
      <c r="V34" s="77"/>
      <c r="W34" s="77"/>
      <c r="X34" s="77">
        <v>60</v>
      </c>
      <c r="Y34" s="77"/>
      <c r="Z34" s="77"/>
      <c r="AA34" s="77"/>
      <c r="AB34" s="77"/>
      <c r="AC34" s="78"/>
    </row>
    <row r="35" spans="1:29" ht="14.4" x14ac:dyDescent="0.3">
      <c r="A35" s="2"/>
      <c r="B35" s="23"/>
      <c r="C35" s="38"/>
      <c r="D35" s="25" t="s">
        <v>207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200</v>
      </c>
      <c r="K35" s="24"/>
      <c r="L35" s="24"/>
      <c r="M35" s="24"/>
      <c r="N35" s="56" t="s">
        <v>336</v>
      </c>
      <c r="O35" s="75"/>
      <c r="P35" s="76">
        <v>200</v>
      </c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3">
      <c r="A36" s="2"/>
      <c r="B36" s="23"/>
      <c r="C36" s="38"/>
      <c r="D36" s="25" t="s">
        <v>207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250</v>
      </c>
      <c r="K36" s="24"/>
      <c r="L36" s="24"/>
      <c r="M36" s="24"/>
      <c r="N36" s="56" t="s">
        <v>337</v>
      </c>
      <c r="O36" s="75"/>
      <c r="P36" s="76"/>
      <c r="Q36" s="76"/>
      <c r="R36" s="76"/>
      <c r="S36" s="76"/>
      <c r="T36" s="77"/>
      <c r="U36" s="77"/>
      <c r="V36" s="77"/>
      <c r="W36" s="77"/>
      <c r="X36" s="77"/>
      <c r="Y36" s="77">
        <v>250</v>
      </c>
      <c r="Z36" s="77"/>
      <c r="AA36" s="77"/>
      <c r="AB36" s="77"/>
      <c r="AC36" s="78"/>
    </row>
    <row r="37" spans="1:29" ht="14.4" x14ac:dyDescent="0.25">
      <c r="A37" s="2"/>
      <c r="B37" s="23"/>
      <c r="C37" s="38"/>
      <c r="D37" s="25" t="s">
        <v>199</v>
      </c>
      <c r="E37" s="41" t="s">
        <v>529</v>
      </c>
      <c r="F37" s="100" t="s">
        <v>537</v>
      </c>
      <c r="G37" s="41" t="s">
        <v>530</v>
      </c>
      <c r="H37" s="24"/>
      <c r="I37" s="24"/>
      <c r="J37" s="4">
        <f t="shared" si="0"/>
        <v>150</v>
      </c>
      <c r="K37" s="24"/>
      <c r="L37" s="24"/>
      <c r="M37" s="24"/>
      <c r="N37" s="56" t="s">
        <v>336</v>
      </c>
      <c r="O37" s="75"/>
      <c r="P37" s="76"/>
      <c r="Q37" s="76">
        <v>150</v>
      </c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/>
      <c r="B38" s="23"/>
      <c r="C38" s="38"/>
      <c r="D38" s="25" t="s">
        <v>199</v>
      </c>
      <c r="E38" s="41" t="s">
        <v>529</v>
      </c>
      <c r="F38" s="100" t="s">
        <v>537</v>
      </c>
      <c r="G38" s="41" t="s">
        <v>530</v>
      </c>
      <c r="H38" s="24"/>
      <c r="I38" s="24"/>
      <c r="J38" s="4">
        <f t="shared" si="0"/>
        <v>200</v>
      </c>
      <c r="K38" s="24"/>
      <c r="L38" s="24"/>
      <c r="M38" s="24"/>
      <c r="N38" s="56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>
        <v>200</v>
      </c>
      <c r="AA38" s="77"/>
      <c r="AB38" s="77"/>
      <c r="AC38" s="78"/>
    </row>
    <row r="39" spans="1:29" ht="14.4" x14ac:dyDescent="0.25">
      <c r="A39" s="2"/>
      <c r="B39" s="23"/>
      <c r="C39" s="38" t="s">
        <v>112</v>
      </c>
      <c r="D39" s="25" t="s">
        <v>266</v>
      </c>
      <c r="E39" s="26" t="s">
        <v>532</v>
      </c>
      <c r="F39" s="99" t="s">
        <v>540</v>
      </c>
      <c r="G39" s="41" t="s">
        <v>530</v>
      </c>
      <c r="H39" s="24"/>
      <c r="I39" s="24"/>
      <c r="J39" s="4">
        <f t="shared" si="0"/>
        <v>1200</v>
      </c>
      <c r="K39" s="24"/>
      <c r="L39" s="24"/>
      <c r="M39" s="24"/>
      <c r="N39" s="56" t="s">
        <v>337</v>
      </c>
      <c r="O39" s="75"/>
      <c r="P39" s="76"/>
      <c r="Q39" s="76"/>
      <c r="R39" s="76"/>
      <c r="S39" s="76"/>
      <c r="T39" s="77"/>
      <c r="U39" s="77"/>
      <c r="V39" s="77"/>
      <c r="W39" s="77"/>
      <c r="X39" s="77">
        <v>1200</v>
      </c>
      <c r="Y39" s="77"/>
      <c r="Z39" s="77"/>
      <c r="AA39" s="77"/>
      <c r="AB39" s="77"/>
      <c r="AC39" s="78"/>
    </row>
    <row r="40" spans="1:29" ht="14.4" x14ac:dyDescent="0.25">
      <c r="A40" s="2"/>
      <c r="B40" s="23"/>
      <c r="C40" s="38"/>
      <c r="D40" s="25" t="s">
        <v>262</v>
      </c>
      <c r="E40" s="25" t="s">
        <v>534</v>
      </c>
      <c r="F40" s="99" t="s">
        <v>531</v>
      </c>
      <c r="G40" s="5" t="s">
        <v>528</v>
      </c>
      <c r="H40" s="24"/>
      <c r="I40" s="24"/>
      <c r="J40" s="4">
        <f t="shared" si="0"/>
        <v>0</v>
      </c>
      <c r="K40" s="24"/>
      <c r="L40" s="24"/>
      <c r="M40" s="24"/>
      <c r="N40" s="56" t="s">
        <v>336</v>
      </c>
      <c r="O40" s="75"/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/>
      <c r="B41" s="23"/>
      <c r="C41" s="38"/>
      <c r="D41" s="25" t="s">
        <v>262</v>
      </c>
      <c r="E41" s="26" t="s">
        <v>529</v>
      </c>
      <c r="F41" s="99" t="s">
        <v>531</v>
      </c>
      <c r="G41" s="5" t="s">
        <v>528</v>
      </c>
      <c r="H41" s="24"/>
      <c r="I41" s="24"/>
      <c r="J41" s="4">
        <f t="shared" si="0"/>
        <v>150</v>
      </c>
      <c r="K41" s="24"/>
      <c r="L41" s="24"/>
      <c r="M41" s="24"/>
      <c r="N41" s="56" t="s">
        <v>337</v>
      </c>
      <c r="O41" s="75"/>
      <c r="P41" s="76"/>
      <c r="Q41" s="76"/>
      <c r="R41" s="76"/>
      <c r="S41" s="76"/>
      <c r="T41" s="77"/>
      <c r="U41" s="77"/>
      <c r="V41" s="77"/>
      <c r="W41" s="77"/>
      <c r="X41" s="77">
        <v>150</v>
      </c>
      <c r="Y41" s="77"/>
      <c r="Z41" s="77"/>
      <c r="AA41" s="77"/>
      <c r="AB41" s="77"/>
      <c r="AC41" s="78"/>
    </row>
    <row r="42" spans="1:29" ht="14.4" x14ac:dyDescent="0.3">
      <c r="A42" s="2"/>
      <c r="B42" s="23"/>
      <c r="C42" s="38"/>
      <c r="D42" s="25" t="s">
        <v>205</v>
      </c>
      <c r="E42" s="25" t="s">
        <v>535</v>
      </c>
      <c r="F42" s="99" t="s">
        <v>536</v>
      </c>
      <c r="G42" s="5" t="s">
        <v>528</v>
      </c>
      <c r="H42" s="24"/>
      <c r="I42" s="24"/>
      <c r="J42" s="4">
        <f t="shared" si="0"/>
        <v>0</v>
      </c>
      <c r="K42" s="24"/>
      <c r="L42" s="24"/>
      <c r="M42" s="24"/>
      <c r="N42" s="22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8"/>
    </row>
    <row r="43" spans="1:29" ht="14.4" x14ac:dyDescent="0.3">
      <c r="A43" s="2"/>
      <c r="B43" s="23"/>
      <c r="C43" s="38"/>
      <c r="D43" s="25" t="s">
        <v>205</v>
      </c>
      <c r="E43" s="26" t="s">
        <v>532</v>
      </c>
      <c r="F43" s="99" t="s">
        <v>536</v>
      </c>
      <c r="G43" s="5" t="s">
        <v>528</v>
      </c>
      <c r="H43" s="24"/>
      <c r="I43" s="24"/>
      <c r="J43" s="4">
        <f t="shared" si="0"/>
        <v>60</v>
      </c>
      <c r="K43" s="24"/>
      <c r="L43" s="24"/>
      <c r="M43" s="24"/>
      <c r="N43" s="56" t="s">
        <v>337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>
        <v>60</v>
      </c>
      <c r="Z43" s="77"/>
      <c r="AA43" s="77"/>
      <c r="AB43" s="77"/>
      <c r="AC43" s="78"/>
    </row>
    <row r="44" spans="1:29" ht="14.4" x14ac:dyDescent="0.3">
      <c r="A44" s="2"/>
      <c r="B44" s="23"/>
      <c r="C44" s="38"/>
      <c r="D44" s="25" t="s">
        <v>207</v>
      </c>
      <c r="E44" s="41" t="s">
        <v>529</v>
      </c>
      <c r="F44" s="99" t="s">
        <v>531</v>
      </c>
      <c r="G44" s="41" t="s">
        <v>530</v>
      </c>
      <c r="H44" s="24"/>
      <c r="I44" s="24"/>
      <c r="J44" s="4">
        <f t="shared" si="0"/>
        <v>200</v>
      </c>
      <c r="K44" s="24"/>
      <c r="L44" s="24"/>
      <c r="M44" s="24"/>
      <c r="N44" s="56" t="s">
        <v>336</v>
      </c>
      <c r="O44" s="75"/>
      <c r="P44" s="76">
        <v>200</v>
      </c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3">
      <c r="A45" s="2"/>
      <c r="B45" s="23"/>
      <c r="C45" s="38"/>
      <c r="D45" s="25" t="s">
        <v>207</v>
      </c>
      <c r="E45" s="41" t="s">
        <v>529</v>
      </c>
      <c r="F45" s="99" t="s">
        <v>531</v>
      </c>
      <c r="G45" s="41" t="s">
        <v>530</v>
      </c>
      <c r="H45" s="24"/>
      <c r="I45" s="24"/>
      <c r="J45" s="4">
        <f t="shared" si="0"/>
        <v>250</v>
      </c>
      <c r="K45" s="24"/>
      <c r="L45" s="24"/>
      <c r="M45" s="24"/>
      <c r="N45" s="56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>
        <v>250</v>
      </c>
      <c r="AA45" s="77"/>
      <c r="AB45" s="77"/>
      <c r="AC45" s="78"/>
    </row>
    <row r="46" spans="1:29" ht="14.4" x14ac:dyDescent="0.25">
      <c r="A46" s="2"/>
      <c r="B46" s="23"/>
      <c r="C46" s="38"/>
      <c r="D46" s="25" t="s">
        <v>199</v>
      </c>
      <c r="E46" s="41" t="s">
        <v>529</v>
      </c>
      <c r="F46" s="100" t="s">
        <v>537</v>
      </c>
      <c r="G46" s="41" t="s">
        <v>530</v>
      </c>
      <c r="H46" s="24"/>
      <c r="I46" s="24"/>
      <c r="J46" s="4">
        <f t="shared" si="0"/>
        <v>150</v>
      </c>
      <c r="K46" s="24"/>
      <c r="L46" s="24"/>
      <c r="M46" s="24"/>
      <c r="N46" s="56" t="s">
        <v>336</v>
      </c>
      <c r="O46" s="75"/>
      <c r="P46" s="76"/>
      <c r="Q46" s="76">
        <v>150</v>
      </c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38"/>
      <c r="D47" s="25" t="s">
        <v>199</v>
      </c>
      <c r="E47" s="41" t="s">
        <v>529</v>
      </c>
      <c r="F47" s="100" t="s">
        <v>537</v>
      </c>
      <c r="G47" s="41" t="s">
        <v>530</v>
      </c>
      <c r="H47" s="24"/>
      <c r="I47" s="24"/>
      <c r="J47" s="4">
        <f t="shared" si="0"/>
        <v>200</v>
      </c>
      <c r="K47" s="24"/>
      <c r="L47" s="24"/>
      <c r="M47" s="24"/>
      <c r="N47" s="56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>
        <v>200</v>
      </c>
      <c r="AB47" s="77"/>
      <c r="AC47" s="78"/>
    </row>
    <row r="48" spans="1:29" ht="14.4" x14ac:dyDescent="0.25">
      <c r="A48" s="2"/>
      <c r="B48" s="23"/>
      <c r="C48" s="38" t="s">
        <v>113</v>
      </c>
      <c r="D48" s="25" t="s">
        <v>266</v>
      </c>
      <c r="E48" s="26" t="s">
        <v>532</v>
      </c>
      <c r="F48" s="99" t="s">
        <v>540</v>
      </c>
      <c r="G48" s="41" t="s">
        <v>530</v>
      </c>
      <c r="H48" s="24"/>
      <c r="I48" s="24"/>
      <c r="J48" s="4">
        <f t="shared" si="0"/>
        <v>1600</v>
      </c>
      <c r="K48" s="24"/>
      <c r="L48" s="24"/>
      <c r="M48" s="24"/>
      <c r="N48" s="56" t="s">
        <v>337</v>
      </c>
      <c r="O48" s="75"/>
      <c r="P48" s="76"/>
      <c r="Q48" s="76"/>
      <c r="R48" s="76"/>
      <c r="S48" s="76"/>
      <c r="T48" s="77"/>
      <c r="U48" s="77"/>
      <c r="V48" s="77">
        <v>1600</v>
      </c>
      <c r="W48" s="77"/>
      <c r="X48" s="77"/>
      <c r="Y48" s="77"/>
      <c r="Z48" s="77"/>
      <c r="AA48" s="77"/>
      <c r="AB48" s="77"/>
      <c r="AC48" s="78"/>
    </row>
    <row r="49" spans="1:29" ht="14.4" x14ac:dyDescent="0.25">
      <c r="A49" s="2"/>
      <c r="B49" s="23"/>
      <c r="C49" s="38"/>
      <c r="D49" s="25" t="s">
        <v>262</v>
      </c>
      <c r="E49" s="25" t="s">
        <v>534</v>
      </c>
      <c r="F49" s="99" t="s">
        <v>531</v>
      </c>
      <c r="G49" s="5" t="s">
        <v>528</v>
      </c>
      <c r="H49" s="24"/>
      <c r="I49" s="24"/>
      <c r="J49" s="4">
        <f t="shared" si="0"/>
        <v>0</v>
      </c>
      <c r="K49" s="24"/>
      <c r="L49" s="24"/>
      <c r="M49" s="24"/>
      <c r="N49" s="56" t="s">
        <v>336</v>
      </c>
      <c r="O49" s="75"/>
      <c r="P49" s="76"/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23"/>
      <c r="C50" s="38"/>
      <c r="D50" s="25" t="s">
        <v>262</v>
      </c>
      <c r="E50" s="26" t="s">
        <v>529</v>
      </c>
      <c r="F50" s="99" t="s">
        <v>531</v>
      </c>
      <c r="G50" s="5" t="s">
        <v>528</v>
      </c>
      <c r="H50" s="24"/>
      <c r="I50" s="24"/>
      <c r="J50" s="4">
        <f t="shared" si="0"/>
        <v>150</v>
      </c>
      <c r="K50" s="24"/>
      <c r="L50" s="24"/>
      <c r="M50" s="24"/>
      <c r="N50" s="56" t="s">
        <v>337</v>
      </c>
      <c r="O50" s="75"/>
      <c r="P50" s="76"/>
      <c r="Q50" s="76"/>
      <c r="R50" s="76"/>
      <c r="S50" s="76"/>
      <c r="T50" s="77"/>
      <c r="U50" s="77"/>
      <c r="V50" s="77">
        <v>150</v>
      </c>
      <c r="W50" s="77"/>
      <c r="X50" s="77"/>
      <c r="Y50" s="77"/>
      <c r="Z50" s="77"/>
      <c r="AA50" s="77"/>
      <c r="AB50" s="77"/>
      <c r="AC50" s="78"/>
    </row>
    <row r="51" spans="1:29" ht="14.4" x14ac:dyDescent="0.3">
      <c r="A51" s="2"/>
      <c r="B51" s="23"/>
      <c r="C51" s="38"/>
      <c r="D51" s="25" t="s">
        <v>738</v>
      </c>
      <c r="E51" s="25" t="s">
        <v>716</v>
      </c>
      <c r="F51" s="99" t="s">
        <v>536</v>
      </c>
      <c r="G51" s="5" t="s">
        <v>528</v>
      </c>
      <c r="H51" s="2"/>
      <c r="I51" s="24"/>
      <c r="J51" s="4">
        <f t="shared" si="0"/>
        <v>576</v>
      </c>
      <c r="K51" s="24"/>
      <c r="L51" s="24"/>
      <c r="M51" s="24"/>
      <c r="N51" s="56" t="s">
        <v>335</v>
      </c>
      <c r="O51" s="75">
        <v>576</v>
      </c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3">
      <c r="A52" s="2"/>
      <c r="B52" s="23"/>
      <c r="C52" s="38"/>
      <c r="D52" s="25" t="s">
        <v>205</v>
      </c>
      <c r="E52" s="26" t="s">
        <v>532</v>
      </c>
      <c r="F52" s="99" t="s">
        <v>536</v>
      </c>
      <c r="G52" s="5" t="s">
        <v>528</v>
      </c>
      <c r="H52" s="2"/>
      <c r="I52" s="24"/>
      <c r="J52" s="4">
        <f t="shared" si="0"/>
        <v>60</v>
      </c>
      <c r="K52" s="24"/>
      <c r="L52" s="24"/>
      <c r="M52" s="24"/>
      <c r="N52" s="56" t="s">
        <v>337</v>
      </c>
      <c r="O52" s="75"/>
      <c r="P52" s="76"/>
      <c r="Q52" s="76"/>
      <c r="R52" s="76"/>
      <c r="S52" s="76"/>
      <c r="T52" s="77"/>
      <c r="U52" s="77"/>
      <c r="V52" s="77"/>
      <c r="W52" s="77"/>
      <c r="X52" s="77">
        <v>60</v>
      </c>
      <c r="Y52" s="77"/>
      <c r="Z52" s="77"/>
      <c r="AA52" s="77"/>
      <c r="AB52" s="77"/>
      <c r="AC52" s="78"/>
    </row>
    <row r="53" spans="1:29" ht="14.4" x14ac:dyDescent="0.3">
      <c r="A53" s="2"/>
      <c r="B53" s="23"/>
      <c r="C53" s="38"/>
      <c r="D53" s="25" t="s">
        <v>207</v>
      </c>
      <c r="E53" s="41" t="s">
        <v>529</v>
      </c>
      <c r="F53" s="99" t="s">
        <v>531</v>
      </c>
      <c r="G53" s="41" t="s">
        <v>530</v>
      </c>
      <c r="H53" s="24"/>
      <c r="I53" s="24"/>
      <c r="J53" s="4">
        <f t="shared" si="0"/>
        <v>350</v>
      </c>
      <c r="K53" s="24"/>
      <c r="L53" s="24"/>
      <c r="M53" s="24"/>
      <c r="N53" s="56" t="s">
        <v>336</v>
      </c>
      <c r="O53" s="75"/>
      <c r="P53" s="76">
        <v>350</v>
      </c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3">
      <c r="A54" s="2"/>
      <c r="B54" s="23"/>
      <c r="C54" s="38"/>
      <c r="D54" s="25" t="s">
        <v>207</v>
      </c>
      <c r="E54" s="41" t="s">
        <v>529</v>
      </c>
      <c r="F54" s="99" t="s">
        <v>531</v>
      </c>
      <c r="G54" s="41" t="s">
        <v>530</v>
      </c>
      <c r="H54" s="24"/>
      <c r="I54" s="24"/>
      <c r="J54" s="4">
        <f t="shared" si="0"/>
        <v>450</v>
      </c>
      <c r="K54" s="24"/>
      <c r="L54" s="24"/>
      <c r="M54" s="24"/>
      <c r="N54" s="56" t="s">
        <v>337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>
        <v>450</v>
      </c>
      <c r="Z54" s="77"/>
      <c r="AA54" s="77"/>
      <c r="AB54" s="77"/>
      <c r="AC54" s="78"/>
    </row>
    <row r="55" spans="1:29" ht="14.4" x14ac:dyDescent="0.25">
      <c r="A55" s="2"/>
      <c r="B55" s="23"/>
      <c r="C55" s="38"/>
      <c r="D55" s="25" t="s">
        <v>199</v>
      </c>
      <c r="E55" s="41" t="s">
        <v>529</v>
      </c>
      <c r="F55" s="100" t="s">
        <v>537</v>
      </c>
      <c r="G55" s="41" t="s">
        <v>530</v>
      </c>
      <c r="H55" s="24"/>
      <c r="I55" s="24"/>
      <c r="J55" s="4">
        <f t="shared" si="0"/>
        <v>800</v>
      </c>
      <c r="K55" s="24"/>
      <c r="L55" s="24"/>
      <c r="M55" s="24"/>
      <c r="N55" s="56" t="s">
        <v>335</v>
      </c>
      <c r="O55" s="75">
        <v>400</v>
      </c>
      <c r="P55" s="76"/>
      <c r="Q55" s="76">
        <v>400</v>
      </c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/>
      <c r="B56" s="23"/>
      <c r="C56" s="38"/>
      <c r="D56" s="25" t="s">
        <v>199</v>
      </c>
      <c r="E56" s="41" t="s">
        <v>529</v>
      </c>
      <c r="F56" s="100" t="s">
        <v>537</v>
      </c>
      <c r="G56" s="41" t="s">
        <v>530</v>
      </c>
      <c r="H56" s="24"/>
      <c r="I56" s="24"/>
      <c r="J56" s="4">
        <f t="shared" si="0"/>
        <v>600</v>
      </c>
      <c r="K56" s="24"/>
      <c r="L56" s="24"/>
      <c r="M56" s="24"/>
      <c r="N56" s="56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>
        <v>600</v>
      </c>
      <c r="AA56" s="77"/>
      <c r="AB56" s="77"/>
      <c r="AC56" s="78"/>
    </row>
    <row r="57" spans="1:29" ht="14.4" x14ac:dyDescent="0.25">
      <c r="A57" s="2"/>
      <c r="B57" s="23"/>
      <c r="C57" s="4" t="s">
        <v>47</v>
      </c>
      <c r="D57" s="25" t="s">
        <v>203</v>
      </c>
      <c r="E57" s="41" t="s">
        <v>529</v>
      </c>
      <c r="F57" s="99" t="s">
        <v>531</v>
      </c>
      <c r="G57" s="41" t="s">
        <v>530</v>
      </c>
      <c r="H57" s="24"/>
      <c r="I57" s="24"/>
      <c r="J57" s="4">
        <f t="shared" si="0"/>
        <v>0</v>
      </c>
      <c r="K57" s="24"/>
      <c r="L57" s="24"/>
      <c r="M57" s="24"/>
      <c r="N57" s="56" t="s">
        <v>336</v>
      </c>
      <c r="O57" s="75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/>
      <c r="B58" s="23"/>
      <c r="C58" s="4"/>
      <c r="D58" s="25" t="s">
        <v>203</v>
      </c>
      <c r="E58" s="41" t="s">
        <v>529</v>
      </c>
      <c r="F58" s="99" t="s">
        <v>531</v>
      </c>
      <c r="G58" s="41" t="s">
        <v>530</v>
      </c>
      <c r="H58" s="24"/>
      <c r="I58" s="24"/>
      <c r="J58" s="4">
        <f t="shared" si="0"/>
        <v>100</v>
      </c>
      <c r="K58" s="24"/>
      <c r="L58" s="24"/>
      <c r="M58" s="24"/>
      <c r="N58" s="56" t="s">
        <v>337</v>
      </c>
      <c r="O58" s="75"/>
      <c r="P58" s="76"/>
      <c r="Q58" s="76"/>
      <c r="R58" s="76"/>
      <c r="S58" s="76"/>
      <c r="T58" s="77"/>
      <c r="U58" s="77"/>
      <c r="V58" s="77"/>
      <c r="W58" s="77"/>
      <c r="X58" s="77">
        <v>100</v>
      </c>
      <c r="Y58" s="77"/>
      <c r="Z58" s="77"/>
      <c r="AA58" s="77"/>
      <c r="AB58" s="77"/>
      <c r="AC58" s="78"/>
    </row>
    <row r="59" spans="1:29" x14ac:dyDescent="0.25">
      <c r="A59" s="18"/>
      <c r="B59" s="19" t="s">
        <v>38</v>
      </c>
      <c r="C59" s="10"/>
      <c r="D59" s="10"/>
      <c r="E59" s="10"/>
      <c r="F59" s="10"/>
      <c r="G59" s="10"/>
      <c r="H59" s="20"/>
      <c r="I59" s="20"/>
      <c r="J59" s="43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4.4" x14ac:dyDescent="0.25">
      <c r="A60" s="2"/>
      <c r="B60" s="11"/>
      <c r="C60" s="38" t="s">
        <v>111</v>
      </c>
      <c r="D60" s="26" t="s">
        <v>197</v>
      </c>
      <c r="E60" s="100" t="s">
        <v>539</v>
      </c>
      <c r="F60" s="99" t="s">
        <v>536</v>
      </c>
      <c r="G60" s="41" t="s">
        <v>528</v>
      </c>
      <c r="H60" s="24"/>
      <c r="I60" s="24"/>
      <c r="J60" s="4">
        <f t="shared" si="0"/>
        <v>0</v>
      </c>
      <c r="K60" s="24"/>
      <c r="L60" s="24"/>
      <c r="M60" s="24"/>
      <c r="N60" s="22" t="s">
        <v>335</v>
      </c>
      <c r="O60" s="75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/>
      <c r="B61" s="11"/>
      <c r="C61" s="38"/>
      <c r="D61" s="26" t="s">
        <v>197</v>
      </c>
      <c r="E61" s="100" t="s">
        <v>539</v>
      </c>
      <c r="F61" s="99" t="s">
        <v>536</v>
      </c>
      <c r="G61" s="41" t="s">
        <v>528</v>
      </c>
      <c r="H61" s="24"/>
      <c r="I61" s="24"/>
      <c r="J61" s="4">
        <f t="shared" si="0"/>
        <v>150</v>
      </c>
      <c r="K61" s="24"/>
      <c r="L61" s="24"/>
      <c r="M61" s="24"/>
      <c r="N61" s="56" t="s">
        <v>336</v>
      </c>
      <c r="O61" s="75"/>
      <c r="P61" s="76"/>
      <c r="Q61" s="76">
        <v>150</v>
      </c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/>
      <c r="B62" s="11"/>
      <c r="C62" s="38"/>
      <c r="D62" s="26" t="s">
        <v>197</v>
      </c>
      <c r="E62" s="100" t="s">
        <v>539</v>
      </c>
      <c r="F62" s="99" t="s">
        <v>536</v>
      </c>
      <c r="G62" s="41" t="s">
        <v>528</v>
      </c>
      <c r="H62" s="24"/>
      <c r="I62" s="24"/>
      <c r="J62" s="4">
        <f t="shared" si="0"/>
        <v>750</v>
      </c>
      <c r="K62" s="24"/>
      <c r="L62" s="24"/>
      <c r="M62" s="24"/>
      <c r="N62" s="56" t="s">
        <v>337</v>
      </c>
      <c r="O62" s="75"/>
      <c r="P62" s="76"/>
      <c r="Q62" s="76"/>
      <c r="R62" s="76"/>
      <c r="S62" s="76"/>
      <c r="T62" s="77">
        <v>150</v>
      </c>
      <c r="U62" s="77"/>
      <c r="V62" s="77">
        <v>150</v>
      </c>
      <c r="W62" s="77"/>
      <c r="X62" s="77">
        <v>150</v>
      </c>
      <c r="Y62" s="77"/>
      <c r="Z62" s="77">
        <v>150</v>
      </c>
      <c r="AA62" s="77"/>
      <c r="AB62" s="77">
        <v>150</v>
      </c>
      <c r="AC62" s="78"/>
    </row>
    <row r="63" spans="1:29" ht="14.4" x14ac:dyDescent="0.25">
      <c r="A63" s="2"/>
      <c r="B63" s="11"/>
      <c r="C63" s="38"/>
      <c r="D63" s="26" t="s">
        <v>198</v>
      </c>
      <c r="E63" s="100" t="s">
        <v>538</v>
      </c>
      <c r="F63" s="100" t="s">
        <v>531</v>
      </c>
      <c r="G63" s="41" t="s">
        <v>530</v>
      </c>
      <c r="H63" s="24"/>
      <c r="I63" s="24"/>
      <c r="J63" s="4">
        <f t="shared" si="0"/>
        <v>1600</v>
      </c>
      <c r="K63" s="24"/>
      <c r="L63" s="24"/>
      <c r="M63" s="24"/>
      <c r="N63" s="56" t="s">
        <v>337</v>
      </c>
      <c r="O63" s="75"/>
      <c r="P63" s="76"/>
      <c r="Q63" s="76"/>
      <c r="R63" s="76"/>
      <c r="S63" s="76">
        <v>1600</v>
      </c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/>
      <c r="B64" s="11"/>
      <c r="C64" s="38"/>
      <c r="D64" s="26" t="s">
        <v>198</v>
      </c>
      <c r="E64" s="100" t="s">
        <v>538</v>
      </c>
      <c r="F64" s="100" t="s">
        <v>531</v>
      </c>
      <c r="G64" s="41" t="s">
        <v>530</v>
      </c>
      <c r="H64" s="24"/>
      <c r="I64" s="24"/>
      <c r="J64" s="4">
        <f t="shared" si="0"/>
        <v>1600</v>
      </c>
      <c r="K64" s="24"/>
      <c r="L64" s="24"/>
      <c r="M64" s="24"/>
      <c r="N64" s="56" t="s">
        <v>337</v>
      </c>
      <c r="O64" s="75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>
        <v>1600</v>
      </c>
      <c r="AC64" s="78"/>
    </row>
    <row r="65" spans="1:29" ht="14.4" x14ac:dyDescent="0.3">
      <c r="A65" s="2"/>
      <c r="B65" s="11"/>
      <c r="C65" s="38"/>
      <c r="D65" s="26" t="s">
        <v>206</v>
      </c>
      <c r="E65" s="26" t="s">
        <v>532</v>
      </c>
      <c r="F65" s="100" t="s">
        <v>531</v>
      </c>
      <c r="G65" s="41" t="s">
        <v>530</v>
      </c>
      <c r="H65" s="24"/>
      <c r="I65" s="24"/>
      <c r="J65" s="4">
        <f t="shared" si="0"/>
        <v>600</v>
      </c>
      <c r="K65" s="24"/>
      <c r="L65" s="24"/>
      <c r="M65" s="24"/>
      <c r="N65" s="56" t="s">
        <v>337</v>
      </c>
      <c r="O65" s="75"/>
      <c r="P65" s="76"/>
      <c r="Q65" s="76"/>
      <c r="R65" s="76"/>
      <c r="S65" s="76"/>
      <c r="T65" s="77"/>
      <c r="U65" s="77"/>
      <c r="V65" s="77"/>
      <c r="W65" s="77">
        <v>600</v>
      </c>
      <c r="X65" s="77"/>
      <c r="Y65" s="77"/>
      <c r="Z65" s="77"/>
      <c r="AA65" s="77"/>
      <c r="AB65" s="77"/>
      <c r="AC65" s="78"/>
    </row>
    <row r="66" spans="1:29" ht="14.4" x14ac:dyDescent="0.25">
      <c r="A66" s="2"/>
      <c r="B66" s="11"/>
      <c r="C66" s="38" t="s">
        <v>112</v>
      </c>
      <c r="D66" s="26" t="s">
        <v>197</v>
      </c>
      <c r="E66" s="100" t="s">
        <v>539</v>
      </c>
      <c r="F66" s="99" t="s">
        <v>536</v>
      </c>
      <c r="G66" s="41" t="s">
        <v>528</v>
      </c>
      <c r="H66" s="24"/>
      <c r="I66" s="24"/>
      <c r="J66" s="4">
        <f t="shared" si="0"/>
        <v>0</v>
      </c>
      <c r="K66" s="24"/>
      <c r="L66" s="24"/>
      <c r="M66" s="24"/>
      <c r="N66" s="22" t="s">
        <v>335</v>
      </c>
      <c r="O66" s="75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/>
      <c r="B67" s="11"/>
      <c r="C67" s="38"/>
      <c r="D67" s="26" t="s">
        <v>197</v>
      </c>
      <c r="E67" s="100" t="s">
        <v>539</v>
      </c>
      <c r="F67" s="99" t="s">
        <v>536</v>
      </c>
      <c r="G67" s="41" t="s">
        <v>528</v>
      </c>
      <c r="H67" s="24"/>
      <c r="I67" s="24"/>
      <c r="J67" s="4">
        <f t="shared" si="0"/>
        <v>150</v>
      </c>
      <c r="K67" s="24"/>
      <c r="L67" s="24"/>
      <c r="M67" s="24"/>
      <c r="N67" s="56" t="s">
        <v>336</v>
      </c>
      <c r="O67" s="75"/>
      <c r="P67" s="76"/>
      <c r="Q67" s="76">
        <v>150</v>
      </c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25">
      <c r="A68" s="2"/>
      <c r="B68" s="11"/>
      <c r="C68" s="38"/>
      <c r="D68" s="26" t="s">
        <v>197</v>
      </c>
      <c r="E68" s="100" t="s">
        <v>539</v>
      </c>
      <c r="F68" s="99" t="s">
        <v>536</v>
      </c>
      <c r="G68" s="41" t="s">
        <v>528</v>
      </c>
      <c r="H68" s="24"/>
      <c r="I68" s="24"/>
      <c r="J68" s="4">
        <f t="shared" si="0"/>
        <v>750</v>
      </c>
      <c r="K68" s="24"/>
      <c r="L68" s="24"/>
      <c r="M68" s="24"/>
      <c r="N68" s="56" t="s">
        <v>337</v>
      </c>
      <c r="O68" s="75"/>
      <c r="P68" s="76"/>
      <c r="Q68" s="76"/>
      <c r="R68" s="76"/>
      <c r="S68" s="76">
        <v>150</v>
      </c>
      <c r="T68" s="77"/>
      <c r="U68" s="77">
        <v>150</v>
      </c>
      <c r="V68" s="77"/>
      <c r="W68" s="77">
        <v>150</v>
      </c>
      <c r="X68" s="77"/>
      <c r="Y68" s="77">
        <v>150</v>
      </c>
      <c r="Z68" s="77"/>
      <c r="AA68" s="77">
        <v>150</v>
      </c>
      <c r="AB68" s="77"/>
      <c r="AC68" s="78"/>
    </row>
    <row r="69" spans="1:29" ht="14.4" x14ac:dyDescent="0.25">
      <c r="A69" s="2"/>
      <c r="B69" s="11"/>
      <c r="C69" s="38"/>
      <c r="D69" s="26" t="s">
        <v>198</v>
      </c>
      <c r="E69" s="100" t="s">
        <v>538</v>
      </c>
      <c r="F69" s="100" t="s">
        <v>531</v>
      </c>
      <c r="G69" s="41" t="s">
        <v>530</v>
      </c>
      <c r="H69" s="24"/>
      <c r="I69" s="24"/>
      <c r="J69" s="4">
        <f t="shared" si="0"/>
        <v>1600</v>
      </c>
      <c r="K69" s="24"/>
      <c r="L69" s="24"/>
      <c r="M69" s="24"/>
      <c r="N69" s="56" t="s">
        <v>336</v>
      </c>
      <c r="O69" s="75"/>
      <c r="P69" s="76"/>
      <c r="Q69" s="76"/>
      <c r="R69" s="76">
        <v>1600</v>
      </c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/>
      <c r="B70" s="11"/>
      <c r="C70" s="38"/>
      <c r="D70" s="26" t="s">
        <v>198</v>
      </c>
      <c r="E70" s="100" t="s">
        <v>538</v>
      </c>
      <c r="F70" s="100" t="s">
        <v>531</v>
      </c>
      <c r="G70" s="41" t="s">
        <v>530</v>
      </c>
      <c r="H70" s="24"/>
      <c r="I70" s="24"/>
      <c r="J70" s="4">
        <f t="shared" si="0"/>
        <v>1600</v>
      </c>
      <c r="K70" s="24"/>
      <c r="L70" s="24"/>
      <c r="M70" s="24"/>
      <c r="N70" s="56" t="s">
        <v>337</v>
      </c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>
        <v>1600</v>
      </c>
      <c r="AB70" s="77"/>
      <c r="AC70" s="78"/>
    </row>
    <row r="71" spans="1:29" ht="14.4" x14ac:dyDescent="0.3">
      <c r="A71" s="2"/>
      <c r="B71" s="11"/>
      <c r="C71" s="38"/>
      <c r="D71" s="26" t="s">
        <v>206</v>
      </c>
      <c r="E71" s="26" t="s">
        <v>532</v>
      </c>
      <c r="F71" s="100" t="s">
        <v>531</v>
      </c>
      <c r="G71" s="41" t="s">
        <v>530</v>
      </c>
      <c r="H71" s="24"/>
      <c r="I71" s="24"/>
      <c r="J71" s="4">
        <f t="shared" si="0"/>
        <v>650</v>
      </c>
      <c r="K71" s="24"/>
      <c r="L71" s="24"/>
      <c r="M71" s="24"/>
      <c r="N71" s="56" t="s">
        <v>337</v>
      </c>
      <c r="O71" s="75"/>
      <c r="P71" s="76"/>
      <c r="Q71" s="76"/>
      <c r="R71" s="76"/>
      <c r="S71" s="76"/>
      <c r="T71" s="77"/>
      <c r="U71" s="77"/>
      <c r="V71" s="77"/>
      <c r="W71" s="77"/>
      <c r="X71" s="77">
        <v>650</v>
      </c>
      <c r="Y71" s="77"/>
      <c r="Z71" s="77"/>
      <c r="AA71" s="77"/>
      <c r="AB71" s="77"/>
      <c r="AC71" s="78"/>
    </row>
    <row r="72" spans="1:29" ht="14.4" x14ac:dyDescent="0.25">
      <c r="A72" s="2"/>
      <c r="B72" s="11"/>
      <c r="C72" s="38" t="s">
        <v>113</v>
      </c>
      <c r="D72" s="26" t="s">
        <v>197</v>
      </c>
      <c r="E72" s="100" t="s">
        <v>539</v>
      </c>
      <c r="F72" s="99" t="s">
        <v>536</v>
      </c>
      <c r="G72" s="41" t="s">
        <v>528</v>
      </c>
      <c r="H72" s="24"/>
      <c r="I72" s="24"/>
      <c r="J72" s="4">
        <f t="shared" si="0"/>
        <v>250</v>
      </c>
      <c r="K72" s="24"/>
      <c r="L72" s="24"/>
      <c r="M72" s="24"/>
      <c r="N72" s="22" t="s">
        <v>335</v>
      </c>
      <c r="O72" s="75">
        <v>250</v>
      </c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25">
      <c r="A73" s="2"/>
      <c r="B73" s="11"/>
      <c r="C73" s="38"/>
      <c r="D73" s="26" t="s">
        <v>197</v>
      </c>
      <c r="E73" s="100" t="s">
        <v>539</v>
      </c>
      <c r="F73" s="99" t="s">
        <v>536</v>
      </c>
      <c r="G73" s="41" t="s">
        <v>528</v>
      </c>
      <c r="H73" s="24"/>
      <c r="I73" s="24"/>
      <c r="J73" s="4">
        <f t="shared" si="0"/>
        <v>200</v>
      </c>
      <c r="K73" s="24"/>
      <c r="L73" s="24"/>
      <c r="M73" s="24"/>
      <c r="N73" s="56" t="s">
        <v>336</v>
      </c>
      <c r="O73" s="75"/>
      <c r="P73" s="76"/>
      <c r="Q73" s="76"/>
      <c r="R73" s="76">
        <v>200</v>
      </c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4.4" x14ac:dyDescent="0.25">
      <c r="A74" s="2"/>
      <c r="B74" s="11"/>
      <c r="C74" s="38"/>
      <c r="D74" s="26" t="s">
        <v>197</v>
      </c>
      <c r="E74" s="100" t="s">
        <v>539</v>
      </c>
      <c r="F74" s="99" t="s">
        <v>536</v>
      </c>
      <c r="G74" s="41" t="s">
        <v>528</v>
      </c>
      <c r="H74" s="24"/>
      <c r="I74" s="24"/>
      <c r="J74" s="4">
        <f t="shared" si="0"/>
        <v>3050</v>
      </c>
      <c r="K74" s="24"/>
      <c r="L74" s="24"/>
      <c r="M74" s="24"/>
      <c r="N74" s="56" t="s">
        <v>337</v>
      </c>
      <c r="O74" s="75"/>
      <c r="P74" s="76"/>
      <c r="Q74" s="76"/>
      <c r="R74" s="76"/>
      <c r="S74" s="76">
        <v>250</v>
      </c>
      <c r="T74" s="77"/>
      <c r="U74" s="77">
        <v>2050</v>
      </c>
      <c r="V74" s="77"/>
      <c r="W74" s="77">
        <v>250</v>
      </c>
      <c r="X74" s="77"/>
      <c r="Y74" s="77">
        <v>250</v>
      </c>
      <c r="Z74" s="77"/>
      <c r="AA74" s="77">
        <v>250</v>
      </c>
      <c r="AB74" s="77"/>
      <c r="AC74" s="78"/>
    </row>
    <row r="75" spans="1:29" ht="14.4" x14ac:dyDescent="0.25">
      <c r="A75" s="2"/>
      <c r="B75" s="11"/>
      <c r="C75" s="38"/>
      <c r="D75" s="26" t="s">
        <v>198</v>
      </c>
      <c r="E75" s="100" t="s">
        <v>538</v>
      </c>
      <c r="F75" s="100" t="s">
        <v>531</v>
      </c>
      <c r="G75" s="41" t="s">
        <v>530</v>
      </c>
      <c r="H75" s="24"/>
      <c r="I75" s="24"/>
      <c r="J75" s="4">
        <f t="shared" si="0"/>
        <v>3500</v>
      </c>
      <c r="K75" s="24"/>
      <c r="L75" s="24"/>
      <c r="M75" s="24"/>
      <c r="N75" s="56" t="s">
        <v>336</v>
      </c>
      <c r="O75" s="75"/>
      <c r="P75" s="76"/>
      <c r="Q75" s="76">
        <v>3500</v>
      </c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8"/>
    </row>
    <row r="76" spans="1:29" ht="14.4" x14ac:dyDescent="0.25">
      <c r="A76" s="2"/>
      <c r="B76" s="11"/>
      <c r="C76" s="38"/>
      <c r="D76" s="26" t="s">
        <v>198</v>
      </c>
      <c r="E76" s="100" t="s">
        <v>538</v>
      </c>
      <c r="F76" s="100" t="s">
        <v>531</v>
      </c>
      <c r="G76" s="41" t="s">
        <v>530</v>
      </c>
      <c r="H76" s="24"/>
      <c r="I76" s="24"/>
      <c r="J76" s="4">
        <f t="shared" si="0"/>
        <v>3500</v>
      </c>
      <c r="K76" s="24"/>
      <c r="L76" s="24"/>
      <c r="M76" s="24"/>
      <c r="N76" s="56" t="s">
        <v>337</v>
      </c>
      <c r="O76" s="75"/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>
        <v>3500</v>
      </c>
      <c r="AA76" s="77"/>
      <c r="AB76" s="77"/>
      <c r="AC76" s="78"/>
    </row>
    <row r="77" spans="1:29" ht="14.4" x14ac:dyDescent="0.3">
      <c r="A77" s="2"/>
      <c r="B77" s="11"/>
      <c r="C77" s="38"/>
      <c r="D77" s="26" t="s">
        <v>206</v>
      </c>
      <c r="E77" s="26" t="s">
        <v>532</v>
      </c>
      <c r="F77" s="100" t="s">
        <v>531</v>
      </c>
      <c r="G77" s="41" t="s">
        <v>530</v>
      </c>
      <c r="H77" s="24"/>
      <c r="I77" s="24"/>
      <c r="J77" s="4">
        <f t="shared" si="0"/>
        <v>800</v>
      </c>
      <c r="K77" s="24"/>
      <c r="L77" s="24"/>
      <c r="M77" s="24"/>
      <c r="N77" s="56" t="s">
        <v>337</v>
      </c>
      <c r="O77" s="75"/>
      <c r="P77" s="76"/>
      <c r="Q77" s="76"/>
      <c r="R77" s="76"/>
      <c r="S77" s="76"/>
      <c r="T77" s="77"/>
      <c r="U77" s="77"/>
      <c r="V77" s="77">
        <v>800</v>
      </c>
      <c r="W77" s="77"/>
      <c r="X77" s="77"/>
      <c r="Y77" s="77"/>
      <c r="Z77" s="77"/>
      <c r="AA77" s="77"/>
      <c r="AB77" s="77"/>
      <c r="AC77" s="78"/>
    </row>
    <row r="78" spans="1:29" ht="14.4" x14ac:dyDescent="0.25">
      <c r="A78" s="2"/>
      <c r="B78" s="11"/>
      <c r="C78" s="4" t="s">
        <v>47</v>
      </c>
      <c r="D78" s="26" t="s">
        <v>197</v>
      </c>
      <c r="E78" s="100" t="s">
        <v>539</v>
      </c>
      <c r="F78" s="99" t="s">
        <v>536</v>
      </c>
      <c r="G78" s="41" t="s">
        <v>528</v>
      </c>
      <c r="H78" s="24"/>
      <c r="I78" s="24"/>
      <c r="J78" s="4">
        <f t="shared" ref="J78:J87" si="1">SUM(O78:AC78)</f>
        <v>0</v>
      </c>
      <c r="K78" s="24"/>
      <c r="L78" s="24"/>
      <c r="M78" s="24"/>
      <c r="N78" s="22" t="s">
        <v>335</v>
      </c>
      <c r="O78" s="75"/>
      <c r="P78" s="76"/>
      <c r="Q78" s="76"/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25">
      <c r="A79" s="2"/>
      <c r="B79" s="11"/>
      <c r="C79" s="4"/>
      <c r="D79" s="26" t="s">
        <v>197</v>
      </c>
      <c r="E79" s="100" t="s">
        <v>539</v>
      </c>
      <c r="F79" s="99" t="s">
        <v>536</v>
      </c>
      <c r="G79" s="41" t="s">
        <v>528</v>
      </c>
      <c r="H79" s="24"/>
      <c r="I79" s="24"/>
      <c r="J79" s="4">
        <f t="shared" si="1"/>
        <v>70</v>
      </c>
      <c r="K79" s="24"/>
      <c r="L79" s="24"/>
      <c r="M79" s="24"/>
      <c r="N79" s="56" t="s">
        <v>336</v>
      </c>
      <c r="O79" s="75"/>
      <c r="P79" s="76">
        <v>35</v>
      </c>
      <c r="Q79" s="76"/>
      <c r="R79" s="76">
        <v>35</v>
      </c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8"/>
    </row>
    <row r="80" spans="1:29" ht="14.4" x14ac:dyDescent="0.25">
      <c r="A80" s="2"/>
      <c r="B80" s="11"/>
      <c r="C80" s="4"/>
      <c r="D80" s="26" t="s">
        <v>197</v>
      </c>
      <c r="E80" s="100" t="s">
        <v>539</v>
      </c>
      <c r="F80" s="99" t="s">
        <v>536</v>
      </c>
      <c r="G80" s="41" t="s">
        <v>528</v>
      </c>
      <c r="H80" s="24"/>
      <c r="I80" s="24"/>
      <c r="J80" s="4">
        <f t="shared" si="1"/>
        <v>175</v>
      </c>
      <c r="K80" s="24"/>
      <c r="L80" s="24"/>
      <c r="M80" s="24"/>
      <c r="N80" s="56" t="s">
        <v>337</v>
      </c>
      <c r="O80" s="75"/>
      <c r="P80" s="76"/>
      <c r="Q80" s="76"/>
      <c r="R80" s="76"/>
      <c r="S80" s="76"/>
      <c r="T80" s="77">
        <v>35</v>
      </c>
      <c r="U80" s="77"/>
      <c r="V80" s="77">
        <v>35</v>
      </c>
      <c r="W80" s="77"/>
      <c r="X80" s="77">
        <v>35</v>
      </c>
      <c r="Y80" s="77"/>
      <c r="Z80" s="77">
        <v>35</v>
      </c>
      <c r="AA80" s="77"/>
      <c r="AB80" s="77">
        <v>35</v>
      </c>
      <c r="AC80" s="78"/>
    </row>
    <row r="81" spans="1:29" ht="14.4" x14ac:dyDescent="0.25">
      <c r="A81" s="2"/>
      <c r="B81" s="11"/>
      <c r="C81" s="4"/>
      <c r="D81" s="26" t="s">
        <v>198</v>
      </c>
      <c r="E81" s="100" t="s">
        <v>538</v>
      </c>
      <c r="F81" s="100" t="s">
        <v>531</v>
      </c>
      <c r="G81" s="41" t="s">
        <v>530</v>
      </c>
      <c r="H81" s="24"/>
      <c r="I81" s="24"/>
      <c r="J81" s="4">
        <f t="shared" si="1"/>
        <v>0</v>
      </c>
      <c r="K81" s="24"/>
      <c r="L81" s="24"/>
      <c r="M81" s="24"/>
      <c r="N81" s="56" t="s">
        <v>336</v>
      </c>
      <c r="O81" s="75"/>
      <c r="P81" s="76"/>
      <c r="Q81" s="76"/>
      <c r="R81" s="76"/>
      <c r="S81" s="76"/>
      <c r="T81" s="77"/>
      <c r="U81" s="77"/>
      <c r="V81" s="77"/>
      <c r="W81" s="77"/>
      <c r="X81" s="77"/>
      <c r="Y81" s="77"/>
      <c r="Z81" s="77"/>
      <c r="AA81" s="77"/>
      <c r="AB81" s="77"/>
      <c r="AC81" s="78"/>
    </row>
    <row r="82" spans="1:29" ht="14.4" x14ac:dyDescent="0.25">
      <c r="A82" s="2"/>
      <c r="B82" s="11"/>
      <c r="C82" s="4"/>
      <c r="D82" s="26" t="s">
        <v>198</v>
      </c>
      <c r="E82" s="100" t="s">
        <v>538</v>
      </c>
      <c r="F82" s="100" t="s">
        <v>531</v>
      </c>
      <c r="G82" s="41" t="s">
        <v>530</v>
      </c>
      <c r="H82" s="24"/>
      <c r="I82" s="24"/>
      <c r="J82" s="4">
        <f t="shared" si="1"/>
        <v>195</v>
      </c>
      <c r="K82" s="24"/>
      <c r="L82" s="24"/>
      <c r="M82" s="24"/>
      <c r="N82" s="56" t="s">
        <v>337</v>
      </c>
      <c r="O82" s="75"/>
      <c r="P82" s="76"/>
      <c r="Q82" s="76"/>
      <c r="R82" s="76"/>
      <c r="S82" s="76"/>
      <c r="T82" s="77"/>
      <c r="U82" s="77">
        <v>65</v>
      </c>
      <c r="V82" s="77"/>
      <c r="W82" s="77"/>
      <c r="X82" s="77"/>
      <c r="Y82" s="77">
        <v>65</v>
      </c>
      <c r="Z82" s="77"/>
      <c r="AA82" s="77"/>
      <c r="AB82" s="77">
        <v>65</v>
      </c>
      <c r="AC82" s="78"/>
    </row>
    <row r="83" spans="1:29" ht="14.4" x14ac:dyDescent="0.3">
      <c r="A83" s="2"/>
      <c r="B83" s="11"/>
      <c r="C83" s="4"/>
      <c r="D83" s="26" t="s">
        <v>206</v>
      </c>
      <c r="E83" s="26" t="s">
        <v>532</v>
      </c>
      <c r="F83" s="100" t="s">
        <v>531</v>
      </c>
      <c r="G83" s="41" t="s">
        <v>530</v>
      </c>
      <c r="H83" s="24"/>
      <c r="I83" s="24"/>
      <c r="J83" s="4">
        <f t="shared" si="1"/>
        <v>0</v>
      </c>
      <c r="K83" s="24"/>
      <c r="L83" s="24"/>
      <c r="M83" s="24"/>
      <c r="N83" s="56" t="s">
        <v>336</v>
      </c>
      <c r="O83" s="75"/>
      <c r="P83" s="76"/>
      <c r="Q83" s="76"/>
      <c r="R83" s="76"/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8"/>
    </row>
    <row r="84" spans="1:29" ht="14.4" x14ac:dyDescent="0.3">
      <c r="A84" s="2"/>
      <c r="B84" s="11"/>
      <c r="C84" s="4"/>
      <c r="D84" s="26" t="s">
        <v>206</v>
      </c>
      <c r="E84" s="26" t="s">
        <v>532</v>
      </c>
      <c r="F84" s="100" t="s">
        <v>531</v>
      </c>
      <c r="G84" s="41" t="s">
        <v>530</v>
      </c>
      <c r="H84" s="24"/>
      <c r="I84" s="24"/>
      <c r="J84" s="4">
        <f t="shared" si="1"/>
        <v>200</v>
      </c>
      <c r="K84" s="24"/>
      <c r="L84" s="24"/>
      <c r="M84" s="24"/>
      <c r="N84" s="56" t="s">
        <v>337</v>
      </c>
      <c r="O84" s="75"/>
      <c r="P84" s="76"/>
      <c r="Q84" s="76"/>
      <c r="R84" s="76"/>
      <c r="S84" s="76"/>
      <c r="T84" s="77">
        <v>100</v>
      </c>
      <c r="U84" s="77"/>
      <c r="V84" s="77"/>
      <c r="W84" s="77"/>
      <c r="X84" s="77"/>
      <c r="Y84" s="77"/>
      <c r="Z84" s="77">
        <v>100</v>
      </c>
      <c r="AA84" s="77"/>
      <c r="AB84" s="77"/>
      <c r="AC84" s="78"/>
    </row>
    <row r="85" spans="1:29" x14ac:dyDescent="0.25">
      <c r="A85" s="18"/>
      <c r="B85" s="19" t="s">
        <v>39</v>
      </c>
      <c r="C85" s="10"/>
      <c r="D85" s="10"/>
      <c r="E85" s="10"/>
      <c r="F85" s="10"/>
      <c r="G85" s="10"/>
      <c r="H85" s="20"/>
      <c r="I85" s="20"/>
      <c r="J85" s="43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s="28" customFormat="1" ht="14.4" x14ac:dyDescent="0.25">
      <c r="A86" s="2">
        <v>3</v>
      </c>
      <c r="B86" s="23"/>
      <c r="C86" s="38" t="s">
        <v>111</v>
      </c>
      <c r="D86" s="26" t="s">
        <v>29</v>
      </c>
      <c r="E86" s="41" t="s">
        <v>538</v>
      </c>
      <c r="F86" s="101" t="s">
        <v>517</v>
      </c>
      <c r="G86" s="41" t="s">
        <v>528</v>
      </c>
      <c r="H86" s="24"/>
      <c r="I86" s="24"/>
      <c r="J86" s="4">
        <f t="shared" si="1"/>
        <v>4000</v>
      </c>
      <c r="K86" s="24"/>
      <c r="L86" s="24"/>
      <c r="M86" s="24"/>
      <c r="N86" s="56" t="s">
        <v>337</v>
      </c>
      <c r="O86" s="75"/>
      <c r="P86" s="76"/>
      <c r="Q86" s="76"/>
      <c r="R86" s="76"/>
      <c r="S86" s="76">
        <v>4000</v>
      </c>
      <c r="T86" s="77"/>
      <c r="U86" s="77"/>
      <c r="V86" s="77"/>
      <c r="W86" s="77"/>
      <c r="X86" s="77"/>
      <c r="Y86" s="77"/>
      <c r="Z86" s="77"/>
      <c r="AA86" s="77"/>
      <c r="AB86" s="77"/>
      <c r="AC86" s="78"/>
    </row>
    <row r="87" spans="1:29" s="28" customFormat="1" ht="14.4" x14ac:dyDescent="0.25">
      <c r="A87" s="2">
        <v>3</v>
      </c>
      <c r="B87" s="23"/>
      <c r="C87" s="38" t="s">
        <v>112</v>
      </c>
      <c r="D87" s="26" t="s">
        <v>29</v>
      </c>
      <c r="E87" s="41" t="s">
        <v>538</v>
      </c>
      <c r="F87" s="101" t="s">
        <v>517</v>
      </c>
      <c r="G87" s="41" t="s">
        <v>528</v>
      </c>
      <c r="H87" s="24"/>
      <c r="I87" s="24"/>
      <c r="J87" s="4">
        <f t="shared" si="1"/>
        <v>4000</v>
      </c>
      <c r="K87" s="24"/>
      <c r="L87" s="24"/>
      <c r="M87" s="24"/>
      <c r="N87" s="56" t="s">
        <v>337</v>
      </c>
      <c r="O87" s="75"/>
      <c r="P87" s="76"/>
      <c r="Q87" s="76"/>
      <c r="R87" s="76"/>
      <c r="S87" s="76">
        <v>4000</v>
      </c>
      <c r="T87" s="77"/>
      <c r="U87" s="77"/>
      <c r="V87" s="77"/>
      <c r="W87" s="77"/>
      <c r="X87" s="77"/>
      <c r="Y87" s="77"/>
      <c r="Z87" s="77"/>
      <c r="AA87" s="77"/>
      <c r="AB87" s="77"/>
      <c r="AC87" s="78"/>
    </row>
    <row r="88" spans="1:29" s="28" customFormat="1" ht="15" thickBot="1" x14ac:dyDescent="0.3">
      <c r="A88" s="2">
        <v>3</v>
      </c>
      <c r="B88" s="23"/>
      <c r="C88" s="38" t="s">
        <v>113</v>
      </c>
      <c r="D88" s="26" t="s">
        <v>29</v>
      </c>
      <c r="E88" s="41" t="s">
        <v>538</v>
      </c>
      <c r="F88" s="101" t="s">
        <v>517</v>
      </c>
      <c r="G88" s="41" t="s">
        <v>528</v>
      </c>
      <c r="H88" s="24"/>
      <c r="I88" s="24"/>
      <c r="J88" s="4">
        <f>SUM(O88:AC88)</f>
        <v>4500</v>
      </c>
      <c r="K88" s="24"/>
      <c r="L88" s="24"/>
      <c r="M88" s="24"/>
      <c r="N88" s="56" t="s">
        <v>337</v>
      </c>
      <c r="O88" s="75"/>
      <c r="P88" s="76"/>
      <c r="Q88" s="76"/>
      <c r="R88" s="76"/>
      <c r="S88" s="76">
        <v>4500</v>
      </c>
      <c r="T88" s="77"/>
      <c r="U88" s="77"/>
      <c r="V88" s="77"/>
      <c r="W88" s="77"/>
      <c r="X88" s="77"/>
      <c r="Y88" s="77"/>
      <c r="Z88" s="77"/>
      <c r="AA88" s="77"/>
      <c r="AB88" s="77"/>
      <c r="AC88" s="78"/>
    </row>
    <row r="89" spans="1:29" s="61" customFormat="1" ht="15" thickBot="1" x14ac:dyDescent="0.3">
      <c r="A89" s="79"/>
      <c r="B89" s="80" t="s">
        <v>36</v>
      </c>
      <c r="C89" s="80"/>
      <c r="D89" s="80"/>
      <c r="E89" s="80"/>
      <c r="F89" s="80"/>
      <c r="G89" s="80"/>
      <c r="H89" s="80"/>
      <c r="I89" s="80"/>
      <c r="J89" s="80">
        <f>SUM(J13:J88)</f>
        <v>107403</v>
      </c>
      <c r="K89" s="80">
        <v>1969</v>
      </c>
      <c r="L89" s="80"/>
      <c r="M89" s="80"/>
      <c r="N89" s="81"/>
      <c r="O89" s="82">
        <f t="shared" ref="O89:AC89" si="2">SUM(O12:O88)</f>
        <v>1676.45</v>
      </c>
      <c r="P89" s="83">
        <f t="shared" si="2"/>
        <v>8030</v>
      </c>
      <c r="Q89" s="83">
        <f t="shared" si="2"/>
        <v>7745</v>
      </c>
      <c r="R89" s="83">
        <f t="shared" si="2"/>
        <v>6980</v>
      </c>
      <c r="S89" s="83">
        <f t="shared" si="2"/>
        <v>19652</v>
      </c>
      <c r="T89" s="84">
        <f t="shared" si="2"/>
        <v>5237</v>
      </c>
      <c r="U89" s="84">
        <f t="shared" si="2"/>
        <v>5317</v>
      </c>
      <c r="V89" s="84">
        <f t="shared" si="2"/>
        <v>9787</v>
      </c>
      <c r="W89" s="84">
        <f t="shared" si="2"/>
        <v>5402</v>
      </c>
      <c r="X89" s="84">
        <f t="shared" si="2"/>
        <v>7357</v>
      </c>
      <c r="Y89" s="84">
        <f t="shared" si="2"/>
        <v>6377</v>
      </c>
      <c r="Z89" s="84">
        <f t="shared" si="2"/>
        <v>9787</v>
      </c>
      <c r="AA89" s="84">
        <f t="shared" si="2"/>
        <v>5252</v>
      </c>
      <c r="AB89" s="84">
        <f t="shared" si="2"/>
        <v>8902</v>
      </c>
      <c r="AC89" s="85">
        <f t="shared" si="2"/>
        <v>0</v>
      </c>
    </row>
    <row r="90" spans="1:29" ht="15.6" x14ac:dyDescent="0.3">
      <c r="A90" s="29"/>
      <c r="B90" s="30"/>
      <c r="C90" s="30"/>
      <c r="D90" s="30"/>
      <c r="E90" s="30"/>
      <c r="F90" s="30"/>
      <c r="G90" s="30"/>
      <c r="H90" s="30"/>
      <c r="I90" s="31"/>
      <c r="K90" s="53"/>
    </row>
    <row r="91" spans="1:29" s="58" customFormat="1" ht="15.6" x14ac:dyDescent="0.3">
      <c r="K91" s="60"/>
    </row>
    <row r="92" spans="1:29" s="58" customFormat="1" ht="43.2" x14ac:dyDescent="0.3">
      <c r="A92" s="87"/>
      <c r="B92" s="88" t="s">
        <v>518</v>
      </c>
      <c r="C92" s="89" t="s">
        <v>519</v>
      </c>
      <c r="K92" s="60"/>
    </row>
    <row r="93" spans="1:29" s="58" customFormat="1" ht="15.6" x14ac:dyDescent="0.3">
      <c r="A93" s="90" t="s">
        <v>520</v>
      </c>
      <c r="B93" s="91" t="s">
        <v>523</v>
      </c>
      <c r="C93" s="92">
        <f>K89</f>
        <v>1969</v>
      </c>
      <c r="K93" s="60"/>
    </row>
    <row r="94" spans="1:29" s="58" customFormat="1" ht="15.6" x14ac:dyDescent="0.3">
      <c r="A94" s="90" t="s">
        <v>521</v>
      </c>
      <c r="B94" s="91" t="s">
        <v>524</v>
      </c>
      <c r="C94" s="92">
        <f>C93*4</f>
        <v>7876</v>
      </c>
      <c r="K94" s="60"/>
    </row>
    <row r="95" spans="1:29" s="58" customFormat="1" ht="15" thickBot="1" x14ac:dyDescent="0.3">
      <c r="A95" s="93" t="s">
        <v>522</v>
      </c>
      <c r="B95" s="94" t="s">
        <v>525</v>
      </c>
      <c r="C95" s="95">
        <f>C93*10</f>
        <v>19690</v>
      </c>
    </row>
    <row r="96" spans="1:29" s="58" customFormat="1" ht="14.4" x14ac:dyDescent="0.25">
      <c r="A96" s="96"/>
      <c r="B96" s="97"/>
      <c r="C96" s="97"/>
    </row>
    <row r="98" spans="2:2" x14ac:dyDescent="0.25">
      <c r="B98" s="32" t="s">
        <v>191</v>
      </c>
    </row>
    <row r="99" spans="2:2" ht="41.4" x14ac:dyDescent="0.25">
      <c r="B99" s="33" t="s">
        <v>188</v>
      </c>
    </row>
    <row r="100" spans="2:2" ht="27.6" x14ac:dyDescent="0.25">
      <c r="B100" s="33" t="s">
        <v>194</v>
      </c>
    </row>
    <row r="101" spans="2:2" ht="41.4" x14ac:dyDescent="0.25">
      <c r="B101" s="33" t="s">
        <v>192</v>
      </c>
    </row>
    <row r="102" spans="2:2" ht="27.6" x14ac:dyDescent="0.25">
      <c r="B102" s="33" t="s">
        <v>193</v>
      </c>
    </row>
    <row r="104" spans="2:2" ht="14.4" x14ac:dyDescent="0.3">
      <c r="B104" s="34" t="s">
        <v>208</v>
      </c>
    </row>
    <row r="105" spans="2:2" x14ac:dyDescent="0.25">
      <c r="B105" s="9" t="s">
        <v>209</v>
      </c>
    </row>
    <row r="106" spans="2:2" x14ac:dyDescent="0.25">
      <c r="B106" s="9" t="s">
        <v>210</v>
      </c>
    </row>
    <row r="107" spans="2:2" x14ac:dyDescent="0.25">
      <c r="B107" s="9" t="s">
        <v>211</v>
      </c>
    </row>
    <row r="108" spans="2:2" x14ac:dyDescent="0.25">
      <c r="B108" s="9" t="s">
        <v>212</v>
      </c>
    </row>
    <row r="109" spans="2:2" x14ac:dyDescent="0.25">
      <c r="B109" s="9" t="s">
        <v>213</v>
      </c>
    </row>
    <row r="110" spans="2:2" x14ac:dyDescent="0.25">
      <c r="B110" s="9" t="s">
        <v>214</v>
      </c>
    </row>
    <row r="112" spans="2:2" ht="14.4" x14ac:dyDescent="0.3">
      <c r="B112" s="34" t="s">
        <v>215</v>
      </c>
    </row>
    <row r="113" spans="2:2" x14ac:dyDescent="0.25">
      <c r="B113" s="9" t="s">
        <v>200</v>
      </c>
    </row>
    <row r="114" spans="2:2" x14ac:dyDescent="0.25">
      <c r="B114" s="9" t="s">
        <v>201</v>
      </c>
    </row>
    <row r="115" spans="2:2" x14ac:dyDescent="0.25">
      <c r="B115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topLeftCell="C16" zoomScale="71" zoomScaleNormal="71" workbookViewId="0">
      <selection activeCell="K52" sqref="K52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3.109375" style="9" bestFit="1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308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21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0.05*K51</f>
        <v>92.95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48" si="0">SUM(O15:AC15)</f>
        <v>0</v>
      </c>
      <c r="K15" s="7"/>
      <c r="L15" s="6"/>
      <c r="M15" s="7"/>
      <c r="N15" s="8"/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1090</v>
      </c>
      <c r="K16" s="7"/>
      <c r="L16" s="6"/>
      <c r="M16" s="7"/>
      <c r="N16" s="8"/>
      <c r="O16" s="75"/>
      <c r="P16" s="76">
        <v>450</v>
      </c>
      <c r="Q16" s="76">
        <v>320</v>
      </c>
      <c r="R16" s="76">
        <v>320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2570</v>
      </c>
      <c r="K17" s="7"/>
      <c r="L17" s="6"/>
      <c r="M17" s="7"/>
      <c r="N17" s="8"/>
      <c r="O17" s="75"/>
      <c r="P17" s="76"/>
      <c r="Q17" s="76"/>
      <c r="R17" s="76"/>
      <c r="S17" s="76">
        <v>320</v>
      </c>
      <c r="T17" s="77">
        <v>250</v>
      </c>
      <c r="U17" s="77">
        <v>250</v>
      </c>
      <c r="V17" s="77">
        <v>250</v>
      </c>
      <c r="W17" s="77">
        <v>250</v>
      </c>
      <c r="X17" s="77">
        <v>250</v>
      </c>
      <c r="Y17" s="77">
        <v>250</v>
      </c>
      <c r="Z17" s="77">
        <v>250</v>
      </c>
      <c r="AA17" s="77">
        <v>250</v>
      </c>
      <c r="AB17" s="77">
        <v>250</v>
      </c>
      <c r="AC17" s="78"/>
    </row>
    <row r="18" spans="1:29" ht="14.4" x14ac:dyDescent="0.25">
      <c r="A18" s="2">
        <v>1</v>
      </c>
      <c r="B18" s="23"/>
      <c r="C18" s="5"/>
      <c r="D18" s="21" t="s">
        <v>476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476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2300</v>
      </c>
      <c r="K19" s="7"/>
      <c r="L19" s="6"/>
      <c r="M19" s="7"/>
      <c r="N19" s="57" t="s">
        <v>336</v>
      </c>
      <c r="O19" s="75"/>
      <c r="P19" s="76">
        <v>2300</v>
      </c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476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9200</v>
      </c>
      <c r="K20" s="7"/>
      <c r="L20" s="6"/>
      <c r="M20" s="7"/>
      <c r="N20" s="57" t="s">
        <v>337</v>
      </c>
      <c r="O20" s="75"/>
      <c r="P20" s="76"/>
      <c r="Q20" s="76"/>
      <c r="R20" s="76"/>
      <c r="S20" s="76">
        <v>2300</v>
      </c>
      <c r="T20" s="77"/>
      <c r="U20" s="77"/>
      <c r="V20" s="77">
        <v>2300</v>
      </c>
      <c r="W20" s="77"/>
      <c r="X20" s="77"/>
      <c r="Y20" s="77">
        <v>2300</v>
      </c>
      <c r="Z20" s="77"/>
      <c r="AA20" s="77"/>
      <c r="AB20" s="77">
        <v>2300</v>
      </c>
      <c r="AC20" s="78"/>
    </row>
    <row r="21" spans="1:29" ht="14.4" x14ac:dyDescent="0.25">
      <c r="A21" s="2">
        <v>1</v>
      </c>
      <c r="B21" s="23"/>
      <c r="C21" s="5"/>
      <c r="D21" s="21" t="s">
        <v>477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477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8800</v>
      </c>
      <c r="K22" s="7"/>
      <c r="L22" s="6"/>
      <c r="M22" s="7"/>
      <c r="N22" s="57" t="s">
        <v>336</v>
      </c>
      <c r="O22" s="75"/>
      <c r="P22" s="76">
        <v>4400</v>
      </c>
      <c r="Q22" s="76"/>
      <c r="R22" s="76">
        <v>4400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477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22000</v>
      </c>
      <c r="K23" s="7"/>
      <c r="L23" s="6"/>
      <c r="M23" s="7"/>
      <c r="N23" s="57" t="s">
        <v>337</v>
      </c>
      <c r="O23" s="75"/>
      <c r="P23" s="76"/>
      <c r="Q23" s="76"/>
      <c r="R23" s="76"/>
      <c r="S23" s="76"/>
      <c r="T23" s="77">
        <v>4400</v>
      </c>
      <c r="U23" s="77"/>
      <c r="V23" s="77">
        <v>4400</v>
      </c>
      <c r="W23" s="77"/>
      <c r="X23" s="77">
        <v>4400</v>
      </c>
      <c r="Y23" s="77"/>
      <c r="Z23" s="77">
        <v>4400</v>
      </c>
      <c r="AA23" s="77"/>
      <c r="AB23" s="77">
        <v>4400</v>
      </c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478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478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7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478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2100</v>
      </c>
      <c r="K27" s="24"/>
      <c r="L27" s="24"/>
      <c r="M27" s="24"/>
      <c r="N27" s="57" t="s">
        <v>337</v>
      </c>
      <c r="O27" s="75"/>
      <c r="P27" s="76"/>
      <c r="Q27" s="76"/>
      <c r="R27" s="76"/>
      <c r="S27" s="76"/>
      <c r="T27" s="77"/>
      <c r="U27" s="77"/>
      <c r="V27" s="77">
        <v>2100</v>
      </c>
      <c r="W27" s="77"/>
      <c r="X27" s="77"/>
      <c r="Y27" s="77"/>
      <c r="Z27" s="77"/>
      <c r="AA27" s="77"/>
      <c r="AB27" s="77"/>
      <c r="AC27" s="78"/>
    </row>
    <row r="28" spans="1:29" ht="14.4" x14ac:dyDescent="0.25">
      <c r="A28" s="2">
        <v>1</v>
      </c>
      <c r="B28" s="23"/>
      <c r="C28" s="4"/>
      <c r="D28" s="21" t="s">
        <v>479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479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2000</v>
      </c>
      <c r="K29" s="24"/>
      <c r="L29" s="24"/>
      <c r="M29" s="24"/>
      <c r="N29" s="57" t="s">
        <v>336</v>
      </c>
      <c r="O29" s="75"/>
      <c r="P29" s="76"/>
      <c r="Q29" s="76"/>
      <c r="R29" s="76">
        <v>2000</v>
      </c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479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4000</v>
      </c>
      <c r="K30" s="24"/>
      <c r="L30" s="24"/>
      <c r="M30" s="24"/>
      <c r="N30" s="57" t="s">
        <v>337</v>
      </c>
      <c r="O30" s="75"/>
      <c r="P30" s="76"/>
      <c r="Q30" s="76"/>
      <c r="R30" s="76"/>
      <c r="S30" s="76"/>
      <c r="T30" s="77"/>
      <c r="U30" s="77"/>
      <c r="V30" s="77"/>
      <c r="W30" s="77">
        <v>2000</v>
      </c>
      <c r="X30" s="77"/>
      <c r="Y30" s="77"/>
      <c r="Z30" s="77"/>
      <c r="AA30" s="77"/>
      <c r="AB30" s="77">
        <v>2000</v>
      </c>
      <c r="AC30" s="78"/>
    </row>
    <row r="31" spans="1:29" x14ac:dyDescent="0.25">
      <c r="A31" s="18"/>
      <c r="B31" s="20" t="s">
        <v>42</v>
      </c>
      <c r="C31" s="10"/>
      <c r="D31" s="10"/>
      <c r="E31" s="10"/>
      <c r="F31" s="10"/>
      <c r="G31" s="10"/>
      <c r="H31" s="20"/>
      <c r="I31" s="20"/>
      <c r="J31" s="4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x14ac:dyDescent="0.25">
      <c r="A32" s="18"/>
      <c r="B32" s="19" t="s">
        <v>37</v>
      </c>
      <c r="C32" s="10"/>
      <c r="D32" s="10"/>
      <c r="E32" s="10"/>
      <c r="F32" s="10"/>
      <c r="G32" s="10"/>
      <c r="H32" s="20"/>
      <c r="I32" s="20"/>
      <c r="J32" s="4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14.4" x14ac:dyDescent="0.25">
      <c r="A33" s="2"/>
      <c r="B33" s="23"/>
      <c r="C33" s="4" t="s">
        <v>163</v>
      </c>
      <c r="D33" s="25" t="s">
        <v>721</v>
      </c>
      <c r="E33" s="25" t="s">
        <v>716</v>
      </c>
      <c r="F33" s="99" t="s">
        <v>517</v>
      </c>
      <c r="G33" s="41" t="s">
        <v>530</v>
      </c>
      <c r="H33" s="24"/>
      <c r="I33" s="24"/>
      <c r="J33" s="4">
        <f t="shared" si="0"/>
        <v>2815</v>
      </c>
      <c r="K33" s="24"/>
      <c r="L33" s="24"/>
      <c r="M33" s="24"/>
      <c r="N33" s="57" t="s">
        <v>335</v>
      </c>
      <c r="O33" s="75">
        <v>1415</v>
      </c>
      <c r="P33" s="76"/>
      <c r="Q33" s="76"/>
      <c r="R33" s="76"/>
      <c r="S33" s="76"/>
      <c r="T33" s="77"/>
      <c r="U33" s="77"/>
      <c r="V33" s="77">
        <v>1400</v>
      </c>
      <c r="W33" s="77"/>
      <c r="X33" s="77"/>
      <c r="Y33" s="77"/>
      <c r="Z33" s="77"/>
      <c r="AA33" s="77"/>
      <c r="AB33" s="77"/>
      <c r="AC33" s="78"/>
    </row>
    <row r="34" spans="1:29" ht="14.4" x14ac:dyDescent="0.25">
      <c r="A34" s="2"/>
      <c r="B34" s="23"/>
      <c r="C34" s="4"/>
      <c r="D34" s="25" t="s">
        <v>262</v>
      </c>
      <c r="E34" s="25" t="s">
        <v>534</v>
      </c>
      <c r="F34" s="99" t="s">
        <v>531</v>
      </c>
      <c r="G34" s="5" t="s">
        <v>528</v>
      </c>
      <c r="H34" s="24"/>
      <c r="I34" s="24"/>
      <c r="J34" s="4">
        <f t="shared" si="0"/>
        <v>150</v>
      </c>
      <c r="K34" s="24"/>
      <c r="L34" s="24"/>
      <c r="M34" s="24"/>
      <c r="N34" s="57" t="s">
        <v>336</v>
      </c>
      <c r="O34" s="75"/>
      <c r="P34" s="76">
        <v>150</v>
      </c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2"/>
      <c r="B35" s="23"/>
      <c r="C35" s="4"/>
      <c r="D35" s="25" t="s">
        <v>262</v>
      </c>
      <c r="E35" s="26" t="s">
        <v>529</v>
      </c>
      <c r="F35" s="99" t="s">
        <v>531</v>
      </c>
      <c r="G35" s="5" t="s">
        <v>528</v>
      </c>
      <c r="H35" s="24"/>
      <c r="I35" s="24"/>
      <c r="J35" s="4">
        <f t="shared" si="0"/>
        <v>150</v>
      </c>
      <c r="K35" s="24"/>
      <c r="L35" s="24"/>
      <c r="M35" s="24"/>
      <c r="N35" s="57" t="s">
        <v>337</v>
      </c>
      <c r="O35" s="75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>
        <v>150</v>
      </c>
      <c r="AA35" s="77"/>
      <c r="AB35" s="77"/>
      <c r="AC35" s="78"/>
    </row>
    <row r="36" spans="1:29" ht="14.4" x14ac:dyDescent="0.3">
      <c r="A36" s="2"/>
      <c r="B36" s="23"/>
      <c r="C36" s="4"/>
      <c r="D36" s="25" t="s">
        <v>722</v>
      </c>
      <c r="E36" s="25" t="s">
        <v>716</v>
      </c>
      <c r="F36" s="99" t="s">
        <v>536</v>
      </c>
      <c r="G36" s="5" t="s">
        <v>528</v>
      </c>
      <c r="H36" s="24"/>
      <c r="I36" s="24"/>
      <c r="J36" s="4">
        <f t="shared" si="0"/>
        <v>95</v>
      </c>
      <c r="K36" s="24"/>
      <c r="L36" s="24"/>
      <c r="M36" s="24"/>
      <c r="N36" s="57" t="s">
        <v>336</v>
      </c>
      <c r="O36" s="75"/>
      <c r="P36" s="76">
        <v>95</v>
      </c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3">
      <c r="A37" s="2"/>
      <c r="B37" s="23"/>
      <c r="C37" s="4"/>
      <c r="D37" s="25" t="s">
        <v>205</v>
      </c>
      <c r="E37" s="26" t="s">
        <v>532</v>
      </c>
      <c r="F37" s="99" t="s">
        <v>536</v>
      </c>
      <c r="G37" s="5" t="s">
        <v>528</v>
      </c>
      <c r="H37" s="24"/>
      <c r="I37" s="24"/>
      <c r="J37" s="4">
        <f t="shared" si="0"/>
        <v>95</v>
      </c>
      <c r="K37" s="24"/>
      <c r="L37" s="24"/>
      <c r="M37" s="24"/>
      <c r="N37" s="57" t="s">
        <v>337</v>
      </c>
      <c r="O37" s="75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>
        <v>95</v>
      </c>
      <c r="AA37" s="77"/>
      <c r="AB37" s="77"/>
      <c r="AC37" s="78"/>
    </row>
    <row r="38" spans="1:29" ht="14.4" x14ac:dyDescent="0.3">
      <c r="A38" s="2"/>
      <c r="B38" s="23"/>
      <c r="C38" s="4"/>
      <c r="D38" s="25" t="s">
        <v>207</v>
      </c>
      <c r="E38" s="41" t="s">
        <v>529</v>
      </c>
      <c r="F38" s="99" t="s">
        <v>531</v>
      </c>
      <c r="G38" s="41" t="s">
        <v>530</v>
      </c>
      <c r="H38" s="24"/>
      <c r="I38" s="24"/>
      <c r="J38" s="4">
        <f t="shared" si="0"/>
        <v>250</v>
      </c>
      <c r="K38" s="24"/>
      <c r="L38" s="24"/>
      <c r="M38" s="24"/>
      <c r="N38" s="57" t="s">
        <v>336</v>
      </c>
      <c r="O38" s="75"/>
      <c r="P38" s="76"/>
      <c r="Q38" s="76"/>
      <c r="R38" s="76">
        <v>250</v>
      </c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3">
      <c r="A39" s="2"/>
      <c r="B39" s="23"/>
      <c r="C39" s="4"/>
      <c r="D39" s="25" t="s">
        <v>207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350</v>
      </c>
      <c r="K39" s="24"/>
      <c r="L39" s="24"/>
      <c r="M39" s="24"/>
      <c r="N39" s="57" t="s">
        <v>337</v>
      </c>
      <c r="O39" s="75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>
        <v>350</v>
      </c>
      <c r="AB39" s="77"/>
      <c r="AC39" s="78"/>
    </row>
    <row r="40" spans="1:29" ht="14.4" x14ac:dyDescent="0.25">
      <c r="A40" s="2"/>
      <c r="B40" s="23"/>
      <c r="C40" s="4"/>
      <c r="D40" s="25" t="s">
        <v>199</v>
      </c>
      <c r="E40" s="41" t="s">
        <v>529</v>
      </c>
      <c r="F40" s="100" t="s">
        <v>537</v>
      </c>
      <c r="G40" s="41" t="s">
        <v>530</v>
      </c>
      <c r="H40" s="24"/>
      <c r="I40" s="24"/>
      <c r="J40" s="4">
        <f t="shared" si="0"/>
        <v>500</v>
      </c>
      <c r="K40" s="24"/>
      <c r="L40" s="24"/>
      <c r="M40" s="24"/>
      <c r="N40" s="57" t="s">
        <v>337</v>
      </c>
      <c r="O40" s="75"/>
      <c r="P40" s="76"/>
      <c r="Q40" s="76"/>
      <c r="R40" s="76"/>
      <c r="S40" s="76">
        <v>500</v>
      </c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/>
      <c r="B41" s="23"/>
      <c r="C41" s="4"/>
      <c r="D41" s="25" t="s">
        <v>199</v>
      </c>
      <c r="E41" s="41" t="s">
        <v>529</v>
      </c>
      <c r="F41" s="100" t="s">
        <v>537</v>
      </c>
      <c r="G41" s="41" t="s">
        <v>530</v>
      </c>
      <c r="H41" s="24"/>
      <c r="I41" s="24"/>
      <c r="J41" s="4">
        <f t="shared" si="0"/>
        <v>1000</v>
      </c>
      <c r="K41" s="24"/>
      <c r="L41" s="24"/>
      <c r="M41" s="24"/>
      <c r="N41" s="57" t="s">
        <v>337</v>
      </c>
      <c r="O41" s="75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>
        <v>1000</v>
      </c>
      <c r="AC41" s="78"/>
    </row>
    <row r="42" spans="1:29" x14ac:dyDescent="0.25">
      <c r="A42" s="18"/>
      <c r="B42" s="19" t="s">
        <v>38</v>
      </c>
      <c r="C42" s="10"/>
      <c r="D42" s="10"/>
      <c r="E42" s="10"/>
      <c r="F42" s="10"/>
      <c r="G42" s="10"/>
      <c r="H42" s="20"/>
      <c r="I42" s="20"/>
      <c r="J42" s="43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4.4" x14ac:dyDescent="0.25">
      <c r="A43" s="2"/>
      <c r="B43" s="23"/>
      <c r="C43" s="4" t="s">
        <v>163</v>
      </c>
      <c r="D43" s="26" t="s">
        <v>197</v>
      </c>
      <c r="E43" s="100" t="s">
        <v>539</v>
      </c>
      <c r="F43" s="99" t="s">
        <v>536</v>
      </c>
      <c r="G43" s="41" t="s">
        <v>528</v>
      </c>
      <c r="H43" s="24"/>
      <c r="I43" s="24"/>
      <c r="J43" s="4">
        <f t="shared" si="0"/>
        <v>350</v>
      </c>
      <c r="K43" s="24"/>
      <c r="L43" s="24"/>
      <c r="M43" s="24"/>
      <c r="N43" s="22" t="s">
        <v>335</v>
      </c>
      <c r="O43" s="75">
        <v>350</v>
      </c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/>
      <c r="B44" s="23"/>
      <c r="C44" s="4"/>
      <c r="D44" s="26" t="s">
        <v>197</v>
      </c>
      <c r="E44" s="100" t="s">
        <v>539</v>
      </c>
      <c r="F44" s="99" t="s">
        <v>536</v>
      </c>
      <c r="G44" s="41" t="s">
        <v>528</v>
      </c>
      <c r="H44" s="24"/>
      <c r="I44" s="24"/>
      <c r="J44" s="4">
        <f t="shared" si="0"/>
        <v>300</v>
      </c>
      <c r="K44" s="24"/>
      <c r="L44" s="24"/>
      <c r="M44" s="24"/>
      <c r="N44" s="57" t="s">
        <v>336</v>
      </c>
      <c r="O44" s="75"/>
      <c r="P44" s="76"/>
      <c r="Q44" s="76">
        <v>300</v>
      </c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25">
      <c r="A45" s="2"/>
      <c r="B45" s="23"/>
      <c r="C45" s="4"/>
      <c r="D45" s="26" t="s">
        <v>197</v>
      </c>
      <c r="E45" s="100" t="s">
        <v>539</v>
      </c>
      <c r="F45" s="99" t="s">
        <v>536</v>
      </c>
      <c r="G45" s="41" t="s">
        <v>528</v>
      </c>
      <c r="H45" s="24"/>
      <c r="I45" s="24"/>
      <c r="J45" s="4">
        <f t="shared" si="0"/>
        <v>1350</v>
      </c>
      <c r="K45" s="24"/>
      <c r="L45" s="24"/>
      <c r="M45" s="24"/>
      <c r="N45" s="57" t="s">
        <v>337</v>
      </c>
      <c r="O45" s="75"/>
      <c r="P45" s="76"/>
      <c r="Q45" s="76"/>
      <c r="R45" s="76"/>
      <c r="S45" s="76"/>
      <c r="T45" s="77">
        <v>300</v>
      </c>
      <c r="U45" s="77"/>
      <c r="V45" s="77">
        <v>300</v>
      </c>
      <c r="W45" s="77"/>
      <c r="X45" s="77">
        <v>300</v>
      </c>
      <c r="Y45" s="77"/>
      <c r="Z45" s="77">
        <v>300</v>
      </c>
      <c r="AA45" s="77"/>
      <c r="AB45" s="77">
        <v>150</v>
      </c>
      <c r="AC45" s="78"/>
    </row>
    <row r="46" spans="1:29" ht="14.4" x14ac:dyDescent="0.25">
      <c r="A46" s="2"/>
      <c r="B46" s="23"/>
      <c r="C46" s="4"/>
      <c r="D46" s="26" t="s">
        <v>198</v>
      </c>
      <c r="E46" s="100" t="s">
        <v>538</v>
      </c>
      <c r="F46" s="100" t="s">
        <v>531</v>
      </c>
      <c r="G46" s="41" t="s">
        <v>530</v>
      </c>
      <c r="H46" s="24"/>
      <c r="I46" s="24"/>
      <c r="J46" s="4">
        <f t="shared" si="0"/>
        <v>4200</v>
      </c>
      <c r="K46" s="24"/>
      <c r="L46" s="24"/>
      <c r="M46" s="24"/>
      <c r="N46" s="57" t="s">
        <v>337</v>
      </c>
      <c r="O46" s="75"/>
      <c r="P46" s="76"/>
      <c r="Q46" s="76"/>
      <c r="R46" s="76"/>
      <c r="S46" s="76">
        <v>4200</v>
      </c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4"/>
      <c r="D47" s="26" t="s">
        <v>198</v>
      </c>
      <c r="E47" s="100" t="s">
        <v>538</v>
      </c>
      <c r="F47" s="100" t="s">
        <v>531</v>
      </c>
      <c r="G47" s="41" t="s">
        <v>530</v>
      </c>
      <c r="H47" s="24"/>
      <c r="I47" s="24"/>
      <c r="J47" s="4">
        <f t="shared" si="0"/>
        <v>4200</v>
      </c>
      <c r="K47" s="24"/>
      <c r="L47" s="24"/>
      <c r="M47" s="24"/>
      <c r="N47" s="57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>
        <v>4200</v>
      </c>
      <c r="AC47" s="78"/>
    </row>
    <row r="48" spans="1:29" ht="14.4" x14ac:dyDescent="0.3">
      <c r="A48" s="2"/>
      <c r="B48" s="23"/>
      <c r="C48" s="4"/>
      <c r="D48" s="26" t="s">
        <v>206</v>
      </c>
      <c r="E48" s="26" t="s">
        <v>532</v>
      </c>
      <c r="F48" s="100" t="s">
        <v>531</v>
      </c>
      <c r="G48" s="41" t="s">
        <v>530</v>
      </c>
      <c r="H48" s="24"/>
      <c r="I48" s="24"/>
      <c r="J48" s="4">
        <f t="shared" si="0"/>
        <v>800</v>
      </c>
      <c r="K48" s="24"/>
      <c r="L48" s="24"/>
      <c r="M48" s="24"/>
      <c r="N48" s="57" t="s">
        <v>337</v>
      </c>
      <c r="O48" s="75"/>
      <c r="P48" s="76"/>
      <c r="Q48" s="76"/>
      <c r="R48" s="76"/>
      <c r="S48" s="76"/>
      <c r="T48" s="77"/>
      <c r="U48" s="77"/>
      <c r="V48" s="77">
        <v>800</v>
      </c>
      <c r="W48" s="77"/>
      <c r="X48" s="77"/>
      <c r="Y48" s="77"/>
      <c r="Z48" s="77"/>
      <c r="AA48" s="77"/>
      <c r="AB48" s="77"/>
      <c r="AC48" s="78"/>
    </row>
    <row r="49" spans="1:29" x14ac:dyDescent="0.25">
      <c r="A49" s="18"/>
      <c r="B49" s="19" t="s">
        <v>39</v>
      </c>
      <c r="C49" s="10"/>
      <c r="D49" s="10"/>
      <c r="E49" s="10"/>
      <c r="F49" s="10"/>
      <c r="G49" s="10"/>
      <c r="H49" s="20"/>
      <c r="I49" s="20"/>
      <c r="J49" s="43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s="28" customFormat="1" ht="15" thickBot="1" x14ac:dyDescent="0.3">
      <c r="A50" s="2">
        <v>3</v>
      </c>
      <c r="B50" s="23"/>
      <c r="C50" s="4" t="s">
        <v>163</v>
      </c>
      <c r="D50" s="26" t="s">
        <v>29</v>
      </c>
      <c r="E50" s="41" t="s">
        <v>538</v>
      </c>
      <c r="F50" s="101" t="s">
        <v>517</v>
      </c>
      <c r="G50" s="41" t="s">
        <v>528</v>
      </c>
      <c r="H50" s="24"/>
      <c r="I50" s="24"/>
      <c r="J50" s="4">
        <f>SUM(O50:AC50)</f>
        <v>5500</v>
      </c>
      <c r="K50" s="24"/>
      <c r="L50" s="24"/>
      <c r="M50" s="24"/>
      <c r="N50" s="57" t="s">
        <v>337</v>
      </c>
      <c r="O50" s="75"/>
      <c r="P50" s="76"/>
      <c r="Q50" s="76"/>
      <c r="R50" s="76"/>
      <c r="S50" s="76">
        <v>5500</v>
      </c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s="61" customFormat="1" ht="15" thickBot="1" x14ac:dyDescent="0.3">
      <c r="A51" s="79"/>
      <c r="B51" s="80" t="s">
        <v>36</v>
      </c>
      <c r="C51" s="80"/>
      <c r="D51" s="80"/>
      <c r="E51" s="80"/>
      <c r="F51" s="80"/>
      <c r="G51" s="80"/>
      <c r="H51" s="80"/>
      <c r="I51" s="80"/>
      <c r="J51" s="80">
        <f>SUM(J13:J50)</f>
        <v>76165</v>
      </c>
      <c r="K51" s="80">
        <v>1859</v>
      </c>
      <c r="L51" s="80"/>
      <c r="M51" s="80"/>
      <c r="N51" s="81"/>
      <c r="O51" s="82">
        <f t="shared" ref="O51:AC51" si="1">SUM(O12:O50)</f>
        <v>1857.95</v>
      </c>
      <c r="P51" s="83">
        <f t="shared" si="1"/>
        <v>7395</v>
      </c>
      <c r="Q51" s="83">
        <f t="shared" si="1"/>
        <v>620</v>
      </c>
      <c r="R51" s="83">
        <f t="shared" si="1"/>
        <v>6970</v>
      </c>
      <c r="S51" s="83">
        <f t="shared" si="1"/>
        <v>12820</v>
      </c>
      <c r="T51" s="84">
        <f t="shared" si="1"/>
        <v>4950</v>
      </c>
      <c r="U51" s="84">
        <f t="shared" si="1"/>
        <v>250</v>
      </c>
      <c r="V51" s="84">
        <f t="shared" si="1"/>
        <v>11550</v>
      </c>
      <c r="W51" s="84">
        <f t="shared" si="1"/>
        <v>2250</v>
      </c>
      <c r="X51" s="84">
        <f t="shared" si="1"/>
        <v>4950</v>
      </c>
      <c r="Y51" s="84">
        <f t="shared" si="1"/>
        <v>2550</v>
      </c>
      <c r="Z51" s="84">
        <f t="shared" si="1"/>
        <v>5195</v>
      </c>
      <c r="AA51" s="84">
        <f t="shared" si="1"/>
        <v>600</v>
      </c>
      <c r="AB51" s="84">
        <f t="shared" si="1"/>
        <v>14300</v>
      </c>
      <c r="AC51" s="85">
        <f t="shared" si="1"/>
        <v>0</v>
      </c>
    </row>
    <row r="52" spans="1:29" ht="15.6" x14ac:dyDescent="0.3">
      <c r="A52" s="29"/>
      <c r="B52" s="30"/>
      <c r="C52" s="30"/>
      <c r="D52" s="30"/>
      <c r="E52" s="30"/>
      <c r="F52" s="30"/>
      <c r="G52" s="30"/>
      <c r="H52" s="30"/>
      <c r="I52" s="31"/>
      <c r="K52" s="53"/>
    </row>
    <row r="53" spans="1:29" s="58" customFormat="1" ht="15.6" x14ac:dyDescent="0.3">
      <c r="K53" s="60"/>
    </row>
    <row r="54" spans="1:29" s="58" customFormat="1" ht="43.2" x14ac:dyDescent="0.3">
      <c r="A54" s="87"/>
      <c r="B54" s="88" t="s">
        <v>518</v>
      </c>
      <c r="C54" s="89" t="s">
        <v>519</v>
      </c>
      <c r="K54" s="60"/>
    </row>
    <row r="55" spans="1:29" s="58" customFormat="1" ht="15.6" x14ac:dyDescent="0.3">
      <c r="A55" s="90" t="s">
        <v>520</v>
      </c>
      <c r="B55" s="91" t="s">
        <v>523</v>
      </c>
      <c r="C55" s="92">
        <f>K51</f>
        <v>1859</v>
      </c>
      <c r="K55" s="60"/>
    </row>
    <row r="56" spans="1:29" s="58" customFormat="1" ht="15.6" x14ac:dyDescent="0.3">
      <c r="A56" s="90" t="s">
        <v>521</v>
      </c>
      <c r="B56" s="91" t="s">
        <v>524</v>
      </c>
      <c r="C56" s="92">
        <f>C55*4</f>
        <v>7436</v>
      </c>
      <c r="K56" s="60"/>
    </row>
    <row r="57" spans="1:29" s="58" customFormat="1" ht="15" thickBot="1" x14ac:dyDescent="0.3">
      <c r="A57" s="93" t="s">
        <v>522</v>
      </c>
      <c r="B57" s="94" t="s">
        <v>525</v>
      </c>
      <c r="C57" s="95">
        <f>C55*10</f>
        <v>18590</v>
      </c>
    </row>
    <row r="58" spans="1:29" s="58" customFormat="1" ht="14.4" x14ac:dyDescent="0.25">
      <c r="A58" s="96"/>
      <c r="B58" s="97"/>
      <c r="C58" s="97"/>
    </row>
    <row r="61" spans="1:29" x14ac:dyDescent="0.25">
      <c r="B61" s="32" t="s">
        <v>191</v>
      </c>
    </row>
    <row r="62" spans="1:29" ht="41.4" x14ac:dyDescent="0.25">
      <c r="B62" s="33" t="s">
        <v>188</v>
      </c>
    </row>
    <row r="63" spans="1:29" ht="27.6" x14ac:dyDescent="0.25">
      <c r="B63" s="33" t="s">
        <v>194</v>
      </c>
    </row>
    <row r="64" spans="1:29" ht="41.4" x14ac:dyDescent="0.25">
      <c r="B64" s="33" t="s">
        <v>192</v>
      </c>
    </row>
    <row r="65" spans="2:2" ht="27.6" x14ac:dyDescent="0.25">
      <c r="B65" s="33" t="s">
        <v>193</v>
      </c>
    </row>
    <row r="67" spans="2:2" ht="14.4" x14ac:dyDescent="0.3">
      <c r="B67" s="34" t="s">
        <v>208</v>
      </c>
    </row>
    <row r="68" spans="2:2" x14ac:dyDescent="0.25">
      <c r="B68" s="9" t="s">
        <v>209</v>
      </c>
    </row>
    <row r="69" spans="2:2" x14ac:dyDescent="0.25">
      <c r="B69" s="9" t="s">
        <v>210</v>
      </c>
    </row>
    <row r="70" spans="2:2" x14ac:dyDescent="0.25">
      <c r="B70" s="9" t="s">
        <v>211</v>
      </c>
    </row>
    <row r="71" spans="2:2" x14ac:dyDescent="0.25">
      <c r="B71" s="9" t="s">
        <v>212</v>
      </c>
    </row>
    <row r="72" spans="2:2" x14ac:dyDescent="0.25">
      <c r="B72" s="9" t="s">
        <v>213</v>
      </c>
    </row>
    <row r="73" spans="2:2" x14ac:dyDescent="0.25">
      <c r="B73" s="9" t="s">
        <v>214</v>
      </c>
    </row>
    <row r="75" spans="2:2" ht="14.4" x14ac:dyDescent="0.3">
      <c r="B75" s="34" t="s">
        <v>215</v>
      </c>
    </row>
    <row r="76" spans="2:2" x14ac:dyDescent="0.25">
      <c r="B76" s="9" t="s">
        <v>200</v>
      </c>
    </row>
    <row r="77" spans="2:2" x14ac:dyDescent="0.25">
      <c r="B77" s="9" t="s">
        <v>201</v>
      </c>
    </row>
    <row r="78" spans="2:2" x14ac:dyDescent="0.25">
      <c r="B78" s="9" t="s">
        <v>202</v>
      </c>
    </row>
  </sheetData>
  <mergeCells count="48">
    <mergeCell ref="S10:S11"/>
    <mergeCell ref="U10:U11"/>
    <mergeCell ref="V10:V11"/>
    <mergeCell ref="T10:T11"/>
    <mergeCell ref="AC10:AC11"/>
    <mergeCell ref="X10:X11"/>
    <mergeCell ref="Y10:Y11"/>
    <mergeCell ref="Z10:Z11"/>
    <mergeCell ref="AA10:AA11"/>
    <mergeCell ref="AB10:AB11"/>
    <mergeCell ref="W10:W11"/>
    <mergeCell ref="A7:J7"/>
    <mergeCell ref="K7:Q7"/>
    <mergeCell ref="R7:AC7"/>
    <mergeCell ref="A8:AC8"/>
    <mergeCell ref="L9:M9"/>
    <mergeCell ref="O9:AC9"/>
    <mergeCell ref="K9:K11"/>
    <mergeCell ref="I9:I11"/>
    <mergeCell ref="H9:H11"/>
    <mergeCell ref="A9:A11"/>
    <mergeCell ref="E9:G9"/>
    <mergeCell ref="E10:E11"/>
    <mergeCell ref="F10:F11"/>
    <mergeCell ref="G10:G11"/>
    <mergeCell ref="B9:D10"/>
    <mergeCell ref="J10:J11"/>
    <mergeCell ref="A5:J5"/>
    <mergeCell ref="K5:Q5"/>
    <mergeCell ref="R5:AC5"/>
    <mergeCell ref="A6:J6"/>
    <mergeCell ref="K6:Q6"/>
    <mergeCell ref="R6:AC6"/>
    <mergeCell ref="A4:J4"/>
    <mergeCell ref="K4:Q4"/>
    <mergeCell ref="R4:AC4"/>
    <mergeCell ref="A1:AC1"/>
    <mergeCell ref="A2:AC2"/>
    <mergeCell ref="A3:J3"/>
    <mergeCell ref="K3:Q3"/>
    <mergeCell ref="R3:AC3"/>
    <mergeCell ref="R10:R11"/>
    <mergeCell ref="Q10:Q11"/>
    <mergeCell ref="N10:N11"/>
    <mergeCell ref="M10:M11"/>
    <mergeCell ref="L10:L11"/>
    <mergeCell ref="O10:O11"/>
    <mergeCell ref="P10:P1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5" fitToHeight="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9"/>
  <sheetViews>
    <sheetView topLeftCell="C109" zoomScale="60" zoomScaleNormal="60" workbookViewId="0">
      <selection activeCell="K164" sqref="K164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9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310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20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0.05*K163</f>
        <v>217.35000000000002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6" si="0">SUM(O15:AC15)</f>
        <v>0</v>
      </c>
      <c r="K15" s="7"/>
      <c r="L15" s="6"/>
      <c r="M15" s="7"/>
      <c r="N15" s="22" t="s">
        <v>335</v>
      </c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1752</v>
      </c>
      <c r="K16" s="7"/>
      <c r="L16" s="6"/>
      <c r="M16" s="7"/>
      <c r="N16" s="57" t="s">
        <v>336</v>
      </c>
      <c r="O16" s="75"/>
      <c r="P16" s="76">
        <v>584</v>
      </c>
      <c r="Q16" s="76">
        <v>584</v>
      </c>
      <c r="R16" s="76">
        <v>584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3850</v>
      </c>
      <c r="K17" s="7"/>
      <c r="L17" s="6"/>
      <c r="M17" s="7"/>
      <c r="N17" s="57" t="s">
        <v>337</v>
      </c>
      <c r="O17" s="75"/>
      <c r="P17" s="76"/>
      <c r="Q17" s="76"/>
      <c r="R17" s="76"/>
      <c r="S17" s="76">
        <v>385</v>
      </c>
      <c r="T17" s="77">
        <v>385</v>
      </c>
      <c r="U17" s="77">
        <v>385</v>
      </c>
      <c r="V17" s="77">
        <v>385</v>
      </c>
      <c r="W17" s="77">
        <v>385</v>
      </c>
      <c r="X17" s="77">
        <v>385</v>
      </c>
      <c r="Y17" s="77">
        <v>385</v>
      </c>
      <c r="Z17" s="77">
        <v>385</v>
      </c>
      <c r="AA17" s="77">
        <v>385</v>
      </c>
      <c r="AB17" s="77">
        <v>385</v>
      </c>
      <c r="AC17" s="78"/>
    </row>
    <row r="18" spans="1:29" ht="14.4" x14ac:dyDescent="0.25">
      <c r="A18" s="2">
        <v>1</v>
      </c>
      <c r="B18" s="23"/>
      <c r="C18" s="5"/>
      <c r="D18" s="21" t="s">
        <v>466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466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3200</v>
      </c>
      <c r="K19" s="7"/>
      <c r="L19" s="6"/>
      <c r="M19" s="7"/>
      <c r="N19" s="57" t="s">
        <v>336</v>
      </c>
      <c r="O19" s="75"/>
      <c r="P19" s="76"/>
      <c r="Q19" s="76">
        <v>3200</v>
      </c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466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16000</v>
      </c>
      <c r="K20" s="7"/>
      <c r="L20" s="6"/>
      <c r="M20" s="7"/>
      <c r="N20" s="57" t="s">
        <v>337</v>
      </c>
      <c r="O20" s="75"/>
      <c r="P20" s="76"/>
      <c r="Q20" s="76"/>
      <c r="R20" s="76"/>
      <c r="S20" s="76">
        <v>3200</v>
      </c>
      <c r="T20" s="77"/>
      <c r="U20" s="77">
        <v>3200</v>
      </c>
      <c r="V20" s="77"/>
      <c r="W20" s="77">
        <v>3200</v>
      </c>
      <c r="X20" s="77"/>
      <c r="Y20" s="77"/>
      <c r="Z20" s="77">
        <v>3200</v>
      </c>
      <c r="AA20" s="77"/>
      <c r="AB20" s="77">
        <v>3200</v>
      </c>
      <c r="AC20" s="78"/>
    </row>
    <row r="21" spans="1:29" ht="14.4" x14ac:dyDescent="0.25">
      <c r="A21" s="2">
        <v>1</v>
      </c>
      <c r="B21" s="23"/>
      <c r="C21" s="5"/>
      <c r="D21" s="21" t="s">
        <v>467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467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17600</v>
      </c>
      <c r="K22" s="7"/>
      <c r="L22" s="6"/>
      <c r="M22" s="7"/>
      <c r="N22" s="57" t="s">
        <v>336</v>
      </c>
      <c r="O22" s="75"/>
      <c r="P22" s="76">
        <v>8800</v>
      </c>
      <c r="Q22" s="76"/>
      <c r="R22" s="76">
        <v>8800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467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35200</v>
      </c>
      <c r="K23" s="7"/>
      <c r="L23" s="6"/>
      <c r="M23" s="7"/>
      <c r="N23" s="57" t="s">
        <v>337</v>
      </c>
      <c r="O23" s="75"/>
      <c r="P23" s="76"/>
      <c r="Q23" s="76"/>
      <c r="R23" s="76"/>
      <c r="S23" s="76"/>
      <c r="T23" s="77">
        <v>8800</v>
      </c>
      <c r="U23" s="77"/>
      <c r="V23" s="77">
        <v>8800</v>
      </c>
      <c r="W23" s="77"/>
      <c r="X23" s="77">
        <v>8800</v>
      </c>
      <c r="Y23" s="77"/>
      <c r="Z23" s="77"/>
      <c r="AA23" s="77">
        <v>8800</v>
      </c>
      <c r="AB23" s="77"/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468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468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7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468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2000</v>
      </c>
      <c r="K27" s="24"/>
      <c r="L27" s="24"/>
      <c r="M27" s="24"/>
      <c r="N27" s="57" t="s">
        <v>337</v>
      </c>
      <c r="O27" s="75"/>
      <c r="P27" s="76"/>
      <c r="Q27" s="76"/>
      <c r="R27" s="76"/>
      <c r="S27" s="76"/>
      <c r="T27" s="77"/>
      <c r="U27" s="77"/>
      <c r="V27" s="77"/>
      <c r="W27" s="77"/>
      <c r="X27" s="77">
        <v>2000</v>
      </c>
      <c r="Y27" s="77"/>
      <c r="Z27" s="77"/>
      <c r="AA27" s="77"/>
      <c r="AB27" s="77"/>
      <c r="AC27" s="78"/>
    </row>
    <row r="28" spans="1:29" ht="14.4" x14ac:dyDescent="0.25">
      <c r="A28" s="2">
        <v>1</v>
      </c>
      <c r="B28" s="23"/>
      <c r="C28" s="4"/>
      <c r="D28" s="21" t="s">
        <v>469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469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3100</v>
      </c>
      <c r="K29" s="24"/>
      <c r="L29" s="24"/>
      <c r="M29" s="24"/>
      <c r="N29" s="57" t="s">
        <v>336</v>
      </c>
      <c r="O29" s="75"/>
      <c r="P29" s="76"/>
      <c r="Q29" s="76">
        <v>3100</v>
      </c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469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15500</v>
      </c>
      <c r="K30" s="24"/>
      <c r="L30" s="24"/>
      <c r="M30" s="24"/>
      <c r="N30" s="57" t="s">
        <v>337</v>
      </c>
      <c r="O30" s="75"/>
      <c r="P30" s="76"/>
      <c r="Q30" s="76"/>
      <c r="R30" s="76"/>
      <c r="S30" s="76">
        <v>3100</v>
      </c>
      <c r="T30" s="77"/>
      <c r="U30" s="77">
        <v>3100</v>
      </c>
      <c r="V30" s="77"/>
      <c r="W30" s="77">
        <v>3100</v>
      </c>
      <c r="X30" s="77"/>
      <c r="Y30" s="77">
        <v>3100</v>
      </c>
      <c r="Z30" s="77"/>
      <c r="AA30" s="77"/>
      <c r="AB30" s="77">
        <v>3100</v>
      </c>
      <c r="AC30" s="78"/>
    </row>
    <row r="31" spans="1:29" ht="14.4" x14ac:dyDescent="0.25">
      <c r="A31" s="2">
        <v>1</v>
      </c>
      <c r="B31" s="23"/>
      <c r="C31" s="4"/>
      <c r="D31" s="21" t="s">
        <v>470</v>
      </c>
      <c r="E31" s="5" t="s">
        <v>526</v>
      </c>
      <c r="F31" s="99" t="s">
        <v>517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2</v>
      </c>
      <c r="B32" s="23"/>
      <c r="C32" s="4"/>
      <c r="D32" s="21" t="s">
        <v>470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2400</v>
      </c>
      <c r="K32" s="24"/>
      <c r="L32" s="24"/>
      <c r="M32" s="24"/>
      <c r="N32" s="57" t="s">
        <v>336</v>
      </c>
      <c r="O32" s="75"/>
      <c r="P32" s="76"/>
      <c r="Q32" s="76">
        <v>2400</v>
      </c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3</v>
      </c>
      <c r="B33" s="23"/>
      <c r="C33" s="4"/>
      <c r="D33" s="21" t="s">
        <v>470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9600</v>
      </c>
      <c r="K33" s="24"/>
      <c r="L33" s="24"/>
      <c r="M33" s="24"/>
      <c r="N33" s="57" t="s">
        <v>337</v>
      </c>
      <c r="O33" s="75"/>
      <c r="P33" s="76"/>
      <c r="Q33" s="76"/>
      <c r="R33" s="76"/>
      <c r="S33" s="76">
        <v>2400</v>
      </c>
      <c r="T33" s="77"/>
      <c r="U33" s="77">
        <v>2400</v>
      </c>
      <c r="V33" s="77"/>
      <c r="W33" s="77"/>
      <c r="X33" s="77">
        <v>2400</v>
      </c>
      <c r="Y33" s="77"/>
      <c r="Z33" s="77"/>
      <c r="AA33" s="77">
        <v>2400</v>
      </c>
      <c r="AB33" s="77"/>
      <c r="AC33" s="78"/>
    </row>
    <row r="34" spans="1:29" x14ac:dyDescent="0.25">
      <c r="A34" s="18"/>
      <c r="B34" s="20" t="s">
        <v>42</v>
      </c>
      <c r="C34" s="10"/>
      <c r="D34" s="10"/>
      <c r="E34" s="10"/>
      <c r="F34" s="10"/>
      <c r="G34" s="10"/>
      <c r="H34" s="20"/>
      <c r="I34" s="20"/>
      <c r="J34" s="4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5">
      <c r="A35" s="18"/>
      <c r="B35" s="19" t="s">
        <v>37</v>
      </c>
      <c r="C35" s="10"/>
      <c r="D35" s="10"/>
      <c r="E35" s="10"/>
      <c r="F35" s="10"/>
      <c r="G35" s="10"/>
      <c r="H35" s="20"/>
      <c r="I35" s="20"/>
      <c r="J35" s="43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4.4" x14ac:dyDescent="0.25">
      <c r="A36" s="2"/>
      <c r="B36" s="23"/>
      <c r="C36" s="25" t="s">
        <v>152</v>
      </c>
      <c r="D36" s="25" t="s">
        <v>710</v>
      </c>
      <c r="E36" s="26" t="s">
        <v>740</v>
      </c>
      <c r="F36" s="99" t="s">
        <v>540</v>
      </c>
      <c r="G36" s="41" t="s">
        <v>530</v>
      </c>
      <c r="H36" s="24"/>
      <c r="I36" s="24"/>
      <c r="J36" s="4">
        <f t="shared" si="0"/>
        <v>1400</v>
      </c>
      <c r="K36" s="24"/>
      <c r="L36" s="24"/>
      <c r="M36" s="24"/>
      <c r="N36" s="57" t="s">
        <v>335</v>
      </c>
      <c r="O36" s="75">
        <v>1400</v>
      </c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25">
      <c r="A37" s="2"/>
      <c r="B37" s="23"/>
      <c r="C37" s="25"/>
      <c r="D37" s="25" t="s">
        <v>262</v>
      </c>
      <c r="E37" s="25" t="s">
        <v>534</v>
      </c>
      <c r="F37" s="99" t="s">
        <v>531</v>
      </c>
      <c r="G37" s="5" t="s">
        <v>528</v>
      </c>
      <c r="H37" s="24"/>
      <c r="I37" s="24"/>
      <c r="J37" s="4">
        <f t="shared" si="0"/>
        <v>150</v>
      </c>
      <c r="K37" s="24"/>
      <c r="L37" s="24"/>
      <c r="M37" s="24"/>
      <c r="N37" s="57" t="s">
        <v>335</v>
      </c>
      <c r="O37" s="75"/>
      <c r="P37" s="76">
        <v>150</v>
      </c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/>
      <c r="B38" s="23"/>
      <c r="C38" s="25"/>
      <c r="D38" s="25" t="s">
        <v>262</v>
      </c>
      <c r="E38" s="26" t="s">
        <v>529</v>
      </c>
      <c r="F38" s="99" t="s">
        <v>531</v>
      </c>
      <c r="G38" s="5" t="s">
        <v>528</v>
      </c>
      <c r="H38" s="24"/>
      <c r="I38" s="24"/>
      <c r="J38" s="4">
        <f t="shared" si="0"/>
        <v>150</v>
      </c>
      <c r="K38" s="24"/>
      <c r="L38" s="24"/>
      <c r="M38" s="24"/>
      <c r="N38" s="57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>
        <v>150</v>
      </c>
      <c r="Z38" s="77"/>
      <c r="AA38" s="77"/>
      <c r="AB38" s="77"/>
      <c r="AC38" s="78"/>
    </row>
    <row r="39" spans="1:29" ht="14.4" x14ac:dyDescent="0.3">
      <c r="A39" s="2"/>
      <c r="B39" s="23"/>
      <c r="C39" s="25"/>
      <c r="D39" s="25" t="s">
        <v>722</v>
      </c>
      <c r="E39" s="25" t="s">
        <v>716</v>
      </c>
      <c r="F39" s="99" t="s">
        <v>536</v>
      </c>
      <c r="G39" s="5" t="s">
        <v>528</v>
      </c>
      <c r="H39" s="24"/>
      <c r="I39" s="24"/>
      <c r="J39" s="4">
        <f t="shared" si="0"/>
        <v>200</v>
      </c>
      <c r="K39" s="24"/>
      <c r="L39" s="24"/>
      <c r="M39" s="24"/>
      <c r="N39" s="57" t="s">
        <v>335</v>
      </c>
      <c r="O39" s="75">
        <v>200</v>
      </c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3">
      <c r="A40" s="2"/>
      <c r="B40" s="23"/>
      <c r="C40" s="25"/>
      <c r="D40" s="25" t="s">
        <v>205</v>
      </c>
      <c r="E40" s="26" t="s">
        <v>532</v>
      </c>
      <c r="F40" s="99" t="s">
        <v>536</v>
      </c>
      <c r="G40" s="5" t="s">
        <v>528</v>
      </c>
      <c r="H40" s="24"/>
      <c r="I40" s="24"/>
      <c r="J40" s="4">
        <f t="shared" si="0"/>
        <v>60</v>
      </c>
      <c r="K40" s="24"/>
      <c r="L40" s="24"/>
      <c r="M40" s="24"/>
      <c r="N40" s="57" t="s">
        <v>337</v>
      </c>
      <c r="O40" s="75"/>
      <c r="P40" s="76"/>
      <c r="Q40" s="76"/>
      <c r="R40" s="76"/>
      <c r="S40" s="76"/>
      <c r="T40" s="77"/>
      <c r="U40" s="77"/>
      <c r="V40" s="77"/>
      <c r="W40" s="77"/>
      <c r="X40" s="77"/>
      <c r="Y40" s="77">
        <v>60</v>
      </c>
      <c r="Z40" s="77"/>
      <c r="AA40" s="77"/>
      <c r="AB40" s="77"/>
      <c r="AC40" s="78"/>
    </row>
    <row r="41" spans="1:29" ht="14.4" x14ac:dyDescent="0.3">
      <c r="A41" s="2"/>
      <c r="B41" s="23"/>
      <c r="C41" s="25"/>
      <c r="D41" s="25" t="s">
        <v>207</v>
      </c>
      <c r="E41" s="41" t="s">
        <v>529</v>
      </c>
      <c r="F41" s="99" t="s">
        <v>531</v>
      </c>
      <c r="G41" s="41" t="s">
        <v>530</v>
      </c>
      <c r="H41" s="24"/>
      <c r="I41" s="24"/>
      <c r="J41" s="4">
        <f t="shared" si="0"/>
        <v>150</v>
      </c>
      <c r="K41" s="24"/>
      <c r="L41" s="24"/>
      <c r="M41" s="24"/>
      <c r="N41" s="57" t="s">
        <v>336</v>
      </c>
      <c r="O41" s="75"/>
      <c r="P41" s="76"/>
      <c r="Q41" s="76"/>
      <c r="R41" s="76">
        <v>150</v>
      </c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3">
      <c r="A42" s="2"/>
      <c r="B42" s="23"/>
      <c r="C42" s="25"/>
      <c r="D42" s="25" t="s">
        <v>207</v>
      </c>
      <c r="E42" s="41" t="s">
        <v>529</v>
      </c>
      <c r="F42" s="99" t="s">
        <v>531</v>
      </c>
      <c r="G42" s="41" t="s">
        <v>530</v>
      </c>
      <c r="H42" s="24"/>
      <c r="I42" s="24"/>
      <c r="J42" s="4">
        <f t="shared" si="0"/>
        <v>250</v>
      </c>
      <c r="K42" s="24"/>
      <c r="L42" s="24"/>
      <c r="M42" s="24"/>
      <c r="N42" s="57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>
        <v>250</v>
      </c>
      <c r="AA42" s="77"/>
      <c r="AB42" s="77"/>
      <c r="AC42" s="78"/>
    </row>
    <row r="43" spans="1:29" ht="14.4" x14ac:dyDescent="0.25">
      <c r="A43" s="2"/>
      <c r="B43" s="23"/>
      <c r="C43" s="25"/>
      <c r="D43" s="25" t="s">
        <v>739</v>
      </c>
      <c r="E43" s="41" t="s">
        <v>529</v>
      </c>
      <c r="F43" s="100" t="s">
        <v>537</v>
      </c>
      <c r="G43" s="41" t="s">
        <v>530</v>
      </c>
      <c r="H43" s="24"/>
      <c r="I43" s="24"/>
      <c r="J43" s="4">
        <f t="shared" si="0"/>
        <v>350</v>
      </c>
      <c r="K43" s="24"/>
      <c r="L43" s="24"/>
      <c r="M43" s="24"/>
      <c r="N43" s="57" t="s">
        <v>335</v>
      </c>
      <c r="O43" s="75">
        <v>350</v>
      </c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/>
      <c r="B44" s="23"/>
      <c r="C44" s="25"/>
      <c r="D44" s="25" t="s">
        <v>199</v>
      </c>
      <c r="E44" s="41" t="s">
        <v>529</v>
      </c>
      <c r="F44" s="100" t="s">
        <v>537</v>
      </c>
      <c r="G44" s="41" t="s">
        <v>530</v>
      </c>
      <c r="H44" s="24"/>
      <c r="I44" s="24"/>
      <c r="J44" s="4">
        <f t="shared" si="0"/>
        <v>1000</v>
      </c>
      <c r="K44" s="24"/>
      <c r="L44" s="24"/>
      <c r="M44" s="24"/>
      <c r="N44" s="57" t="s">
        <v>337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>
        <v>1000</v>
      </c>
      <c r="AB44" s="77"/>
      <c r="AC44" s="78"/>
    </row>
    <row r="45" spans="1:29" ht="14.4" x14ac:dyDescent="0.25">
      <c r="A45" s="2"/>
      <c r="B45" s="23"/>
      <c r="C45" s="25" t="s">
        <v>153</v>
      </c>
      <c r="D45" s="25" t="s">
        <v>710</v>
      </c>
      <c r="E45" s="26" t="s">
        <v>532</v>
      </c>
      <c r="F45" s="99" t="s">
        <v>540</v>
      </c>
      <c r="G45" s="41" t="s">
        <v>530</v>
      </c>
      <c r="H45" s="24"/>
      <c r="I45" s="24"/>
      <c r="J45" s="4">
        <f t="shared" si="0"/>
        <v>1200</v>
      </c>
      <c r="K45" s="24"/>
      <c r="L45" s="24"/>
      <c r="M45" s="24"/>
      <c r="N45" s="57" t="s">
        <v>336</v>
      </c>
      <c r="O45" s="75"/>
      <c r="P45" s="76"/>
      <c r="Q45" s="76"/>
      <c r="R45" s="76">
        <v>1200</v>
      </c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25">
      <c r="A46" s="2"/>
      <c r="B46" s="23"/>
      <c r="C46" s="25"/>
      <c r="D46" s="25" t="s">
        <v>262</v>
      </c>
      <c r="E46" s="25" t="s">
        <v>534</v>
      </c>
      <c r="F46" s="99" t="s">
        <v>531</v>
      </c>
      <c r="G46" s="5" t="s">
        <v>528</v>
      </c>
      <c r="H46" s="24"/>
      <c r="I46" s="24"/>
      <c r="J46" s="4">
        <f t="shared" si="0"/>
        <v>150</v>
      </c>
      <c r="K46" s="24"/>
      <c r="L46" s="24"/>
      <c r="M46" s="24"/>
      <c r="N46" s="57" t="s">
        <v>336</v>
      </c>
      <c r="O46" s="75"/>
      <c r="P46" s="76"/>
      <c r="Q46" s="76"/>
      <c r="R46" s="76">
        <v>150</v>
      </c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25"/>
      <c r="D47" s="25" t="s">
        <v>262</v>
      </c>
      <c r="E47" s="26" t="s">
        <v>529</v>
      </c>
      <c r="F47" s="99" t="s">
        <v>531</v>
      </c>
      <c r="G47" s="5" t="s">
        <v>528</v>
      </c>
      <c r="H47" s="24"/>
      <c r="I47" s="24"/>
      <c r="J47" s="4">
        <f t="shared" si="0"/>
        <v>150</v>
      </c>
      <c r="K47" s="24"/>
      <c r="L47" s="24"/>
      <c r="M47" s="24"/>
      <c r="N47" s="57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>
        <v>150</v>
      </c>
      <c r="Z47" s="77"/>
      <c r="AA47" s="77"/>
      <c r="AB47" s="77"/>
      <c r="AC47" s="78"/>
    </row>
    <row r="48" spans="1:29" ht="14.4" x14ac:dyDescent="0.3">
      <c r="A48" s="2"/>
      <c r="B48" s="23"/>
      <c r="C48" s="25"/>
      <c r="D48" s="25" t="s">
        <v>726</v>
      </c>
      <c r="E48" s="25" t="s">
        <v>535</v>
      </c>
      <c r="F48" s="99" t="s">
        <v>536</v>
      </c>
      <c r="G48" s="5" t="s">
        <v>528</v>
      </c>
      <c r="H48" s="24"/>
      <c r="I48" s="24"/>
      <c r="J48" s="4">
        <f t="shared" si="0"/>
        <v>100</v>
      </c>
      <c r="K48" s="24"/>
      <c r="L48" s="24"/>
      <c r="M48" s="24"/>
      <c r="N48" s="57" t="s">
        <v>336</v>
      </c>
      <c r="O48" s="75"/>
      <c r="P48" s="76"/>
      <c r="Q48" s="76"/>
      <c r="R48" s="76">
        <v>100</v>
      </c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3">
      <c r="A49" s="2"/>
      <c r="B49" s="23"/>
      <c r="C49" s="25"/>
      <c r="D49" s="25" t="s">
        <v>205</v>
      </c>
      <c r="E49" s="26" t="s">
        <v>532</v>
      </c>
      <c r="F49" s="99" t="s">
        <v>536</v>
      </c>
      <c r="G49" s="5" t="s">
        <v>528</v>
      </c>
      <c r="H49" s="24"/>
      <c r="I49" s="24"/>
      <c r="J49" s="4">
        <f t="shared" si="0"/>
        <v>0</v>
      </c>
      <c r="K49" s="24"/>
      <c r="L49" s="24"/>
      <c r="M49" s="24"/>
      <c r="N49" s="57" t="s">
        <v>337</v>
      </c>
      <c r="O49" s="75"/>
      <c r="P49" s="76"/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3">
      <c r="A50" s="2"/>
      <c r="B50" s="23"/>
      <c r="C50" s="25"/>
      <c r="D50" s="25" t="s">
        <v>207</v>
      </c>
      <c r="E50" s="41" t="s">
        <v>529</v>
      </c>
      <c r="F50" s="99" t="s">
        <v>531</v>
      </c>
      <c r="G50" s="41" t="s">
        <v>530</v>
      </c>
      <c r="H50" s="24"/>
      <c r="I50" s="24"/>
      <c r="J50" s="4">
        <f t="shared" si="0"/>
        <v>300</v>
      </c>
      <c r="K50" s="24"/>
      <c r="L50" s="24"/>
      <c r="M50" s="24"/>
      <c r="N50" s="57" t="s">
        <v>337</v>
      </c>
      <c r="O50" s="75"/>
      <c r="P50" s="76"/>
      <c r="Q50" s="76"/>
      <c r="R50" s="76"/>
      <c r="S50" s="76">
        <v>300</v>
      </c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3">
      <c r="A51" s="2"/>
      <c r="B51" s="23"/>
      <c r="C51" s="25"/>
      <c r="D51" s="25" t="s">
        <v>207</v>
      </c>
      <c r="E51" s="41" t="s">
        <v>529</v>
      </c>
      <c r="F51" s="99" t="s">
        <v>531</v>
      </c>
      <c r="G51" s="41" t="s">
        <v>530</v>
      </c>
      <c r="H51" s="24"/>
      <c r="I51" s="24"/>
      <c r="J51" s="4">
        <f t="shared" si="0"/>
        <v>350</v>
      </c>
      <c r="K51" s="24"/>
      <c r="L51" s="24"/>
      <c r="M51" s="24"/>
      <c r="N51" s="57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>
        <v>350</v>
      </c>
      <c r="AA51" s="77"/>
      <c r="AB51" s="77"/>
      <c r="AC51" s="78"/>
    </row>
    <row r="52" spans="1:29" ht="14.4" x14ac:dyDescent="0.25">
      <c r="A52" s="2"/>
      <c r="B52" s="23"/>
      <c r="C52" s="25"/>
      <c r="D52" s="25" t="s">
        <v>199</v>
      </c>
      <c r="E52" s="41" t="s">
        <v>529</v>
      </c>
      <c r="F52" s="100" t="s">
        <v>537</v>
      </c>
      <c r="G52" s="41" t="s">
        <v>530</v>
      </c>
      <c r="H52" s="24"/>
      <c r="I52" s="24"/>
      <c r="J52" s="4">
        <f t="shared" si="0"/>
        <v>350</v>
      </c>
      <c r="K52" s="24"/>
      <c r="L52" s="24"/>
      <c r="M52" s="24"/>
      <c r="N52" s="57" t="s">
        <v>337</v>
      </c>
      <c r="O52" s="75"/>
      <c r="P52" s="76"/>
      <c r="Q52" s="76"/>
      <c r="R52" s="76"/>
      <c r="S52" s="76"/>
      <c r="T52" s="77">
        <v>350</v>
      </c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/>
      <c r="B53" s="23"/>
      <c r="C53" s="25"/>
      <c r="D53" s="25" t="s">
        <v>199</v>
      </c>
      <c r="E53" s="41" t="s">
        <v>529</v>
      </c>
      <c r="F53" s="100" t="s">
        <v>537</v>
      </c>
      <c r="G53" s="41" t="s">
        <v>530</v>
      </c>
      <c r="H53" s="24"/>
      <c r="I53" s="24"/>
      <c r="J53" s="4">
        <f t="shared" si="0"/>
        <v>550</v>
      </c>
      <c r="K53" s="24"/>
      <c r="L53" s="24"/>
      <c r="M53" s="24"/>
      <c r="N53" s="57" t="s">
        <v>337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>
        <v>550</v>
      </c>
      <c r="AB53" s="77"/>
      <c r="AC53" s="78"/>
    </row>
    <row r="54" spans="1:29" ht="14.4" x14ac:dyDescent="0.25">
      <c r="A54" s="2"/>
      <c r="B54" s="23"/>
      <c r="C54" s="25" t="s">
        <v>154</v>
      </c>
      <c r="D54" s="25" t="s">
        <v>710</v>
      </c>
      <c r="E54" s="26" t="s">
        <v>532</v>
      </c>
      <c r="F54" s="99" t="s">
        <v>540</v>
      </c>
      <c r="G54" s="41" t="s">
        <v>530</v>
      </c>
      <c r="H54" s="24"/>
      <c r="I54" s="24"/>
      <c r="J54" s="4">
        <f t="shared" si="0"/>
        <v>1200</v>
      </c>
      <c r="K54" s="24"/>
      <c r="L54" s="24"/>
      <c r="M54" s="24"/>
      <c r="N54" s="57" t="s">
        <v>336</v>
      </c>
      <c r="O54" s="75"/>
      <c r="P54" s="76"/>
      <c r="Q54" s="76"/>
      <c r="R54" s="76"/>
      <c r="S54" s="76">
        <v>1200</v>
      </c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25">
      <c r="A55" s="2"/>
      <c r="B55" s="23"/>
      <c r="C55" s="25"/>
      <c r="D55" s="25" t="s">
        <v>262</v>
      </c>
      <c r="E55" s="25" t="s">
        <v>534</v>
      </c>
      <c r="F55" s="99" t="s">
        <v>531</v>
      </c>
      <c r="G55" s="5" t="s">
        <v>528</v>
      </c>
      <c r="H55" s="24"/>
      <c r="I55" s="24"/>
      <c r="J55" s="4">
        <f t="shared" si="0"/>
        <v>150</v>
      </c>
      <c r="K55" s="24"/>
      <c r="L55" s="24"/>
      <c r="M55" s="24"/>
      <c r="N55" s="57" t="s">
        <v>336</v>
      </c>
      <c r="O55" s="75"/>
      <c r="P55" s="76"/>
      <c r="Q55" s="76"/>
      <c r="R55" s="76"/>
      <c r="S55" s="76">
        <v>150</v>
      </c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/>
      <c r="B56" s="23"/>
      <c r="C56" s="25"/>
      <c r="D56" s="25" t="s">
        <v>262</v>
      </c>
      <c r="E56" s="26" t="s">
        <v>529</v>
      </c>
      <c r="F56" s="99" t="s">
        <v>531</v>
      </c>
      <c r="G56" s="5" t="s">
        <v>528</v>
      </c>
      <c r="H56" s="24"/>
      <c r="I56" s="24"/>
      <c r="J56" s="4">
        <f t="shared" si="0"/>
        <v>150</v>
      </c>
      <c r="K56" s="24"/>
      <c r="L56" s="24"/>
      <c r="M56" s="24"/>
      <c r="N56" s="57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>
        <v>150</v>
      </c>
      <c r="AB56" s="77"/>
      <c r="AC56" s="78"/>
    </row>
    <row r="57" spans="1:29" ht="14.4" x14ac:dyDescent="0.3">
      <c r="A57" s="2"/>
      <c r="B57" s="23"/>
      <c r="C57" s="25"/>
      <c r="D57" s="25" t="s">
        <v>726</v>
      </c>
      <c r="E57" s="25" t="s">
        <v>535</v>
      </c>
      <c r="F57" s="99" t="s">
        <v>536</v>
      </c>
      <c r="G57" s="5" t="s">
        <v>528</v>
      </c>
      <c r="H57" s="24"/>
      <c r="I57" s="24"/>
      <c r="J57" s="4">
        <f t="shared" si="0"/>
        <v>110</v>
      </c>
      <c r="K57" s="24"/>
      <c r="L57" s="24"/>
      <c r="M57" s="24"/>
      <c r="N57" s="57" t="s">
        <v>336</v>
      </c>
      <c r="O57" s="75"/>
      <c r="P57" s="76"/>
      <c r="Q57" s="76"/>
      <c r="R57" s="76"/>
      <c r="S57" s="76">
        <v>110</v>
      </c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3">
      <c r="A58" s="2"/>
      <c r="B58" s="23"/>
      <c r="C58" s="25"/>
      <c r="D58" s="25" t="s">
        <v>205</v>
      </c>
      <c r="E58" s="26" t="s">
        <v>532</v>
      </c>
      <c r="F58" s="99" t="s">
        <v>536</v>
      </c>
      <c r="G58" s="5" t="s">
        <v>528</v>
      </c>
      <c r="H58" s="24"/>
      <c r="I58" s="24"/>
      <c r="J58" s="4">
        <f t="shared" si="0"/>
        <v>60</v>
      </c>
      <c r="K58" s="24"/>
      <c r="L58" s="24"/>
      <c r="M58" s="24"/>
      <c r="N58" s="57" t="s">
        <v>337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>
        <v>60</v>
      </c>
      <c r="AB58" s="77"/>
      <c r="AC58" s="78"/>
    </row>
    <row r="59" spans="1:29" ht="14.4" x14ac:dyDescent="0.3">
      <c r="A59" s="2"/>
      <c r="B59" s="23"/>
      <c r="C59" s="25"/>
      <c r="D59" s="25" t="s">
        <v>207</v>
      </c>
      <c r="E59" s="41" t="s">
        <v>529</v>
      </c>
      <c r="F59" s="99" t="s">
        <v>531</v>
      </c>
      <c r="G59" s="41" t="s">
        <v>530</v>
      </c>
      <c r="H59" s="24"/>
      <c r="I59" s="24"/>
      <c r="J59" s="4">
        <f t="shared" si="0"/>
        <v>150</v>
      </c>
      <c r="K59" s="24"/>
      <c r="L59" s="24"/>
      <c r="M59" s="24"/>
      <c r="N59" s="57" t="s">
        <v>337</v>
      </c>
      <c r="O59" s="75"/>
      <c r="P59" s="76"/>
      <c r="Q59" s="76"/>
      <c r="R59" s="76"/>
      <c r="S59" s="76"/>
      <c r="T59" s="77">
        <v>150</v>
      </c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3">
      <c r="A60" s="2"/>
      <c r="B60" s="23"/>
      <c r="C60" s="25"/>
      <c r="D60" s="25" t="s">
        <v>207</v>
      </c>
      <c r="E60" s="41" t="s">
        <v>529</v>
      </c>
      <c r="F60" s="99" t="s">
        <v>531</v>
      </c>
      <c r="G60" s="41" t="s">
        <v>530</v>
      </c>
      <c r="H60" s="24"/>
      <c r="I60" s="24"/>
      <c r="J60" s="4">
        <f t="shared" si="0"/>
        <v>300</v>
      </c>
      <c r="K60" s="24"/>
      <c r="L60" s="24"/>
      <c r="M60" s="24"/>
      <c r="N60" s="57" t="s">
        <v>337</v>
      </c>
      <c r="O60" s="75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>
        <v>300</v>
      </c>
      <c r="AC60" s="78"/>
    </row>
    <row r="61" spans="1:29" ht="14.4" x14ac:dyDescent="0.25">
      <c r="A61" s="2"/>
      <c r="B61" s="23"/>
      <c r="C61" s="25"/>
      <c r="D61" s="25" t="s">
        <v>199</v>
      </c>
      <c r="E61" s="41" t="s">
        <v>529</v>
      </c>
      <c r="F61" s="100" t="s">
        <v>537</v>
      </c>
      <c r="G61" s="41" t="s">
        <v>530</v>
      </c>
      <c r="H61" s="24"/>
      <c r="I61" s="24"/>
      <c r="J61" s="4">
        <f t="shared" si="0"/>
        <v>250</v>
      </c>
      <c r="K61" s="24"/>
      <c r="L61" s="24"/>
      <c r="M61" s="24"/>
      <c r="N61" s="57" t="s">
        <v>337</v>
      </c>
      <c r="O61" s="75"/>
      <c r="P61" s="76"/>
      <c r="Q61" s="76"/>
      <c r="R61" s="76"/>
      <c r="S61" s="76"/>
      <c r="T61" s="77">
        <v>250</v>
      </c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/>
      <c r="B62" s="23"/>
      <c r="C62" s="25"/>
      <c r="D62" s="25" t="s">
        <v>199</v>
      </c>
      <c r="E62" s="41" t="s">
        <v>529</v>
      </c>
      <c r="F62" s="100" t="s">
        <v>537</v>
      </c>
      <c r="G62" s="41" t="s">
        <v>530</v>
      </c>
      <c r="H62" s="24"/>
      <c r="I62" s="24"/>
      <c r="J62" s="4">
        <f t="shared" si="0"/>
        <v>450</v>
      </c>
      <c r="K62" s="24"/>
      <c r="L62" s="24"/>
      <c r="M62" s="24"/>
      <c r="N62" s="57" t="s">
        <v>337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>
        <v>450</v>
      </c>
      <c r="AB62" s="77"/>
      <c r="AC62" s="78"/>
    </row>
    <row r="63" spans="1:29" ht="14.4" x14ac:dyDescent="0.25">
      <c r="A63" s="2"/>
      <c r="B63" s="23"/>
      <c r="C63" s="25" t="s">
        <v>155</v>
      </c>
      <c r="D63" s="25" t="s">
        <v>266</v>
      </c>
      <c r="E63" s="26" t="s">
        <v>532</v>
      </c>
      <c r="F63" s="99" t="s">
        <v>540</v>
      </c>
      <c r="G63" s="41" t="s">
        <v>530</v>
      </c>
      <c r="H63" s="24"/>
      <c r="I63" s="24"/>
      <c r="J63" s="4">
        <f t="shared" si="0"/>
        <v>1200</v>
      </c>
      <c r="K63" s="24"/>
      <c r="L63" s="24"/>
      <c r="M63" s="24"/>
      <c r="N63" s="57" t="s">
        <v>337</v>
      </c>
      <c r="O63" s="75"/>
      <c r="P63" s="76"/>
      <c r="Q63" s="76"/>
      <c r="R63" s="76"/>
      <c r="S63" s="76"/>
      <c r="T63" s="77">
        <v>1200</v>
      </c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/>
      <c r="B64" s="23"/>
      <c r="C64" s="25"/>
      <c r="D64" s="25" t="s">
        <v>262</v>
      </c>
      <c r="E64" s="25" t="s">
        <v>534</v>
      </c>
      <c r="F64" s="99" t="s">
        <v>531</v>
      </c>
      <c r="G64" s="5" t="s">
        <v>528</v>
      </c>
      <c r="H64" s="24"/>
      <c r="I64" s="24"/>
      <c r="J64" s="4">
        <f t="shared" si="0"/>
        <v>150</v>
      </c>
      <c r="K64" s="24"/>
      <c r="L64" s="24"/>
      <c r="M64" s="24"/>
      <c r="N64" s="57" t="s">
        <v>337</v>
      </c>
      <c r="O64" s="75"/>
      <c r="P64" s="76"/>
      <c r="Q64" s="76"/>
      <c r="R64" s="76"/>
      <c r="S64" s="76"/>
      <c r="T64" s="77">
        <v>150</v>
      </c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/>
      <c r="B65" s="23"/>
      <c r="C65" s="25"/>
      <c r="D65" s="25" t="s">
        <v>262</v>
      </c>
      <c r="E65" s="26" t="s">
        <v>529</v>
      </c>
      <c r="F65" s="99" t="s">
        <v>531</v>
      </c>
      <c r="G65" s="5" t="s">
        <v>528</v>
      </c>
      <c r="H65" s="24"/>
      <c r="I65" s="24"/>
      <c r="J65" s="4">
        <f t="shared" si="0"/>
        <v>150</v>
      </c>
      <c r="K65" s="24"/>
      <c r="L65" s="24"/>
      <c r="M65" s="24"/>
      <c r="N65" s="57" t="s">
        <v>337</v>
      </c>
      <c r="O65" s="75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>
        <v>150</v>
      </c>
      <c r="AC65" s="78"/>
    </row>
    <row r="66" spans="1:29" ht="14.4" x14ac:dyDescent="0.3">
      <c r="A66" s="2"/>
      <c r="B66" s="23"/>
      <c r="C66" s="25"/>
      <c r="D66" s="25" t="s">
        <v>205</v>
      </c>
      <c r="E66" s="25" t="s">
        <v>535</v>
      </c>
      <c r="F66" s="99" t="s">
        <v>536</v>
      </c>
      <c r="G66" s="5" t="s">
        <v>528</v>
      </c>
      <c r="H66" s="24"/>
      <c r="I66" s="24"/>
      <c r="J66" s="4">
        <f t="shared" si="0"/>
        <v>60</v>
      </c>
      <c r="K66" s="24"/>
      <c r="L66" s="24"/>
      <c r="M66" s="24"/>
      <c r="N66" s="57" t="s">
        <v>337</v>
      </c>
      <c r="O66" s="75"/>
      <c r="P66" s="76"/>
      <c r="Q66" s="76"/>
      <c r="R66" s="76"/>
      <c r="S66" s="76"/>
      <c r="T66" s="77">
        <v>60</v>
      </c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3">
      <c r="A67" s="2"/>
      <c r="B67" s="23"/>
      <c r="C67" s="25"/>
      <c r="D67" s="25" t="s">
        <v>205</v>
      </c>
      <c r="E67" s="26" t="s">
        <v>532</v>
      </c>
      <c r="F67" s="99" t="s">
        <v>536</v>
      </c>
      <c r="G67" s="5" t="s">
        <v>528</v>
      </c>
      <c r="H67" s="24"/>
      <c r="I67" s="24"/>
      <c r="J67" s="4">
        <f t="shared" si="0"/>
        <v>60</v>
      </c>
      <c r="K67" s="24"/>
      <c r="L67" s="24"/>
      <c r="M67" s="24"/>
      <c r="N67" s="57" t="s">
        <v>337</v>
      </c>
      <c r="O67" s="75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>
        <v>60</v>
      </c>
      <c r="AC67" s="78"/>
    </row>
    <row r="68" spans="1:29" ht="14.4" x14ac:dyDescent="0.3">
      <c r="A68" s="2"/>
      <c r="B68" s="23"/>
      <c r="C68" s="25"/>
      <c r="D68" s="25" t="s">
        <v>207</v>
      </c>
      <c r="E68" s="41" t="s">
        <v>529</v>
      </c>
      <c r="F68" s="99" t="s">
        <v>531</v>
      </c>
      <c r="G68" s="41" t="s">
        <v>530</v>
      </c>
      <c r="H68" s="24"/>
      <c r="I68" s="24"/>
      <c r="J68" s="4">
        <f t="shared" si="0"/>
        <v>150</v>
      </c>
      <c r="K68" s="24"/>
      <c r="L68" s="24"/>
      <c r="M68" s="24"/>
      <c r="N68" s="57" t="s">
        <v>336</v>
      </c>
      <c r="O68" s="75"/>
      <c r="P68" s="76"/>
      <c r="Q68" s="76"/>
      <c r="R68" s="76"/>
      <c r="S68" s="76">
        <v>150</v>
      </c>
      <c r="T68" s="77"/>
      <c r="U68" s="77"/>
      <c r="V68" s="77"/>
      <c r="W68" s="77"/>
      <c r="X68" s="77"/>
      <c r="Y68" s="77"/>
      <c r="Z68" s="77"/>
      <c r="AA68" s="77"/>
      <c r="AB68" s="77"/>
      <c r="AC68" s="78"/>
    </row>
    <row r="69" spans="1:29" ht="14.4" x14ac:dyDescent="0.3">
      <c r="A69" s="2"/>
      <c r="B69" s="23"/>
      <c r="C69" s="25"/>
      <c r="D69" s="25" t="s">
        <v>207</v>
      </c>
      <c r="E69" s="41" t="s">
        <v>529</v>
      </c>
      <c r="F69" s="99" t="s">
        <v>531</v>
      </c>
      <c r="G69" s="41" t="s">
        <v>530</v>
      </c>
      <c r="H69" s="24"/>
      <c r="I69" s="24"/>
      <c r="J69" s="4">
        <f t="shared" si="0"/>
        <v>350</v>
      </c>
      <c r="K69" s="24"/>
      <c r="L69" s="24"/>
      <c r="M69" s="24"/>
      <c r="N69" s="57" t="s">
        <v>337</v>
      </c>
      <c r="O69" s="75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>
        <v>350</v>
      </c>
      <c r="AB69" s="77"/>
      <c r="AC69" s="78"/>
    </row>
    <row r="70" spans="1:29" ht="14.4" x14ac:dyDescent="0.25">
      <c r="A70" s="2"/>
      <c r="B70" s="23"/>
      <c r="C70" s="25"/>
      <c r="D70" s="25" t="s">
        <v>199</v>
      </c>
      <c r="E70" s="41" t="s">
        <v>529</v>
      </c>
      <c r="F70" s="100" t="s">
        <v>537</v>
      </c>
      <c r="G70" s="41" t="s">
        <v>530</v>
      </c>
      <c r="H70" s="24"/>
      <c r="I70" s="24"/>
      <c r="J70" s="4">
        <f t="shared" si="0"/>
        <v>250</v>
      </c>
      <c r="K70" s="24"/>
      <c r="L70" s="24"/>
      <c r="M70" s="24"/>
      <c r="N70" s="57" t="s">
        <v>337</v>
      </c>
      <c r="O70" s="75"/>
      <c r="P70" s="76"/>
      <c r="Q70" s="76"/>
      <c r="R70" s="76"/>
      <c r="S70" s="76"/>
      <c r="T70" s="77">
        <v>250</v>
      </c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/>
      <c r="B71" s="23"/>
      <c r="C71" s="25"/>
      <c r="D71" s="25" t="s">
        <v>199</v>
      </c>
      <c r="E71" s="41" t="s">
        <v>529</v>
      </c>
      <c r="F71" s="100" t="s">
        <v>537</v>
      </c>
      <c r="G71" s="41" t="s">
        <v>530</v>
      </c>
      <c r="H71" s="24"/>
      <c r="I71" s="24"/>
      <c r="J71" s="4">
        <f t="shared" si="0"/>
        <v>550</v>
      </c>
      <c r="K71" s="24"/>
      <c r="L71" s="24"/>
      <c r="M71" s="24"/>
      <c r="N71" s="57" t="s">
        <v>337</v>
      </c>
      <c r="O71" s="75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>
        <v>550</v>
      </c>
      <c r="AC71" s="78"/>
    </row>
    <row r="72" spans="1:29" ht="14.4" x14ac:dyDescent="0.25">
      <c r="A72" s="2"/>
      <c r="B72" s="23"/>
      <c r="C72" s="25" t="s">
        <v>156</v>
      </c>
      <c r="D72" s="25" t="s">
        <v>504</v>
      </c>
      <c r="E72" s="26" t="s">
        <v>532</v>
      </c>
      <c r="F72" s="99" t="s">
        <v>540</v>
      </c>
      <c r="G72" s="41" t="s">
        <v>530</v>
      </c>
      <c r="H72" s="24"/>
      <c r="I72" s="24"/>
      <c r="J72" s="4">
        <f t="shared" si="0"/>
        <v>120</v>
      </c>
      <c r="K72" s="24"/>
      <c r="L72" s="24"/>
      <c r="M72" s="24"/>
      <c r="N72" s="57" t="s">
        <v>336</v>
      </c>
      <c r="O72" s="75"/>
      <c r="P72" s="76"/>
      <c r="Q72" s="76">
        <v>120</v>
      </c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3">
      <c r="A73" s="2"/>
      <c r="B73" s="23"/>
      <c r="C73" s="25"/>
      <c r="D73" s="25" t="s">
        <v>205</v>
      </c>
      <c r="E73" s="25" t="s">
        <v>535</v>
      </c>
      <c r="F73" s="99" t="s">
        <v>536</v>
      </c>
      <c r="G73" s="5" t="s">
        <v>528</v>
      </c>
      <c r="H73" s="24"/>
      <c r="I73" s="24"/>
      <c r="J73" s="4">
        <f t="shared" si="0"/>
        <v>60</v>
      </c>
      <c r="K73" s="24"/>
      <c r="L73" s="24"/>
      <c r="M73" s="24"/>
      <c r="N73" s="57" t="s">
        <v>336</v>
      </c>
      <c r="O73" s="75"/>
      <c r="P73" s="76"/>
      <c r="Q73" s="76">
        <v>60</v>
      </c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4.4" x14ac:dyDescent="0.3">
      <c r="A74" s="2"/>
      <c r="B74" s="23"/>
      <c r="C74" s="25"/>
      <c r="D74" s="25" t="s">
        <v>205</v>
      </c>
      <c r="E74" s="26" t="s">
        <v>532</v>
      </c>
      <c r="F74" s="99" t="s">
        <v>536</v>
      </c>
      <c r="G74" s="5" t="s">
        <v>528</v>
      </c>
      <c r="H74" s="24"/>
      <c r="I74" s="24"/>
      <c r="J74" s="4">
        <f t="shared" si="0"/>
        <v>60</v>
      </c>
      <c r="K74" s="24"/>
      <c r="L74" s="24"/>
      <c r="M74" s="24"/>
      <c r="N74" s="57" t="s">
        <v>337</v>
      </c>
      <c r="O74" s="75"/>
      <c r="P74" s="76"/>
      <c r="Q74" s="76"/>
      <c r="R74" s="76"/>
      <c r="S74" s="76"/>
      <c r="T74" s="77"/>
      <c r="U74" s="77"/>
      <c r="V74" s="77"/>
      <c r="W74" s="77"/>
      <c r="X74" s="77"/>
      <c r="Y74" s="77">
        <v>60</v>
      </c>
      <c r="Z74" s="77"/>
      <c r="AA74" s="77"/>
      <c r="AB74" s="77"/>
      <c r="AC74" s="78"/>
    </row>
    <row r="75" spans="1:29" ht="14.4" x14ac:dyDescent="0.3">
      <c r="A75" s="2"/>
      <c r="B75" s="23"/>
      <c r="C75" s="25"/>
      <c r="D75" s="25" t="s">
        <v>207</v>
      </c>
      <c r="E75" s="41" t="s">
        <v>529</v>
      </c>
      <c r="F75" s="99" t="s">
        <v>531</v>
      </c>
      <c r="G75" s="41" t="s">
        <v>530</v>
      </c>
      <c r="H75" s="24"/>
      <c r="I75" s="24"/>
      <c r="J75" s="4">
        <f t="shared" si="0"/>
        <v>150</v>
      </c>
      <c r="K75" s="24"/>
      <c r="L75" s="24"/>
      <c r="M75" s="24"/>
      <c r="N75" s="57" t="s">
        <v>336</v>
      </c>
      <c r="O75" s="75"/>
      <c r="P75" s="76"/>
      <c r="Q75" s="76"/>
      <c r="R75" s="76">
        <v>150</v>
      </c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8"/>
    </row>
    <row r="76" spans="1:29" ht="14.4" x14ac:dyDescent="0.3">
      <c r="A76" s="2"/>
      <c r="B76" s="23"/>
      <c r="C76" s="25"/>
      <c r="D76" s="25" t="s">
        <v>207</v>
      </c>
      <c r="E76" s="41" t="s">
        <v>529</v>
      </c>
      <c r="F76" s="99" t="s">
        <v>531</v>
      </c>
      <c r="G76" s="41" t="s">
        <v>530</v>
      </c>
      <c r="H76" s="24"/>
      <c r="I76" s="24"/>
      <c r="J76" s="4">
        <f t="shared" si="0"/>
        <v>250</v>
      </c>
      <c r="K76" s="24"/>
      <c r="L76" s="24"/>
      <c r="M76" s="24"/>
      <c r="N76" s="57" t="s">
        <v>337</v>
      </c>
      <c r="O76" s="75"/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>
        <v>250</v>
      </c>
      <c r="AA76" s="77"/>
      <c r="AB76" s="77"/>
      <c r="AC76" s="78"/>
    </row>
    <row r="77" spans="1:29" ht="14.4" x14ac:dyDescent="0.25">
      <c r="A77" s="2"/>
      <c r="B77" s="23"/>
      <c r="C77" s="25"/>
      <c r="D77" s="25" t="s">
        <v>199</v>
      </c>
      <c r="E77" s="41" t="s">
        <v>529</v>
      </c>
      <c r="F77" s="100" t="s">
        <v>537</v>
      </c>
      <c r="G77" s="41" t="s">
        <v>530</v>
      </c>
      <c r="H77" s="24"/>
      <c r="I77" s="24"/>
      <c r="J77" s="4">
        <f t="shared" ref="J77:J140" si="1">SUM(O77:AC77)</f>
        <v>250</v>
      </c>
      <c r="K77" s="24"/>
      <c r="L77" s="24"/>
      <c r="M77" s="24"/>
      <c r="N77" s="57" t="s">
        <v>336</v>
      </c>
      <c r="O77" s="75"/>
      <c r="P77" s="76"/>
      <c r="Q77" s="76"/>
      <c r="R77" s="76">
        <v>250</v>
      </c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8"/>
    </row>
    <row r="78" spans="1:29" ht="14.4" x14ac:dyDescent="0.25">
      <c r="A78" s="2"/>
      <c r="B78" s="23"/>
      <c r="C78" s="25"/>
      <c r="D78" s="25" t="s">
        <v>199</v>
      </c>
      <c r="E78" s="41" t="s">
        <v>529</v>
      </c>
      <c r="F78" s="100" t="s">
        <v>537</v>
      </c>
      <c r="G78" s="41" t="s">
        <v>530</v>
      </c>
      <c r="H78" s="24"/>
      <c r="I78" s="24"/>
      <c r="J78" s="4">
        <f t="shared" si="1"/>
        <v>550</v>
      </c>
      <c r="K78" s="24"/>
      <c r="L78" s="24"/>
      <c r="M78" s="24"/>
      <c r="N78" s="57" t="s">
        <v>337</v>
      </c>
      <c r="O78" s="75"/>
      <c r="P78" s="76"/>
      <c r="Q78" s="76"/>
      <c r="R78" s="76"/>
      <c r="S78" s="76"/>
      <c r="T78" s="77"/>
      <c r="U78" s="77"/>
      <c r="V78" s="77"/>
      <c r="W78" s="77"/>
      <c r="X78" s="77"/>
      <c r="Y78" s="77"/>
      <c r="Z78" s="77"/>
      <c r="AA78" s="77">
        <v>550</v>
      </c>
      <c r="AB78" s="77"/>
      <c r="AC78" s="78"/>
    </row>
    <row r="79" spans="1:29" ht="14.4" x14ac:dyDescent="0.25">
      <c r="A79" s="2"/>
      <c r="B79" s="23"/>
      <c r="C79" s="25" t="s">
        <v>157</v>
      </c>
      <c r="D79" s="25" t="s">
        <v>504</v>
      </c>
      <c r="E79" s="26" t="s">
        <v>532</v>
      </c>
      <c r="F79" s="99" t="s">
        <v>540</v>
      </c>
      <c r="G79" s="41" t="s">
        <v>530</v>
      </c>
      <c r="H79" s="24"/>
      <c r="I79" s="24"/>
      <c r="J79" s="4">
        <f t="shared" si="1"/>
        <v>120</v>
      </c>
      <c r="K79" s="24"/>
      <c r="L79" s="24"/>
      <c r="M79" s="24"/>
      <c r="N79" s="57" t="s">
        <v>336</v>
      </c>
      <c r="O79" s="75"/>
      <c r="P79" s="76"/>
      <c r="Q79" s="76"/>
      <c r="R79" s="76">
        <v>120</v>
      </c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8"/>
    </row>
    <row r="80" spans="1:29" ht="14.4" x14ac:dyDescent="0.3">
      <c r="A80" s="2"/>
      <c r="B80" s="23"/>
      <c r="C80" s="25"/>
      <c r="D80" s="25" t="s">
        <v>205</v>
      </c>
      <c r="E80" s="25" t="s">
        <v>535</v>
      </c>
      <c r="F80" s="99" t="s">
        <v>536</v>
      </c>
      <c r="G80" s="5" t="s">
        <v>528</v>
      </c>
      <c r="H80" s="24"/>
      <c r="I80" s="24"/>
      <c r="J80" s="4">
        <f t="shared" si="1"/>
        <v>60</v>
      </c>
      <c r="K80" s="24"/>
      <c r="L80" s="24"/>
      <c r="M80" s="24"/>
      <c r="N80" s="57" t="s">
        <v>336</v>
      </c>
      <c r="O80" s="75"/>
      <c r="P80" s="76"/>
      <c r="Q80" s="76"/>
      <c r="R80" s="76">
        <v>60</v>
      </c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8"/>
    </row>
    <row r="81" spans="1:29" ht="14.4" x14ac:dyDescent="0.3">
      <c r="A81" s="2"/>
      <c r="B81" s="23"/>
      <c r="C81" s="25"/>
      <c r="D81" s="25" t="s">
        <v>205</v>
      </c>
      <c r="E81" s="26" t="s">
        <v>532</v>
      </c>
      <c r="F81" s="99" t="s">
        <v>536</v>
      </c>
      <c r="G81" s="5" t="s">
        <v>528</v>
      </c>
      <c r="H81" s="24"/>
      <c r="I81" s="24"/>
      <c r="J81" s="4">
        <f t="shared" si="1"/>
        <v>60</v>
      </c>
      <c r="K81" s="24"/>
      <c r="L81" s="24"/>
      <c r="M81" s="24"/>
      <c r="N81" s="57" t="s">
        <v>337</v>
      </c>
      <c r="O81" s="75"/>
      <c r="P81" s="76"/>
      <c r="Q81" s="76"/>
      <c r="R81" s="76"/>
      <c r="S81" s="76"/>
      <c r="T81" s="77"/>
      <c r="U81" s="77"/>
      <c r="V81" s="77"/>
      <c r="W81" s="77"/>
      <c r="X81" s="77"/>
      <c r="Y81" s="77">
        <v>60</v>
      </c>
      <c r="Z81" s="77"/>
      <c r="AA81" s="77"/>
      <c r="AB81" s="77"/>
      <c r="AC81" s="78"/>
    </row>
    <row r="82" spans="1:29" ht="14.4" x14ac:dyDescent="0.3">
      <c r="A82" s="2"/>
      <c r="B82" s="23"/>
      <c r="C82" s="25"/>
      <c r="D82" s="25" t="s">
        <v>207</v>
      </c>
      <c r="E82" s="41" t="s">
        <v>529</v>
      </c>
      <c r="F82" s="99" t="s">
        <v>531</v>
      </c>
      <c r="G82" s="41" t="s">
        <v>530</v>
      </c>
      <c r="H82" s="24"/>
      <c r="I82" s="24"/>
      <c r="J82" s="4">
        <f t="shared" si="1"/>
        <v>150</v>
      </c>
      <c r="K82" s="24"/>
      <c r="L82" s="24"/>
      <c r="M82" s="24"/>
      <c r="N82" s="57" t="s">
        <v>337</v>
      </c>
      <c r="O82" s="75"/>
      <c r="P82" s="76"/>
      <c r="Q82" s="76"/>
      <c r="R82" s="76"/>
      <c r="S82" s="76">
        <v>150</v>
      </c>
      <c r="T82" s="77"/>
      <c r="U82" s="77"/>
      <c r="V82" s="77"/>
      <c r="W82" s="77"/>
      <c r="X82" s="77"/>
      <c r="Y82" s="77"/>
      <c r="Z82" s="77"/>
      <c r="AA82" s="77"/>
      <c r="AB82" s="77"/>
      <c r="AC82" s="78"/>
    </row>
    <row r="83" spans="1:29" ht="14.4" x14ac:dyDescent="0.3">
      <c r="A83" s="2"/>
      <c r="B83" s="23"/>
      <c r="C83" s="25"/>
      <c r="D83" s="25" t="s">
        <v>207</v>
      </c>
      <c r="E83" s="41" t="s">
        <v>529</v>
      </c>
      <c r="F83" s="99" t="s">
        <v>531</v>
      </c>
      <c r="G83" s="41" t="s">
        <v>530</v>
      </c>
      <c r="H83" s="24"/>
      <c r="I83" s="24"/>
      <c r="J83" s="4">
        <f t="shared" si="1"/>
        <v>250</v>
      </c>
      <c r="K83" s="24"/>
      <c r="L83" s="24"/>
      <c r="M83" s="24"/>
      <c r="N83" s="57" t="s">
        <v>337</v>
      </c>
      <c r="O83" s="75"/>
      <c r="P83" s="76"/>
      <c r="Q83" s="76"/>
      <c r="R83" s="76"/>
      <c r="S83" s="76"/>
      <c r="T83" s="77"/>
      <c r="U83" s="77"/>
      <c r="V83" s="77"/>
      <c r="W83" s="77"/>
      <c r="X83" s="77"/>
      <c r="Y83" s="77"/>
      <c r="Z83" s="77">
        <v>250</v>
      </c>
      <c r="AA83" s="77"/>
      <c r="AB83" s="77"/>
      <c r="AC83" s="78"/>
    </row>
    <row r="84" spans="1:29" ht="14.4" x14ac:dyDescent="0.25">
      <c r="A84" s="2"/>
      <c r="B84" s="23"/>
      <c r="C84" s="25"/>
      <c r="D84" s="25" t="s">
        <v>199</v>
      </c>
      <c r="E84" s="41" t="s">
        <v>529</v>
      </c>
      <c r="F84" s="100" t="s">
        <v>537</v>
      </c>
      <c r="G84" s="41" t="s">
        <v>530</v>
      </c>
      <c r="H84" s="24"/>
      <c r="I84" s="24"/>
      <c r="J84" s="4">
        <f t="shared" si="1"/>
        <v>250</v>
      </c>
      <c r="K84" s="24"/>
      <c r="L84" s="24"/>
      <c r="M84" s="24"/>
      <c r="N84" s="57" t="s">
        <v>337</v>
      </c>
      <c r="O84" s="75"/>
      <c r="P84" s="76"/>
      <c r="Q84" s="76"/>
      <c r="R84" s="76"/>
      <c r="S84" s="76">
        <v>250</v>
      </c>
      <c r="T84" s="77"/>
      <c r="U84" s="77"/>
      <c r="V84" s="77"/>
      <c r="W84" s="77"/>
      <c r="X84" s="77"/>
      <c r="Y84" s="77"/>
      <c r="Z84" s="77"/>
      <c r="AA84" s="77"/>
      <c r="AB84" s="77"/>
      <c r="AC84" s="78"/>
    </row>
    <row r="85" spans="1:29" ht="14.4" x14ac:dyDescent="0.25">
      <c r="A85" s="2"/>
      <c r="B85" s="23"/>
      <c r="C85" s="25"/>
      <c r="D85" s="25" t="s">
        <v>199</v>
      </c>
      <c r="E85" s="41" t="s">
        <v>529</v>
      </c>
      <c r="F85" s="100" t="s">
        <v>537</v>
      </c>
      <c r="G85" s="41" t="s">
        <v>530</v>
      </c>
      <c r="H85" s="24"/>
      <c r="I85" s="24"/>
      <c r="J85" s="4">
        <f t="shared" si="1"/>
        <v>550</v>
      </c>
      <c r="K85" s="24"/>
      <c r="L85" s="24"/>
      <c r="M85" s="24"/>
      <c r="N85" s="57" t="s">
        <v>337</v>
      </c>
      <c r="O85" s="75"/>
      <c r="P85" s="76"/>
      <c r="Q85" s="76"/>
      <c r="R85" s="76"/>
      <c r="S85" s="76"/>
      <c r="T85" s="77"/>
      <c r="U85" s="77"/>
      <c r="V85" s="77"/>
      <c r="W85" s="77"/>
      <c r="X85" s="77"/>
      <c r="Y85" s="77"/>
      <c r="Z85" s="77"/>
      <c r="AA85" s="77">
        <v>550</v>
      </c>
      <c r="AB85" s="77"/>
      <c r="AC85" s="78"/>
    </row>
    <row r="86" spans="1:29" ht="14.4" x14ac:dyDescent="0.25">
      <c r="A86" s="2"/>
      <c r="B86" s="23"/>
      <c r="C86" s="25" t="s">
        <v>158</v>
      </c>
      <c r="D86" s="25" t="s">
        <v>504</v>
      </c>
      <c r="E86" s="26" t="s">
        <v>532</v>
      </c>
      <c r="F86" s="99" t="s">
        <v>540</v>
      </c>
      <c r="G86" s="41" t="s">
        <v>530</v>
      </c>
      <c r="H86" s="24"/>
      <c r="I86" s="24"/>
      <c r="J86" s="4">
        <f t="shared" si="1"/>
        <v>120</v>
      </c>
      <c r="K86" s="24"/>
      <c r="L86" s="24"/>
      <c r="M86" s="24"/>
      <c r="N86" s="57" t="s">
        <v>337</v>
      </c>
      <c r="O86" s="75"/>
      <c r="P86" s="76"/>
      <c r="Q86" s="76"/>
      <c r="R86" s="76"/>
      <c r="S86" s="76">
        <v>120</v>
      </c>
      <c r="T86" s="77"/>
      <c r="U86" s="77"/>
      <c r="V86" s="77"/>
      <c r="W86" s="77"/>
      <c r="X86" s="77"/>
      <c r="Y86" s="77"/>
      <c r="Z86" s="77"/>
      <c r="AA86" s="77"/>
      <c r="AB86" s="77"/>
      <c r="AC86" s="78"/>
    </row>
    <row r="87" spans="1:29" ht="14.4" x14ac:dyDescent="0.3">
      <c r="A87" s="2"/>
      <c r="B87" s="23"/>
      <c r="C87" s="25"/>
      <c r="D87" s="25" t="s">
        <v>205</v>
      </c>
      <c r="E87" s="25" t="s">
        <v>535</v>
      </c>
      <c r="F87" s="99" t="s">
        <v>536</v>
      </c>
      <c r="G87" s="5" t="s">
        <v>528</v>
      </c>
      <c r="H87" s="24"/>
      <c r="I87" s="24"/>
      <c r="J87" s="4">
        <f t="shared" si="1"/>
        <v>60</v>
      </c>
      <c r="K87" s="24"/>
      <c r="L87" s="24"/>
      <c r="M87" s="24"/>
      <c r="N87" s="57" t="s">
        <v>337</v>
      </c>
      <c r="O87" s="75"/>
      <c r="P87" s="76"/>
      <c r="Q87" s="76"/>
      <c r="R87" s="76"/>
      <c r="S87" s="76">
        <v>60</v>
      </c>
      <c r="T87" s="77"/>
      <c r="U87" s="77"/>
      <c r="V87" s="77"/>
      <c r="W87" s="77"/>
      <c r="X87" s="77"/>
      <c r="Y87" s="77"/>
      <c r="Z87" s="77"/>
      <c r="AA87" s="77"/>
      <c r="AB87" s="77"/>
      <c r="AC87" s="78"/>
    </row>
    <row r="88" spans="1:29" ht="14.4" x14ac:dyDescent="0.3">
      <c r="A88" s="2"/>
      <c r="B88" s="23"/>
      <c r="C88" s="25"/>
      <c r="D88" s="25" t="s">
        <v>205</v>
      </c>
      <c r="E88" s="26" t="s">
        <v>532</v>
      </c>
      <c r="F88" s="99" t="s">
        <v>536</v>
      </c>
      <c r="G88" s="5" t="s">
        <v>528</v>
      </c>
      <c r="H88" s="24"/>
      <c r="I88" s="24"/>
      <c r="J88" s="4">
        <f t="shared" si="1"/>
        <v>60</v>
      </c>
      <c r="K88" s="24"/>
      <c r="L88" s="24"/>
      <c r="M88" s="24"/>
      <c r="N88" s="57" t="s">
        <v>337</v>
      </c>
      <c r="O88" s="75"/>
      <c r="P88" s="76"/>
      <c r="Q88" s="76"/>
      <c r="R88" s="76"/>
      <c r="S88" s="76"/>
      <c r="T88" s="77"/>
      <c r="U88" s="77"/>
      <c r="V88" s="77"/>
      <c r="W88" s="77"/>
      <c r="X88" s="77"/>
      <c r="Y88" s="77"/>
      <c r="Z88" s="77">
        <v>60</v>
      </c>
      <c r="AA88" s="77"/>
      <c r="AB88" s="77"/>
      <c r="AC88" s="78"/>
    </row>
    <row r="89" spans="1:29" ht="14.4" x14ac:dyDescent="0.3">
      <c r="A89" s="2"/>
      <c r="B89" s="23"/>
      <c r="C89" s="25"/>
      <c r="D89" s="25" t="s">
        <v>207</v>
      </c>
      <c r="E89" s="41" t="s">
        <v>529</v>
      </c>
      <c r="F89" s="99" t="s">
        <v>531</v>
      </c>
      <c r="G89" s="41" t="s">
        <v>530</v>
      </c>
      <c r="H89" s="24"/>
      <c r="I89" s="24"/>
      <c r="J89" s="4">
        <f t="shared" si="1"/>
        <v>150</v>
      </c>
      <c r="K89" s="24"/>
      <c r="L89" s="24"/>
      <c r="M89" s="24"/>
      <c r="N89" s="57" t="s">
        <v>337</v>
      </c>
      <c r="O89" s="75"/>
      <c r="P89" s="76"/>
      <c r="Q89" s="76"/>
      <c r="R89" s="76"/>
      <c r="S89" s="76"/>
      <c r="T89" s="77">
        <v>150</v>
      </c>
      <c r="U89" s="77"/>
      <c r="V89" s="77"/>
      <c r="W89" s="77"/>
      <c r="X89" s="77"/>
      <c r="Y89" s="77"/>
      <c r="Z89" s="77"/>
      <c r="AA89" s="77"/>
      <c r="AB89" s="77"/>
      <c r="AC89" s="78"/>
    </row>
    <row r="90" spans="1:29" ht="14.4" x14ac:dyDescent="0.3">
      <c r="A90" s="2"/>
      <c r="B90" s="23"/>
      <c r="C90" s="25"/>
      <c r="D90" s="25" t="s">
        <v>207</v>
      </c>
      <c r="E90" s="41" t="s">
        <v>529</v>
      </c>
      <c r="F90" s="99" t="s">
        <v>531</v>
      </c>
      <c r="G90" s="41" t="s">
        <v>530</v>
      </c>
      <c r="H90" s="24"/>
      <c r="I90" s="24"/>
      <c r="J90" s="4">
        <f t="shared" si="1"/>
        <v>250</v>
      </c>
      <c r="K90" s="24"/>
      <c r="L90" s="24"/>
      <c r="M90" s="24"/>
      <c r="N90" s="57" t="s">
        <v>337</v>
      </c>
      <c r="O90" s="75"/>
      <c r="P90" s="76"/>
      <c r="Q90" s="76"/>
      <c r="R90" s="76"/>
      <c r="S90" s="76"/>
      <c r="T90" s="77"/>
      <c r="U90" s="77"/>
      <c r="V90" s="77"/>
      <c r="W90" s="77"/>
      <c r="X90" s="77"/>
      <c r="Y90" s="77"/>
      <c r="Z90" s="77"/>
      <c r="AA90" s="77">
        <v>250</v>
      </c>
      <c r="AB90" s="77"/>
      <c r="AC90" s="78"/>
    </row>
    <row r="91" spans="1:29" ht="14.4" x14ac:dyDescent="0.25">
      <c r="A91" s="2"/>
      <c r="B91" s="23"/>
      <c r="C91" s="25"/>
      <c r="D91" s="25" t="s">
        <v>199</v>
      </c>
      <c r="E91" s="41" t="s">
        <v>529</v>
      </c>
      <c r="F91" s="100" t="s">
        <v>537</v>
      </c>
      <c r="G91" s="41" t="s">
        <v>530</v>
      </c>
      <c r="H91" s="24"/>
      <c r="I91" s="24"/>
      <c r="J91" s="4">
        <f t="shared" si="1"/>
        <v>250</v>
      </c>
      <c r="K91" s="24"/>
      <c r="L91" s="24"/>
      <c r="M91" s="24"/>
      <c r="N91" s="57" t="s">
        <v>337</v>
      </c>
      <c r="O91" s="75"/>
      <c r="P91" s="76"/>
      <c r="Q91" s="76"/>
      <c r="R91" s="76"/>
      <c r="S91" s="76"/>
      <c r="T91" s="77">
        <v>250</v>
      </c>
      <c r="U91" s="77"/>
      <c r="V91" s="77"/>
      <c r="W91" s="77"/>
      <c r="X91" s="77"/>
      <c r="Y91" s="77"/>
      <c r="Z91" s="77"/>
      <c r="AA91" s="77"/>
      <c r="AB91" s="77"/>
      <c r="AC91" s="78"/>
    </row>
    <row r="92" spans="1:29" ht="14.4" x14ac:dyDescent="0.25">
      <c r="A92" s="2"/>
      <c r="B92" s="23"/>
      <c r="C92" s="25"/>
      <c r="D92" s="25" t="s">
        <v>199</v>
      </c>
      <c r="E92" s="41" t="s">
        <v>529</v>
      </c>
      <c r="F92" s="100" t="s">
        <v>537</v>
      </c>
      <c r="G92" s="41" t="s">
        <v>530</v>
      </c>
      <c r="H92" s="24"/>
      <c r="I92" s="24"/>
      <c r="J92" s="4">
        <f t="shared" si="1"/>
        <v>550</v>
      </c>
      <c r="K92" s="24"/>
      <c r="L92" s="24"/>
      <c r="M92" s="24"/>
      <c r="N92" s="57" t="s">
        <v>337</v>
      </c>
      <c r="O92" s="75"/>
      <c r="P92" s="76"/>
      <c r="Q92" s="76"/>
      <c r="R92" s="76"/>
      <c r="S92" s="76"/>
      <c r="T92" s="77"/>
      <c r="U92" s="77"/>
      <c r="V92" s="77"/>
      <c r="W92" s="77"/>
      <c r="X92" s="77"/>
      <c r="Y92" s="77"/>
      <c r="Z92" s="77"/>
      <c r="AA92" s="77"/>
      <c r="AB92" s="77">
        <v>550</v>
      </c>
      <c r="AC92" s="78"/>
    </row>
    <row r="93" spans="1:29" ht="14.4" x14ac:dyDescent="0.25">
      <c r="A93" s="2"/>
      <c r="B93" s="23"/>
      <c r="C93" s="25" t="s">
        <v>47</v>
      </c>
      <c r="D93" s="25" t="s">
        <v>203</v>
      </c>
      <c r="E93" s="41" t="s">
        <v>529</v>
      </c>
      <c r="F93" s="99" t="s">
        <v>531</v>
      </c>
      <c r="G93" s="41" t="s">
        <v>530</v>
      </c>
      <c r="H93" s="24"/>
      <c r="I93" s="24"/>
      <c r="J93" s="4">
        <f t="shared" si="1"/>
        <v>0</v>
      </c>
      <c r="K93" s="24"/>
      <c r="L93" s="24"/>
      <c r="M93" s="24"/>
      <c r="N93" s="22" t="s">
        <v>335</v>
      </c>
      <c r="O93" s="75"/>
      <c r="P93" s="76"/>
      <c r="Q93" s="76"/>
      <c r="R93" s="76"/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8"/>
    </row>
    <row r="94" spans="1:29" ht="14.4" x14ac:dyDescent="0.25">
      <c r="A94" s="2"/>
      <c r="B94" s="23"/>
      <c r="C94" s="4"/>
      <c r="D94" s="25" t="s">
        <v>203</v>
      </c>
      <c r="E94" s="41" t="s">
        <v>529</v>
      </c>
      <c r="F94" s="99" t="s">
        <v>531</v>
      </c>
      <c r="G94" s="41" t="s">
        <v>530</v>
      </c>
      <c r="H94" s="24"/>
      <c r="I94" s="24"/>
      <c r="J94" s="4">
        <f t="shared" si="1"/>
        <v>240</v>
      </c>
      <c r="K94" s="24"/>
      <c r="L94" s="24"/>
      <c r="M94" s="24"/>
      <c r="N94" s="57" t="s">
        <v>336</v>
      </c>
      <c r="O94" s="75"/>
      <c r="P94" s="76">
        <v>120</v>
      </c>
      <c r="Q94" s="76"/>
      <c r="R94" s="76">
        <v>120</v>
      </c>
      <c r="S94" s="76"/>
      <c r="T94" s="77"/>
      <c r="U94" s="77"/>
      <c r="V94" s="77"/>
      <c r="W94" s="77"/>
      <c r="X94" s="77"/>
      <c r="Y94" s="77"/>
      <c r="Z94" s="77"/>
      <c r="AA94" s="77"/>
      <c r="AB94" s="77"/>
      <c r="AC94" s="78"/>
    </row>
    <row r="95" spans="1:29" ht="14.4" x14ac:dyDescent="0.25">
      <c r="A95" s="2"/>
      <c r="B95" s="23"/>
      <c r="C95" s="4"/>
      <c r="D95" s="25" t="s">
        <v>203</v>
      </c>
      <c r="E95" s="41" t="s">
        <v>529</v>
      </c>
      <c r="F95" s="99" t="s">
        <v>531</v>
      </c>
      <c r="G95" s="41" t="s">
        <v>530</v>
      </c>
      <c r="H95" s="24"/>
      <c r="I95" s="24"/>
      <c r="J95" s="4">
        <f t="shared" si="1"/>
        <v>600</v>
      </c>
      <c r="K95" s="24"/>
      <c r="L95" s="24"/>
      <c r="M95" s="24"/>
      <c r="N95" s="57" t="s">
        <v>337</v>
      </c>
      <c r="O95" s="75"/>
      <c r="P95" s="76"/>
      <c r="Q95" s="76"/>
      <c r="R95" s="76"/>
      <c r="S95" s="76"/>
      <c r="T95" s="77">
        <v>120</v>
      </c>
      <c r="U95" s="77"/>
      <c r="V95" s="77">
        <v>120</v>
      </c>
      <c r="W95" s="77"/>
      <c r="X95" s="77">
        <v>120</v>
      </c>
      <c r="Y95" s="77"/>
      <c r="Z95" s="77">
        <v>120</v>
      </c>
      <c r="AA95" s="77"/>
      <c r="AB95" s="77">
        <v>120</v>
      </c>
      <c r="AC95" s="78"/>
    </row>
    <row r="96" spans="1:29" x14ac:dyDescent="0.25">
      <c r="A96" s="18"/>
      <c r="B96" s="19" t="s">
        <v>38</v>
      </c>
      <c r="C96" s="10"/>
      <c r="D96" s="10"/>
      <c r="E96" s="10"/>
      <c r="F96" s="10"/>
      <c r="G96" s="10"/>
      <c r="H96" s="20"/>
      <c r="I96" s="20"/>
      <c r="J96" s="43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:29" ht="14.4" x14ac:dyDescent="0.25">
      <c r="A97" s="2"/>
      <c r="B97" s="23"/>
      <c r="C97" s="25" t="s">
        <v>152</v>
      </c>
      <c r="D97" s="26" t="s">
        <v>197</v>
      </c>
      <c r="E97" s="100" t="s">
        <v>539</v>
      </c>
      <c r="F97" s="99" t="s">
        <v>536</v>
      </c>
      <c r="G97" s="41" t="s">
        <v>528</v>
      </c>
      <c r="H97" s="24"/>
      <c r="I97" s="24"/>
      <c r="J97" s="4">
        <f t="shared" si="1"/>
        <v>0</v>
      </c>
      <c r="K97" s="24"/>
      <c r="L97" s="24"/>
      <c r="M97" s="24"/>
      <c r="N97" s="22" t="s">
        <v>335</v>
      </c>
      <c r="O97" s="75"/>
      <c r="P97" s="76"/>
      <c r="Q97" s="76"/>
      <c r="R97" s="76"/>
      <c r="S97" s="76"/>
      <c r="T97" s="77"/>
      <c r="U97" s="77"/>
      <c r="V97" s="77"/>
      <c r="W97" s="77"/>
      <c r="X97" s="77"/>
      <c r="Y97" s="77"/>
      <c r="Z97" s="77"/>
      <c r="AA97" s="77"/>
      <c r="AB97" s="77"/>
      <c r="AC97" s="78"/>
    </row>
    <row r="98" spans="1:29" ht="14.4" x14ac:dyDescent="0.25">
      <c r="A98" s="2"/>
      <c r="B98" s="23"/>
      <c r="C98" s="25"/>
      <c r="D98" s="26" t="s">
        <v>197</v>
      </c>
      <c r="E98" s="100" t="s">
        <v>539</v>
      </c>
      <c r="F98" s="99" t="s">
        <v>536</v>
      </c>
      <c r="G98" s="41" t="s">
        <v>528</v>
      </c>
      <c r="H98" s="24"/>
      <c r="I98" s="24"/>
      <c r="J98" s="4">
        <f t="shared" si="1"/>
        <v>400</v>
      </c>
      <c r="K98" s="24"/>
      <c r="L98" s="24"/>
      <c r="M98" s="24"/>
      <c r="N98" s="57" t="s">
        <v>336</v>
      </c>
      <c r="O98" s="75"/>
      <c r="P98" s="76">
        <v>200</v>
      </c>
      <c r="Q98" s="76"/>
      <c r="R98" s="76">
        <v>200</v>
      </c>
      <c r="S98" s="76"/>
      <c r="T98" s="77"/>
      <c r="U98" s="77"/>
      <c r="V98" s="77"/>
      <c r="W98" s="77"/>
      <c r="X98" s="77"/>
      <c r="Y98" s="77"/>
      <c r="Z98" s="77"/>
      <c r="AA98" s="77"/>
      <c r="AB98" s="77"/>
      <c r="AC98" s="78"/>
    </row>
    <row r="99" spans="1:29" ht="14.4" x14ac:dyDescent="0.25">
      <c r="A99" s="2"/>
      <c r="B99" s="23"/>
      <c r="C99" s="25"/>
      <c r="D99" s="26" t="s">
        <v>197</v>
      </c>
      <c r="E99" s="100" t="s">
        <v>539</v>
      </c>
      <c r="F99" s="99" t="s">
        <v>536</v>
      </c>
      <c r="G99" s="41" t="s">
        <v>528</v>
      </c>
      <c r="H99" s="24"/>
      <c r="I99" s="24"/>
      <c r="J99" s="4">
        <f t="shared" si="1"/>
        <v>1000</v>
      </c>
      <c r="K99" s="24"/>
      <c r="L99" s="24"/>
      <c r="M99" s="24"/>
      <c r="N99" s="57" t="s">
        <v>337</v>
      </c>
      <c r="O99" s="75"/>
      <c r="P99" s="76"/>
      <c r="Q99" s="76"/>
      <c r="R99" s="76"/>
      <c r="S99" s="76">
        <v>200</v>
      </c>
      <c r="T99" s="77"/>
      <c r="U99" s="77">
        <v>200</v>
      </c>
      <c r="V99" s="77"/>
      <c r="W99" s="77">
        <v>200</v>
      </c>
      <c r="X99" s="77"/>
      <c r="Y99" s="77">
        <v>200</v>
      </c>
      <c r="Z99" s="77"/>
      <c r="AA99" s="77">
        <v>200</v>
      </c>
      <c r="AB99" s="77"/>
      <c r="AC99" s="78"/>
    </row>
    <row r="100" spans="1:29" ht="14.4" x14ac:dyDescent="0.25">
      <c r="A100" s="2"/>
      <c r="B100" s="23"/>
      <c r="C100" s="25"/>
      <c r="D100" s="26" t="s">
        <v>198</v>
      </c>
      <c r="E100" s="100" t="s">
        <v>538</v>
      </c>
      <c r="F100" s="100" t="s">
        <v>531</v>
      </c>
      <c r="G100" s="41" t="s">
        <v>530</v>
      </c>
      <c r="H100" s="24"/>
      <c r="I100" s="24"/>
      <c r="J100" s="4">
        <f t="shared" si="1"/>
        <v>3200</v>
      </c>
      <c r="K100" s="24"/>
      <c r="L100" s="24"/>
      <c r="M100" s="24"/>
      <c r="N100" s="57" t="s">
        <v>336</v>
      </c>
      <c r="O100" s="75"/>
      <c r="P100" s="76"/>
      <c r="Q100" s="76">
        <v>3200</v>
      </c>
      <c r="R100" s="76"/>
      <c r="S100" s="76"/>
      <c r="T100" s="77"/>
      <c r="U100" s="77"/>
      <c r="V100" s="77"/>
      <c r="W100" s="77"/>
      <c r="X100" s="77"/>
      <c r="Y100" s="77"/>
      <c r="Z100" s="77"/>
      <c r="AA100" s="77"/>
      <c r="AB100" s="77"/>
      <c r="AC100" s="78"/>
    </row>
    <row r="101" spans="1:29" ht="14.4" x14ac:dyDescent="0.25">
      <c r="A101" s="2"/>
      <c r="B101" s="23"/>
      <c r="C101" s="25"/>
      <c r="D101" s="26" t="s">
        <v>198</v>
      </c>
      <c r="E101" s="100" t="s">
        <v>538</v>
      </c>
      <c r="F101" s="100" t="s">
        <v>531</v>
      </c>
      <c r="G101" s="41" t="s">
        <v>530</v>
      </c>
      <c r="H101" s="24"/>
      <c r="I101" s="24"/>
      <c r="J101" s="4">
        <f t="shared" si="1"/>
        <v>3200</v>
      </c>
      <c r="K101" s="24"/>
      <c r="L101" s="24"/>
      <c r="M101" s="24"/>
      <c r="N101" s="57" t="s">
        <v>337</v>
      </c>
      <c r="O101" s="75"/>
      <c r="P101" s="76"/>
      <c r="Q101" s="76"/>
      <c r="R101" s="76"/>
      <c r="S101" s="76"/>
      <c r="T101" s="77"/>
      <c r="U101" s="77"/>
      <c r="V101" s="77"/>
      <c r="W101" s="77"/>
      <c r="X101" s="77"/>
      <c r="Y101" s="77"/>
      <c r="Z101" s="77">
        <v>3200</v>
      </c>
      <c r="AA101" s="77"/>
      <c r="AB101" s="77"/>
      <c r="AC101" s="78"/>
    </row>
    <row r="102" spans="1:29" ht="14.4" x14ac:dyDescent="0.25">
      <c r="A102" s="2">
        <v>2</v>
      </c>
      <c r="B102" s="23"/>
      <c r="C102" s="25"/>
      <c r="D102" s="26" t="s">
        <v>27</v>
      </c>
      <c r="E102" s="100" t="s">
        <v>539</v>
      </c>
      <c r="F102" s="99" t="s">
        <v>536</v>
      </c>
      <c r="G102" s="41" t="s">
        <v>528</v>
      </c>
      <c r="H102" s="24"/>
      <c r="I102" s="24"/>
      <c r="J102" s="4">
        <f t="shared" si="1"/>
        <v>2000</v>
      </c>
      <c r="K102" s="24"/>
      <c r="L102" s="24"/>
      <c r="M102" s="24"/>
      <c r="N102" s="57" t="s">
        <v>336</v>
      </c>
      <c r="O102" s="75"/>
      <c r="P102" s="76"/>
      <c r="Q102" s="76">
        <v>2000</v>
      </c>
      <c r="R102" s="76"/>
      <c r="S102" s="76"/>
      <c r="T102" s="77"/>
      <c r="U102" s="77"/>
      <c r="V102" s="77"/>
      <c r="W102" s="77"/>
      <c r="X102" s="77"/>
      <c r="Y102" s="77"/>
      <c r="Z102" s="77"/>
      <c r="AA102" s="77"/>
      <c r="AB102" s="77"/>
      <c r="AC102" s="78"/>
    </row>
    <row r="103" spans="1:29" ht="14.4" x14ac:dyDescent="0.25">
      <c r="A103" s="2">
        <v>3</v>
      </c>
      <c r="B103" s="23"/>
      <c r="C103" s="25"/>
      <c r="D103" s="26" t="s">
        <v>28</v>
      </c>
      <c r="E103" s="100" t="s">
        <v>538</v>
      </c>
      <c r="F103" s="100" t="s">
        <v>531</v>
      </c>
      <c r="G103" s="41" t="s">
        <v>530</v>
      </c>
      <c r="H103" s="24"/>
      <c r="I103" s="24"/>
      <c r="J103" s="4">
        <f t="shared" si="1"/>
        <v>2500</v>
      </c>
      <c r="K103" s="24"/>
      <c r="L103" s="24"/>
      <c r="M103" s="24"/>
      <c r="N103" s="57" t="s">
        <v>337</v>
      </c>
      <c r="O103" s="75"/>
      <c r="P103" s="76"/>
      <c r="Q103" s="76"/>
      <c r="R103" s="76"/>
      <c r="S103" s="76"/>
      <c r="T103" s="77"/>
      <c r="U103" s="77"/>
      <c r="V103" s="77"/>
      <c r="W103" s="77"/>
      <c r="X103" s="77">
        <v>2500</v>
      </c>
      <c r="Y103" s="77"/>
      <c r="Z103" s="77"/>
      <c r="AA103" s="77"/>
      <c r="AB103" s="77"/>
      <c r="AC103" s="78"/>
    </row>
    <row r="104" spans="1:29" ht="14.4" x14ac:dyDescent="0.3">
      <c r="A104" s="2"/>
      <c r="B104" s="23"/>
      <c r="C104" s="25"/>
      <c r="D104" s="26" t="s">
        <v>206</v>
      </c>
      <c r="E104" s="26" t="s">
        <v>532</v>
      </c>
      <c r="F104" s="100" t="s">
        <v>531</v>
      </c>
      <c r="G104" s="41" t="s">
        <v>530</v>
      </c>
      <c r="H104" s="24"/>
      <c r="I104" s="24"/>
      <c r="J104" s="4">
        <f t="shared" si="1"/>
        <v>800</v>
      </c>
      <c r="K104" s="24"/>
      <c r="L104" s="24"/>
      <c r="M104" s="24"/>
      <c r="N104" s="57" t="s">
        <v>336</v>
      </c>
      <c r="O104" s="75"/>
      <c r="P104" s="76"/>
      <c r="Q104" s="76">
        <v>800</v>
      </c>
      <c r="R104" s="76"/>
      <c r="S104" s="76"/>
      <c r="T104" s="77"/>
      <c r="U104" s="77"/>
      <c r="V104" s="77"/>
      <c r="W104" s="77"/>
      <c r="X104" s="77"/>
      <c r="Y104" s="77"/>
      <c r="Z104" s="77"/>
      <c r="AA104" s="77"/>
      <c r="AB104" s="77"/>
      <c r="AC104" s="78"/>
    </row>
    <row r="105" spans="1:29" ht="14.4" x14ac:dyDescent="0.25">
      <c r="A105" s="2"/>
      <c r="B105" s="23"/>
      <c r="C105" s="25" t="s">
        <v>153</v>
      </c>
      <c r="D105" s="26" t="s">
        <v>197</v>
      </c>
      <c r="E105" s="100" t="s">
        <v>539</v>
      </c>
      <c r="F105" s="99" t="s">
        <v>536</v>
      </c>
      <c r="G105" s="41" t="s">
        <v>528</v>
      </c>
      <c r="H105" s="24"/>
      <c r="I105" s="24"/>
      <c r="J105" s="4">
        <f t="shared" si="1"/>
        <v>0</v>
      </c>
      <c r="K105" s="24"/>
      <c r="L105" s="24"/>
      <c r="M105" s="24"/>
      <c r="N105" s="22" t="s">
        <v>335</v>
      </c>
      <c r="O105" s="75"/>
      <c r="P105" s="76"/>
      <c r="Q105" s="76"/>
      <c r="R105" s="76"/>
      <c r="S105" s="76"/>
      <c r="T105" s="77"/>
      <c r="U105" s="77"/>
      <c r="V105" s="77"/>
      <c r="W105" s="77"/>
      <c r="X105" s="77"/>
      <c r="Y105" s="77"/>
      <c r="Z105" s="77"/>
      <c r="AA105" s="77"/>
      <c r="AB105" s="77"/>
      <c r="AC105" s="78"/>
    </row>
    <row r="106" spans="1:29" ht="14.4" x14ac:dyDescent="0.25">
      <c r="A106" s="2"/>
      <c r="B106" s="23"/>
      <c r="C106" s="25"/>
      <c r="D106" s="26" t="s">
        <v>197</v>
      </c>
      <c r="E106" s="100" t="s">
        <v>539</v>
      </c>
      <c r="F106" s="99" t="s">
        <v>536</v>
      </c>
      <c r="G106" s="41" t="s">
        <v>528</v>
      </c>
      <c r="H106" s="24"/>
      <c r="I106" s="24"/>
      <c r="J106" s="4">
        <f t="shared" si="1"/>
        <v>200</v>
      </c>
      <c r="K106" s="24"/>
      <c r="L106" s="24"/>
      <c r="M106" s="24"/>
      <c r="N106" s="57" t="s">
        <v>336</v>
      </c>
      <c r="O106" s="75"/>
      <c r="P106" s="76"/>
      <c r="Q106" s="76">
        <v>200</v>
      </c>
      <c r="R106" s="76"/>
      <c r="S106" s="76"/>
      <c r="T106" s="77"/>
      <c r="U106" s="77"/>
      <c r="V106" s="77"/>
      <c r="W106" s="77"/>
      <c r="X106" s="77"/>
      <c r="Y106" s="77"/>
      <c r="Z106" s="77"/>
      <c r="AA106" s="77"/>
      <c r="AB106" s="77"/>
      <c r="AC106" s="78"/>
    </row>
    <row r="107" spans="1:29" ht="14.4" x14ac:dyDescent="0.25">
      <c r="A107" s="2"/>
      <c r="B107" s="23"/>
      <c r="C107" s="25"/>
      <c r="D107" s="26" t="s">
        <v>197</v>
      </c>
      <c r="E107" s="100" t="s">
        <v>539</v>
      </c>
      <c r="F107" s="99" t="s">
        <v>536</v>
      </c>
      <c r="G107" s="41" t="s">
        <v>528</v>
      </c>
      <c r="H107" s="24"/>
      <c r="I107" s="24"/>
      <c r="J107" s="4">
        <f t="shared" si="1"/>
        <v>900</v>
      </c>
      <c r="K107" s="24"/>
      <c r="L107" s="24"/>
      <c r="M107" s="24"/>
      <c r="N107" s="57" t="s">
        <v>337</v>
      </c>
      <c r="O107" s="75"/>
      <c r="P107" s="76"/>
      <c r="Q107" s="76"/>
      <c r="R107" s="76"/>
      <c r="S107" s="76">
        <v>150</v>
      </c>
      <c r="T107" s="77"/>
      <c r="U107" s="77">
        <v>200</v>
      </c>
      <c r="V107" s="77"/>
      <c r="W107" s="77">
        <v>200</v>
      </c>
      <c r="X107" s="77"/>
      <c r="Y107" s="77">
        <v>200</v>
      </c>
      <c r="Z107" s="77"/>
      <c r="AA107" s="77">
        <v>150</v>
      </c>
      <c r="AB107" s="77"/>
      <c r="AC107" s="78"/>
    </row>
    <row r="108" spans="1:29" ht="14.4" x14ac:dyDescent="0.25">
      <c r="A108" s="2"/>
      <c r="B108" s="23"/>
      <c r="C108" s="25"/>
      <c r="D108" s="26" t="s">
        <v>198</v>
      </c>
      <c r="E108" s="100" t="s">
        <v>538</v>
      </c>
      <c r="F108" s="100" t="s">
        <v>531</v>
      </c>
      <c r="G108" s="41" t="s">
        <v>530</v>
      </c>
      <c r="H108" s="24"/>
      <c r="I108" s="24"/>
      <c r="J108" s="4">
        <f t="shared" si="1"/>
        <v>2200</v>
      </c>
      <c r="K108" s="24"/>
      <c r="L108" s="24"/>
      <c r="M108" s="24"/>
      <c r="N108" s="57" t="s">
        <v>336</v>
      </c>
      <c r="O108" s="75"/>
      <c r="P108" s="76"/>
      <c r="Q108" s="76"/>
      <c r="R108" s="76">
        <v>2200</v>
      </c>
      <c r="S108" s="76"/>
      <c r="T108" s="77"/>
      <c r="U108" s="77"/>
      <c r="V108" s="77"/>
      <c r="W108" s="77"/>
      <c r="X108" s="77"/>
      <c r="Y108" s="77"/>
      <c r="Z108" s="77"/>
      <c r="AA108" s="77"/>
      <c r="AB108" s="77"/>
      <c r="AC108" s="78"/>
    </row>
    <row r="109" spans="1:29" ht="14.4" x14ac:dyDescent="0.25">
      <c r="A109" s="2"/>
      <c r="B109" s="23"/>
      <c r="C109" s="25"/>
      <c r="D109" s="26" t="s">
        <v>198</v>
      </c>
      <c r="E109" s="100" t="s">
        <v>538</v>
      </c>
      <c r="F109" s="100" t="s">
        <v>531</v>
      </c>
      <c r="G109" s="41" t="s">
        <v>530</v>
      </c>
      <c r="H109" s="24"/>
      <c r="I109" s="24"/>
      <c r="J109" s="4">
        <f t="shared" si="1"/>
        <v>2200</v>
      </c>
      <c r="K109" s="24"/>
      <c r="L109" s="24"/>
      <c r="M109" s="24"/>
      <c r="N109" s="57" t="s">
        <v>337</v>
      </c>
      <c r="O109" s="75"/>
      <c r="P109" s="76"/>
      <c r="Q109" s="76"/>
      <c r="R109" s="76"/>
      <c r="S109" s="76"/>
      <c r="T109" s="77"/>
      <c r="U109" s="77"/>
      <c r="V109" s="77"/>
      <c r="W109" s="77"/>
      <c r="X109" s="77"/>
      <c r="Y109" s="77"/>
      <c r="Z109" s="77"/>
      <c r="AA109" s="77">
        <v>2200</v>
      </c>
      <c r="AB109" s="77"/>
      <c r="AC109" s="78"/>
    </row>
    <row r="110" spans="1:29" ht="14.4" x14ac:dyDescent="0.3">
      <c r="A110" s="2"/>
      <c r="B110" s="23"/>
      <c r="C110" s="25"/>
      <c r="D110" s="26" t="s">
        <v>206</v>
      </c>
      <c r="E110" s="26" t="s">
        <v>532</v>
      </c>
      <c r="F110" s="100" t="s">
        <v>531</v>
      </c>
      <c r="G110" s="41" t="s">
        <v>530</v>
      </c>
      <c r="H110" s="24"/>
      <c r="I110" s="24"/>
      <c r="J110" s="4">
        <f t="shared" si="1"/>
        <v>700</v>
      </c>
      <c r="K110" s="24"/>
      <c r="L110" s="24"/>
      <c r="M110" s="24"/>
      <c r="N110" s="57" t="s">
        <v>336</v>
      </c>
      <c r="O110" s="75"/>
      <c r="P110" s="76"/>
      <c r="Q110" s="76"/>
      <c r="R110" s="76">
        <v>700</v>
      </c>
      <c r="S110" s="76"/>
      <c r="T110" s="77"/>
      <c r="U110" s="77"/>
      <c r="V110" s="77"/>
      <c r="W110" s="77"/>
      <c r="X110" s="77"/>
      <c r="Y110" s="77"/>
      <c r="Z110" s="77"/>
      <c r="AA110" s="77"/>
      <c r="AB110" s="77"/>
      <c r="AC110" s="78"/>
    </row>
    <row r="111" spans="1:29" ht="14.4" x14ac:dyDescent="0.25">
      <c r="A111" s="2"/>
      <c r="B111" s="23"/>
      <c r="C111" s="25" t="s">
        <v>154</v>
      </c>
      <c r="D111" s="26" t="s">
        <v>197</v>
      </c>
      <c r="E111" s="100" t="s">
        <v>539</v>
      </c>
      <c r="F111" s="99" t="s">
        <v>536</v>
      </c>
      <c r="G111" s="41" t="s">
        <v>528</v>
      </c>
      <c r="H111" s="24"/>
      <c r="I111" s="24"/>
      <c r="J111" s="4">
        <f t="shared" si="1"/>
        <v>0</v>
      </c>
      <c r="K111" s="24"/>
      <c r="L111" s="24"/>
      <c r="M111" s="24"/>
      <c r="N111" s="22" t="s">
        <v>335</v>
      </c>
      <c r="O111" s="75"/>
      <c r="P111" s="76"/>
      <c r="Q111" s="76"/>
      <c r="R111" s="76"/>
      <c r="S111" s="76"/>
      <c r="T111" s="77"/>
      <c r="U111" s="77"/>
      <c r="V111" s="77"/>
      <c r="W111" s="77"/>
      <c r="X111" s="77"/>
      <c r="Y111" s="77"/>
      <c r="Z111" s="77"/>
      <c r="AA111" s="77"/>
      <c r="AB111" s="77"/>
      <c r="AC111" s="78"/>
    </row>
    <row r="112" spans="1:29" ht="14.4" x14ac:dyDescent="0.25">
      <c r="A112" s="2"/>
      <c r="B112" s="23"/>
      <c r="C112" s="25"/>
      <c r="D112" s="26" t="s">
        <v>197</v>
      </c>
      <c r="E112" s="100" t="s">
        <v>539</v>
      </c>
      <c r="F112" s="99" t="s">
        <v>536</v>
      </c>
      <c r="G112" s="41" t="s">
        <v>528</v>
      </c>
      <c r="H112" s="24"/>
      <c r="I112" s="24"/>
      <c r="J112" s="4">
        <f t="shared" si="1"/>
        <v>150</v>
      </c>
      <c r="K112" s="24"/>
      <c r="L112" s="24"/>
      <c r="M112" s="24"/>
      <c r="N112" s="57" t="s">
        <v>336</v>
      </c>
      <c r="O112" s="75"/>
      <c r="P112" s="76"/>
      <c r="Q112" s="76">
        <v>150</v>
      </c>
      <c r="R112" s="76"/>
      <c r="S112" s="76"/>
      <c r="T112" s="77"/>
      <c r="U112" s="77"/>
      <c r="V112" s="77"/>
      <c r="W112" s="77"/>
      <c r="X112" s="77"/>
      <c r="Y112" s="77"/>
      <c r="Z112" s="77"/>
      <c r="AA112" s="77"/>
      <c r="AB112" s="77"/>
      <c r="AC112" s="78"/>
    </row>
    <row r="113" spans="1:29" ht="14.4" x14ac:dyDescent="0.25">
      <c r="A113" s="2"/>
      <c r="B113" s="23"/>
      <c r="C113" s="25"/>
      <c r="D113" s="26" t="s">
        <v>197</v>
      </c>
      <c r="E113" s="100" t="s">
        <v>539</v>
      </c>
      <c r="F113" s="99" t="s">
        <v>536</v>
      </c>
      <c r="G113" s="41" t="s">
        <v>528</v>
      </c>
      <c r="H113" s="24"/>
      <c r="I113" s="24"/>
      <c r="J113" s="4">
        <f t="shared" si="1"/>
        <v>750</v>
      </c>
      <c r="K113" s="24"/>
      <c r="L113" s="24"/>
      <c r="M113" s="24"/>
      <c r="N113" s="57" t="s">
        <v>337</v>
      </c>
      <c r="O113" s="75"/>
      <c r="P113" s="76"/>
      <c r="Q113" s="76"/>
      <c r="R113" s="76"/>
      <c r="S113" s="76"/>
      <c r="T113" s="77">
        <v>150</v>
      </c>
      <c r="U113" s="77"/>
      <c r="V113" s="77">
        <v>150</v>
      </c>
      <c r="W113" s="77"/>
      <c r="X113" s="77">
        <v>150</v>
      </c>
      <c r="Y113" s="77"/>
      <c r="Z113" s="77">
        <v>150</v>
      </c>
      <c r="AA113" s="77"/>
      <c r="AB113" s="77">
        <v>150</v>
      </c>
      <c r="AC113" s="78"/>
    </row>
    <row r="114" spans="1:29" ht="14.4" x14ac:dyDescent="0.25">
      <c r="A114" s="2"/>
      <c r="B114" s="23"/>
      <c r="C114" s="25"/>
      <c r="D114" s="26" t="s">
        <v>198</v>
      </c>
      <c r="E114" s="100" t="s">
        <v>538</v>
      </c>
      <c r="F114" s="100" t="s">
        <v>531</v>
      </c>
      <c r="G114" s="41" t="s">
        <v>530</v>
      </c>
      <c r="H114" s="24"/>
      <c r="I114" s="24"/>
      <c r="J114" s="4">
        <f t="shared" si="1"/>
        <v>1500</v>
      </c>
      <c r="K114" s="24"/>
      <c r="L114" s="24"/>
      <c r="M114" s="24"/>
      <c r="N114" s="57" t="s">
        <v>337</v>
      </c>
      <c r="O114" s="75"/>
      <c r="P114" s="76"/>
      <c r="Q114" s="76"/>
      <c r="R114" s="76"/>
      <c r="S114" s="76">
        <v>1500</v>
      </c>
      <c r="T114" s="77"/>
      <c r="U114" s="77"/>
      <c r="V114" s="77"/>
      <c r="W114" s="77"/>
      <c r="X114" s="77"/>
      <c r="Y114" s="77"/>
      <c r="Z114" s="77"/>
      <c r="AA114" s="77"/>
      <c r="AB114" s="77"/>
      <c r="AC114" s="78"/>
    </row>
    <row r="115" spans="1:29" ht="14.4" x14ac:dyDescent="0.25">
      <c r="A115" s="2"/>
      <c r="B115" s="23"/>
      <c r="C115" s="25"/>
      <c r="D115" s="26" t="s">
        <v>198</v>
      </c>
      <c r="E115" s="100" t="s">
        <v>538</v>
      </c>
      <c r="F115" s="100" t="s">
        <v>531</v>
      </c>
      <c r="G115" s="41" t="s">
        <v>530</v>
      </c>
      <c r="H115" s="24"/>
      <c r="I115" s="24"/>
      <c r="J115" s="4">
        <f t="shared" si="1"/>
        <v>1500</v>
      </c>
      <c r="K115" s="24"/>
      <c r="L115" s="24"/>
      <c r="M115" s="24"/>
      <c r="N115" s="57" t="s">
        <v>337</v>
      </c>
      <c r="O115" s="75"/>
      <c r="P115" s="76"/>
      <c r="Q115" s="76"/>
      <c r="R115" s="76"/>
      <c r="S115" s="76"/>
      <c r="T115" s="77"/>
      <c r="U115" s="77"/>
      <c r="V115" s="77"/>
      <c r="W115" s="77"/>
      <c r="X115" s="77"/>
      <c r="Y115" s="77"/>
      <c r="Z115" s="77"/>
      <c r="AA115" s="77">
        <v>1500</v>
      </c>
      <c r="AB115" s="77"/>
      <c r="AC115" s="78"/>
    </row>
    <row r="116" spans="1:29" ht="14.4" x14ac:dyDescent="0.3">
      <c r="A116" s="2"/>
      <c r="B116" s="23"/>
      <c r="C116" s="25"/>
      <c r="D116" s="26" t="s">
        <v>206</v>
      </c>
      <c r="E116" s="26" t="s">
        <v>532</v>
      </c>
      <c r="F116" s="100" t="s">
        <v>531</v>
      </c>
      <c r="G116" s="41" t="s">
        <v>530</v>
      </c>
      <c r="H116" s="24"/>
      <c r="I116" s="24"/>
      <c r="J116" s="4">
        <f t="shared" si="1"/>
        <v>700</v>
      </c>
      <c r="K116" s="24"/>
      <c r="L116" s="24"/>
      <c r="M116" s="24"/>
      <c r="N116" s="57" t="s">
        <v>337</v>
      </c>
      <c r="O116" s="75"/>
      <c r="P116" s="76"/>
      <c r="Q116" s="76"/>
      <c r="R116" s="76"/>
      <c r="S116" s="76">
        <v>700</v>
      </c>
      <c r="T116" s="77"/>
      <c r="U116" s="77"/>
      <c r="V116" s="77"/>
      <c r="W116" s="77"/>
      <c r="X116" s="77"/>
      <c r="Y116" s="77"/>
      <c r="Z116" s="77"/>
      <c r="AA116" s="77"/>
      <c r="AB116" s="77"/>
      <c r="AC116" s="78"/>
    </row>
    <row r="117" spans="1:29" ht="14.4" x14ac:dyDescent="0.25">
      <c r="A117" s="2"/>
      <c r="B117" s="23"/>
      <c r="C117" s="25" t="s">
        <v>155</v>
      </c>
      <c r="D117" s="26" t="s">
        <v>197</v>
      </c>
      <c r="E117" s="100" t="s">
        <v>539</v>
      </c>
      <c r="F117" s="99" t="s">
        <v>536</v>
      </c>
      <c r="G117" s="41" t="s">
        <v>528</v>
      </c>
      <c r="H117" s="24"/>
      <c r="I117" s="24"/>
      <c r="J117" s="4">
        <f t="shared" si="1"/>
        <v>0</v>
      </c>
      <c r="K117" s="24"/>
      <c r="L117" s="24"/>
      <c r="M117" s="24"/>
      <c r="N117" s="22" t="s">
        <v>335</v>
      </c>
      <c r="O117" s="75"/>
      <c r="P117" s="76"/>
      <c r="Q117" s="76"/>
      <c r="R117" s="76"/>
      <c r="S117" s="76"/>
      <c r="T117" s="77"/>
      <c r="U117" s="77"/>
      <c r="V117" s="77"/>
      <c r="W117" s="77"/>
      <c r="X117" s="77"/>
      <c r="Y117" s="77"/>
      <c r="Z117" s="77"/>
      <c r="AA117" s="77"/>
      <c r="AB117" s="77"/>
      <c r="AC117" s="78"/>
    </row>
    <row r="118" spans="1:29" ht="14.4" x14ac:dyDescent="0.25">
      <c r="A118" s="2"/>
      <c r="B118" s="23"/>
      <c r="C118" s="25"/>
      <c r="D118" s="26" t="s">
        <v>197</v>
      </c>
      <c r="E118" s="100" t="s">
        <v>539</v>
      </c>
      <c r="F118" s="99" t="s">
        <v>536</v>
      </c>
      <c r="G118" s="41" t="s">
        <v>528</v>
      </c>
      <c r="H118" s="24"/>
      <c r="I118" s="24"/>
      <c r="J118" s="4">
        <f t="shared" si="1"/>
        <v>150</v>
      </c>
      <c r="K118" s="24"/>
      <c r="L118" s="24"/>
      <c r="M118" s="24"/>
      <c r="N118" s="57" t="s">
        <v>336</v>
      </c>
      <c r="O118" s="75"/>
      <c r="P118" s="76"/>
      <c r="Q118" s="76">
        <v>150</v>
      </c>
      <c r="R118" s="76"/>
      <c r="S118" s="76"/>
      <c r="T118" s="77"/>
      <c r="U118" s="77"/>
      <c r="V118" s="77"/>
      <c r="W118" s="77"/>
      <c r="X118" s="77"/>
      <c r="Y118" s="77"/>
      <c r="Z118" s="77"/>
      <c r="AA118" s="77"/>
      <c r="AB118" s="77"/>
      <c r="AC118" s="78"/>
    </row>
    <row r="119" spans="1:29" ht="14.4" x14ac:dyDescent="0.25">
      <c r="A119" s="2"/>
      <c r="B119" s="23"/>
      <c r="C119" s="25"/>
      <c r="D119" s="26" t="s">
        <v>197</v>
      </c>
      <c r="E119" s="100" t="s">
        <v>539</v>
      </c>
      <c r="F119" s="99" t="s">
        <v>536</v>
      </c>
      <c r="G119" s="41" t="s">
        <v>528</v>
      </c>
      <c r="H119" s="24"/>
      <c r="I119" s="24"/>
      <c r="J119" s="4">
        <f t="shared" si="1"/>
        <v>750</v>
      </c>
      <c r="K119" s="24"/>
      <c r="L119" s="24"/>
      <c r="M119" s="24"/>
      <c r="N119" s="57" t="s">
        <v>337</v>
      </c>
      <c r="O119" s="75"/>
      <c r="P119" s="76"/>
      <c r="Q119" s="76"/>
      <c r="R119" s="76"/>
      <c r="S119" s="76">
        <v>150</v>
      </c>
      <c r="T119" s="77"/>
      <c r="U119" s="77">
        <v>150</v>
      </c>
      <c r="V119" s="77"/>
      <c r="W119" s="77">
        <v>150</v>
      </c>
      <c r="X119" s="77"/>
      <c r="Y119" s="77">
        <v>150</v>
      </c>
      <c r="Z119" s="77"/>
      <c r="AA119" s="77">
        <v>150</v>
      </c>
      <c r="AB119" s="77"/>
      <c r="AC119" s="78"/>
    </row>
    <row r="120" spans="1:29" ht="14.4" x14ac:dyDescent="0.25">
      <c r="A120" s="2"/>
      <c r="B120" s="23"/>
      <c r="C120" s="25"/>
      <c r="D120" s="26" t="s">
        <v>198</v>
      </c>
      <c r="E120" s="100" t="s">
        <v>538</v>
      </c>
      <c r="F120" s="100" t="s">
        <v>531</v>
      </c>
      <c r="G120" s="41" t="s">
        <v>530</v>
      </c>
      <c r="H120" s="24"/>
      <c r="I120" s="24"/>
      <c r="J120" s="4">
        <f t="shared" si="1"/>
        <v>1500</v>
      </c>
      <c r="K120" s="24"/>
      <c r="L120" s="24"/>
      <c r="M120" s="24"/>
      <c r="N120" s="57" t="s">
        <v>337</v>
      </c>
      <c r="O120" s="75"/>
      <c r="P120" s="76"/>
      <c r="Q120" s="76"/>
      <c r="R120" s="76"/>
      <c r="S120" s="76"/>
      <c r="T120" s="77">
        <v>1500</v>
      </c>
      <c r="U120" s="77"/>
      <c r="V120" s="77"/>
      <c r="W120" s="77"/>
      <c r="X120" s="77"/>
      <c r="Y120" s="77"/>
      <c r="Z120" s="77"/>
      <c r="AA120" s="77"/>
      <c r="AB120" s="77"/>
      <c r="AC120" s="78"/>
    </row>
    <row r="121" spans="1:29" ht="14.4" x14ac:dyDescent="0.25">
      <c r="A121" s="2"/>
      <c r="B121" s="23"/>
      <c r="C121" s="25"/>
      <c r="D121" s="26" t="s">
        <v>198</v>
      </c>
      <c r="E121" s="100" t="s">
        <v>538</v>
      </c>
      <c r="F121" s="100" t="s">
        <v>531</v>
      </c>
      <c r="G121" s="41" t="s">
        <v>530</v>
      </c>
      <c r="H121" s="24"/>
      <c r="I121" s="24"/>
      <c r="J121" s="4">
        <f t="shared" si="1"/>
        <v>1500</v>
      </c>
      <c r="K121" s="24"/>
      <c r="L121" s="24"/>
      <c r="M121" s="24"/>
      <c r="N121" s="57" t="s">
        <v>337</v>
      </c>
      <c r="O121" s="75"/>
      <c r="P121" s="76"/>
      <c r="Q121" s="76"/>
      <c r="R121" s="76"/>
      <c r="S121" s="76"/>
      <c r="T121" s="77"/>
      <c r="U121" s="77"/>
      <c r="V121" s="77"/>
      <c r="W121" s="77"/>
      <c r="X121" s="77"/>
      <c r="Y121" s="77"/>
      <c r="Z121" s="77"/>
      <c r="AA121" s="77"/>
      <c r="AB121" s="77">
        <v>1500</v>
      </c>
      <c r="AC121" s="78"/>
    </row>
    <row r="122" spans="1:29" ht="14.4" x14ac:dyDescent="0.3">
      <c r="A122" s="2"/>
      <c r="B122" s="23"/>
      <c r="C122" s="25"/>
      <c r="D122" s="26" t="s">
        <v>206</v>
      </c>
      <c r="E122" s="26" t="s">
        <v>532</v>
      </c>
      <c r="F122" s="100" t="s">
        <v>531</v>
      </c>
      <c r="G122" s="41" t="s">
        <v>530</v>
      </c>
      <c r="H122" s="24"/>
      <c r="I122" s="24"/>
      <c r="J122" s="4">
        <f t="shared" si="1"/>
        <v>700</v>
      </c>
      <c r="K122" s="24"/>
      <c r="L122" s="24"/>
      <c r="M122" s="24"/>
      <c r="N122" s="57" t="s">
        <v>337</v>
      </c>
      <c r="O122" s="75"/>
      <c r="P122" s="76"/>
      <c r="Q122" s="76"/>
      <c r="R122" s="76"/>
      <c r="S122" s="76"/>
      <c r="T122" s="77">
        <v>700</v>
      </c>
      <c r="U122" s="77"/>
      <c r="V122" s="77"/>
      <c r="W122" s="77"/>
      <c r="X122" s="77"/>
      <c r="Y122" s="77"/>
      <c r="Z122" s="77"/>
      <c r="AA122" s="77"/>
      <c r="AB122" s="77"/>
      <c r="AC122" s="78"/>
    </row>
    <row r="123" spans="1:29" ht="14.4" x14ac:dyDescent="0.25">
      <c r="A123" s="2"/>
      <c r="B123" s="23"/>
      <c r="C123" s="25" t="s">
        <v>156</v>
      </c>
      <c r="D123" s="26" t="s">
        <v>197</v>
      </c>
      <c r="E123" s="100" t="s">
        <v>539</v>
      </c>
      <c r="F123" s="99" t="s">
        <v>536</v>
      </c>
      <c r="G123" s="41" t="s">
        <v>528</v>
      </c>
      <c r="H123" s="24"/>
      <c r="I123" s="24"/>
      <c r="J123" s="4">
        <f t="shared" si="1"/>
        <v>624</v>
      </c>
      <c r="K123" s="24"/>
      <c r="L123" s="24"/>
      <c r="M123" s="24"/>
      <c r="N123" s="22" t="s">
        <v>335</v>
      </c>
      <c r="O123" s="75">
        <v>624</v>
      </c>
      <c r="P123" s="76"/>
      <c r="Q123" s="76"/>
      <c r="R123" s="76"/>
      <c r="S123" s="76"/>
      <c r="T123" s="77"/>
      <c r="U123" s="77"/>
      <c r="V123" s="77"/>
      <c r="W123" s="77"/>
      <c r="X123" s="77"/>
      <c r="Y123" s="77"/>
      <c r="Z123" s="77"/>
      <c r="AA123" s="77"/>
      <c r="AB123" s="77"/>
      <c r="AC123" s="78"/>
    </row>
    <row r="124" spans="1:29" ht="14.4" x14ac:dyDescent="0.25">
      <c r="A124" s="2"/>
      <c r="B124" s="23"/>
      <c r="C124" s="25"/>
      <c r="D124" s="26" t="s">
        <v>197</v>
      </c>
      <c r="E124" s="100" t="s">
        <v>539</v>
      </c>
      <c r="F124" s="99" t="s">
        <v>536</v>
      </c>
      <c r="G124" s="41" t="s">
        <v>528</v>
      </c>
      <c r="H124" s="24"/>
      <c r="I124" s="24"/>
      <c r="J124" s="4">
        <f t="shared" si="1"/>
        <v>200</v>
      </c>
      <c r="K124" s="24"/>
      <c r="L124" s="24"/>
      <c r="M124" s="24"/>
      <c r="N124" s="57" t="s">
        <v>336</v>
      </c>
      <c r="O124" s="75"/>
      <c r="P124" s="76">
        <v>100</v>
      </c>
      <c r="Q124" s="76"/>
      <c r="R124" s="76">
        <v>100</v>
      </c>
      <c r="S124" s="76"/>
      <c r="T124" s="77"/>
      <c r="U124" s="77"/>
      <c r="V124" s="77"/>
      <c r="W124" s="77"/>
      <c r="X124" s="77"/>
      <c r="Y124" s="77"/>
      <c r="Z124" s="77"/>
      <c r="AA124" s="77"/>
      <c r="AB124" s="77"/>
      <c r="AC124" s="78"/>
    </row>
    <row r="125" spans="1:29" ht="14.4" x14ac:dyDescent="0.25">
      <c r="A125" s="2"/>
      <c r="B125" s="23"/>
      <c r="C125" s="25"/>
      <c r="D125" s="26" t="s">
        <v>197</v>
      </c>
      <c r="E125" s="100" t="s">
        <v>539</v>
      </c>
      <c r="F125" s="99" t="s">
        <v>536</v>
      </c>
      <c r="G125" s="41" t="s">
        <v>528</v>
      </c>
      <c r="H125" s="24"/>
      <c r="I125" s="24"/>
      <c r="J125" s="4">
        <f t="shared" si="1"/>
        <v>500</v>
      </c>
      <c r="K125" s="24"/>
      <c r="L125" s="24"/>
      <c r="M125" s="24"/>
      <c r="N125" s="57" t="s">
        <v>337</v>
      </c>
      <c r="O125" s="75"/>
      <c r="P125" s="76"/>
      <c r="Q125" s="76"/>
      <c r="R125" s="76"/>
      <c r="S125" s="76">
        <v>100</v>
      </c>
      <c r="T125" s="77"/>
      <c r="U125" s="77">
        <v>100</v>
      </c>
      <c r="V125" s="77"/>
      <c r="W125" s="77">
        <v>100</v>
      </c>
      <c r="X125" s="77"/>
      <c r="Y125" s="77">
        <v>100</v>
      </c>
      <c r="Z125" s="77"/>
      <c r="AA125" s="77">
        <v>100</v>
      </c>
      <c r="AB125" s="77"/>
      <c r="AC125" s="78"/>
    </row>
    <row r="126" spans="1:29" ht="14.4" x14ac:dyDescent="0.25">
      <c r="A126" s="2"/>
      <c r="B126" s="23"/>
      <c r="C126" s="25"/>
      <c r="D126" s="26" t="s">
        <v>198</v>
      </c>
      <c r="E126" s="100" t="s">
        <v>538</v>
      </c>
      <c r="F126" s="100" t="s">
        <v>531</v>
      </c>
      <c r="G126" s="41" t="s">
        <v>530</v>
      </c>
      <c r="H126" s="24"/>
      <c r="I126" s="24"/>
      <c r="J126" s="4">
        <f t="shared" si="1"/>
        <v>1200</v>
      </c>
      <c r="K126" s="24"/>
      <c r="L126" s="24"/>
      <c r="M126" s="24"/>
      <c r="N126" s="57" t="s">
        <v>336</v>
      </c>
      <c r="O126" s="75"/>
      <c r="P126" s="76"/>
      <c r="Q126" s="76">
        <v>1200</v>
      </c>
      <c r="R126" s="76"/>
      <c r="S126" s="76"/>
      <c r="T126" s="77"/>
      <c r="U126" s="77"/>
      <c r="V126" s="77"/>
      <c r="W126" s="77"/>
      <c r="X126" s="77"/>
      <c r="Y126" s="77"/>
      <c r="Z126" s="77"/>
      <c r="AA126" s="77"/>
      <c r="AB126" s="77"/>
      <c r="AC126" s="78"/>
    </row>
    <row r="127" spans="1:29" ht="14.4" x14ac:dyDescent="0.25">
      <c r="A127" s="2"/>
      <c r="B127" s="23"/>
      <c r="C127" s="25"/>
      <c r="D127" s="26" t="s">
        <v>198</v>
      </c>
      <c r="E127" s="100" t="s">
        <v>538</v>
      </c>
      <c r="F127" s="100" t="s">
        <v>531</v>
      </c>
      <c r="G127" s="41" t="s">
        <v>530</v>
      </c>
      <c r="H127" s="24"/>
      <c r="I127" s="24"/>
      <c r="J127" s="4">
        <f t="shared" si="1"/>
        <v>1200</v>
      </c>
      <c r="K127" s="24"/>
      <c r="L127" s="24"/>
      <c r="M127" s="24"/>
      <c r="N127" s="57" t="s">
        <v>337</v>
      </c>
      <c r="O127" s="75"/>
      <c r="P127" s="76"/>
      <c r="Q127" s="76"/>
      <c r="R127" s="76"/>
      <c r="S127" s="76"/>
      <c r="T127" s="77"/>
      <c r="U127" s="77"/>
      <c r="V127" s="77"/>
      <c r="W127" s="77"/>
      <c r="X127" s="77"/>
      <c r="Y127" s="77"/>
      <c r="Z127" s="77">
        <v>1200</v>
      </c>
      <c r="AA127" s="77"/>
      <c r="AB127" s="77"/>
      <c r="AC127" s="78"/>
    </row>
    <row r="128" spans="1:29" ht="14.4" x14ac:dyDescent="0.3">
      <c r="A128" s="2"/>
      <c r="B128" s="23"/>
      <c r="C128" s="25"/>
      <c r="D128" s="26" t="s">
        <v>206</v>
      </c>
      <c r="E128" s="26" t="s">
        <v>532</v>
      </c>
      <c r="F128" s="100" t="s">
        <v>531</v>
      </c>
      <c r="G128" s="41" t="s">
        <v>530</v>
      </c>
      <c r="H128" s="24"/>
      <c r="I128" s="24"/>
      <c r="J128" s="4">
        <f t="shared" si="1"/>
        <v>400</v>
      </c>
      <c r="K128" s="24"/>
      <c r="L128" s="24"/>
      <c r="M128" s="24"/>
      <c r="N128" s="57" t="s">
        <v>336</v>
      </c>
      <c r="O128" s="75"/>
      <c r="P128" s="76"/>
      <c r="Q128" s="76">
        <v>400</v>
      </c>
      <c r="R128" s="76"/>
      <c r="S128" s="76"/>
      <c r="T128" s="77"/>
      <c r="U128" s="77"/>
      <c r="V128" s="77"/>
      <c r="W128" s="77"/>
      <c r="X128" s="77"/>
      <c r="Y128" s="77"/>
      <c r="Z128" s="77"/>
      <c r="AA128" s="77"/>
      <c r="AB128" s="77"/>
      <c r="AC128" s="78"/>
    </row>
    <row r="129" spans="1:29" ht="14.4" x14ac:dyDescent="0.3">
      <c r="A129" s="2"/>
      <c r="B129" s="23"/>
      <c r="C129" s="25"/>
      <c r="D129" s="26" t="s">
        <v>206</v>
      </c>
      <c r="E129" s="26" t="s">
        <v>532</v>
      </c>
      <c r="F129" s="100" t="s">
        <v>531</v>
      </c>
      <c r="G129" s="41" t="s">
        <v>530</v>
      </c>
      <c r="H129" s="24"/>
      <c r="I129" s="24"/>
      <c r="J129" s="4">
        <f t="shared" si="1"/>
        <v>400</v>
      </c>
      <c r="K129" s="24"/>
      <c r="L129" s="24"/>
      <c r="M129" s="24"/>
      <c r="N129" s="57" t="s">
        <v>337</v>
      </c>
      <c r="O129" s="75"/>
      <c r="P129" s="76"/>
      <c r="Q129" s="76"/>
      <c r="R129" s="76"/>
      <c r="S129" s="76"/>
      <c r="T129" s="77"/>
      <c r="U129" s="77"/>
      <c r="V129" s="77"/>
      <c r="W129" s="77"/>
      <c r="X129" s="77"/>
      <c r="Y129" s="77"/>
      <c r="Z129" s="77">
        <v>400</v>
      </c>
      <c r="AA129" s="77"/>
      <c r="AB129" s="77"/>
      <c r="AC129" s="78"/>
    </row>
    <row r="130" spans="1:29" ht="14.4" x14ac:dyDescent="0.25">
      <c r="A130" s="2"/>
      <c r="B130" s="23"/>
      <c r="C130" s="25" t="s">
        <v>157</v>
      </c>
      <c r="D130" s="26" t="s">
        <v>197</v>
      </c>
      <c r="E130" s="100" t="s">
        <v>539</v>
      </c>
      <c r="F130" s="99" t="s">
        <v>536</v>
      </c>
      <c r="G130" s="41" t="s">
        <v>528</v>
      </c>
      <c r="H130" s="24"/>
      <c r="I130" s="24"/>
      <c r="J130" s="4">
        <f t="shared" si="1"/>
        <v>1324</v>
      </c>
      <c r="K130" s="24"/>
      <c r="L130" s="24"/>
      <c r="M130" s="24"/>
      <c r="N130" s="22" t="s">
        <v>335</v>
      </c>
      <c r="O130" s="75"/>
      <c r="P130" s="76">
        <v>1324</v>
      </c>
      <c r="Q130" s="76"/>
      <c r="R130" s="76"/>
      <c r="S130" s="76"/>
      <c r="T130" s="77"/>
      <c r="U130" s="77"/>
      <c r="V130" s="77"/>
      <c r="W130" s="77"/>
      <c r="X130" s="77"/>
      <c r="Y130" s="77"/>
      <c r="Z130" s="77"/>
      <c r="AA130" s="77"/>
      <c r="AB130" s="77"/>
      <c r="AC130" s="78"/>
    </row>
    <row r="131" spans="1:29" ht="14.4" x14ac:dyDescent="0.25">
      <c r="A131" s="2"/>
      <c r="B131" s="23"/>
      <c r="C131" s="25"/>
      <c r="D131" s="26" t="s">
        <v>197</v>
      </c>
      <c r="E131" s="100" t="s">
        <v>539</v>
      </c>
      <c r="F131" s="99" t="s">
        <v>536</v>
      </c>
      <c r="G131" s="41" t="s">
        <v>528</v>
      </c>
      <c r="H131" s="24"/>
      <c r="I131" s="24"/>
      <c r="J131" s="4">
        <f t="shared" si="1"/>
        <v>100</v>
      </c>
      <c r="K131" s="24"/>
      <c r="L131" s="24"/>
      <c r="M131" s="24"/>
      <c r="N131" s="57" t="s">
        <v>336</v>
      </c>
      <c r="O131" s="75"/>
      <c r="P131" s="76"/>
      <c r="Q131" s="76">
        <v>100</v>
      </c>
      <c r="R131" s="76"/>
      <c r="S131" s="76"/>
      <c r="T131" s="77"/>
      <c r="U131" s="77"/>
      <c r="V131" s="77"/>
      <c r="W131" s="77"/>
      <c r="X131" s="77"/>
      <c r="Y131" s="77"/>
      <c r="Z131" s="77"/>
      <c r="AA131" s="77"/>
      <c r="AB131" s="77"/>
      <c r="AC131" s="78"/>
    </row>
    <row r="132" spans="1:29" ht="14.4" x14ac:dyDescent="0.25">
      <c r="A132" s="2"/>
      <c r="B132" s="23"/>
      <c r="C132" s="25"/>
      <c r="D132" s="26" t="s">
        <v>197</v>
      </c>
      <c r="E132" s="100" t="s">
        <v>539</v>
      </c>
      <c r="F132" s="99" t="s">
        <v>536</v>
      </c>
      <c r="G132" s="41" t="s">
        <v>528</v>
      </c>
      <c r="H132" s="24"/>
      <c r="I132" s="24"/>
      <c r="J132" s="4">
        <f t="shared" si="1"/>
        <v>500</v>
      </c>
      <c r="K132" s="24"/>
      <c r="L132" s="24"/>
      <c r="M132" s="24"/>
      <c r="N132" s="57" t="s">
        <v>337</v>
      </c>
      <c r="O132" s="75"/>
      <c r="P132" s="76"/>
      <c r="Q132" s="76"/>
      <c r="R132" s="76"/>
      <c r="S132" s="76">
        <v>100</v>
      </c>
      <c r="T132" s="77"/>
      <c r="U132" s="77">
        <v>100</v>
      </c>
      <c r="V132" s="77"/>
      <c r="W132" s="77">
        <v>100</v>
      </c>
      <c r="X132" s="77"/>
      <c r="Y132" s="77">
        <v>100</v>
      </c>
      <c r="Z132" s="77"/>
      <c r="AA132" s="77"/>
      <c r="AB132" s="77">
        <v>100</v>
      </c>
      <c r="AC132" s="78"/>
    </row>
    <row r="133" spans="1:29" ht="14.4" x14ac:dyDescent="0.25">
      <c r="A133" s="2"/>
      <c r="B133" s="23"/>
      <c r="C133" s="25"/>
      <c r="D133" s="26" t="s">
        <v>198</v>
      </c>
      <c r="E133" s="100" t="s">
        <v>538</v>
      </c>
      <c r="F133" s="100" t="s">
        <v>531</v>
      </c>
      <c r="G133" s="41" t="s">
        <v>530</v>
      </c>
      <c r="H133" s="24"/>
      <c r="I133" s="24"/>
      <c r="J133" s="4">
        <f t="shared" si="1"/>
        <v>1200</v>
      </c>
      <c r="K133" s="24"/>
      <c r="L133" s="24"/>
      <c r="M133" s="24"/>
      <c r="N133" s="57" t="s">
        <v>336</v>
      </c>
      <c r="O133" s="75"/>
      <c r="P133" s="76"/>
      <c r="Q133" s="76"/>
      <c r="R133" s="76">
        <v>1200</v>
      </c>
      <c r="S133" s="76"/>
      <c r="T133" s="77"/>
      <c r="U133" s="77"/>
      <c r="V133" s="77"/>
      <c r="W133" s="77"/>
      <c r="X133" s="77"/>
      <c r="Y133" s="77"/>
      <c r="Z133" s="77"/>
      <c r="AA133" s="77"/>
      <c r="AB133" s="77"/>
      <c r="AC133" s="78"/>
    </row>
    <row r="134" spans="1:29" ht="14.4" x14ac:dyDescent="0.25">
      <c r="A134" s="2"/>
      <c r="B134" s="23"/>
      <c r="C134" s="25"/>
      <c r="D134" s="26" t="s">
        <v>198</v>
      </c>
      <c r="E134" s="100" t="s">
        <v>538</v>
      </c>
      <c r="F134" s="100" t="s">
        <v>531</v>
      </c>
      <c r="G134" s="41" t="s">
        <v>530</v>
      </c>
      <c r="H134" s="24"/>
      <c r="I134" s="24"/>
      <c r="J134" s="4">
        <f t="shared" si="1"/>
        <v>1200</v>
      </c>
      <c r="K134" s="24"/>
      <c r="L134" s="24"/>
      <c r="M134" s="24"/>
      <c r="N134" s="57" t="s">
        <v>337</v>
      </c>
      <c r="O134" s="75"/>
      <c r="P134" s="76"/>
      <c r="Q134" s="76"/>
      <c r="R134" s="76"/>
      <c r="S134" s="76"/>
      <c r="T134" s="77"/>
      <c r="U134" s="77"/>
      <c r="V134" s="77"/>
      <c r="W134" s="77"/>
      <c r="X134" s="77"/>
      <c r="Y134" s="77"/>
      <c r="Z134" s="77"/>
      <c r="AA134" s="77">
        <v>1200</v>
      </c>
      <c r="AB134" s="77"/>
      <c r="AC134" s="78"/>
    </row>
    <row r="135" spans="1:29" ht="14.4" x14ac:dyDescent="0.3">
      <c r="A135" s="2"/>
      <c r="B135" s="23"/>
      <c r="C135" s="25"/>
      <c r="D135" s="26" t="s">
        <v>206</v>
      </c>
      <c r="E135" s="26" t="s">
        <v>532</v>
      </c>
      <c r="F135" s="100" t="s">
        <v>531</v>
      </c>
      <c r="G135" s="41" t="s">
        <v>530</v>
      </c>
      <c r="H135" s="24"/>
      <c r="I135" s="24"/>
      <c r="J135" s="4">
        <f t="shared" si="1"/>
        <v>400</v>
      </c>
      <c r="K135" s="24"/>
      <c r="L135" s="24"/>
      <c r="M135" s="24"/>
      <c r="N135" s="57" t="s">
        <v>336</v>
      </c>
      <c r="O135" s="75"/>
      <c r="P135" s="76"/>
      <c r="Q135" s="76"/>
      <c r="R135" s="76">
        <v>400</v>
      </c>
      <c r="S135" s="76"/>
      <c r="T135" s="77"/>
      <c r="U135" s="77"/>
      <c r="V135" s="77"/>
      <c r="W135" s="77"/>
      <c r="X135" s="77"/>
      <c r="Y135" s="77"/>
      <c r="Z135" s="77"/>
      <c r="AA135" s="77"/>
      <c r="AB135" s="77"/>
      <c r="AC135" s="78"/>
    </row>
    <row r="136" spans="1:29" ht="14.4" x14ac:dyDescent="0.3">
      <c r="A136" s="2"/>
      <c r="B136" s="23"/>
      <c r="C136" s="25"/>
      <c r="D136" s="26" t="s">
        <v>206</v>
      </c>
      <c r="E136" s="26" t="s">
        <v>532</v>
      </c>
      <c r="F136" s="100" t="s">
        <v>531</v>
      </c>
      <c r="G136" s="41" t="s">
        <v>530</v>
      </c>
      <c r="H136" s="24"/>
      <c r="I136" s="24"/>
      <c r="J136" s="4">
        <f t="shared" si="1"/>
        <v>400</v>
      </c>
      <c r="K136" s="24"/>
      <c r="L136" s="24"/>
      <c r="M136" s="24"/>
      <c r="N136" s="57" t="s">
        <v>337</v>
      </c>
      <c r="O136" s="75"/>
      <c r="P136" s="76"/>
      <c r="Q136" s="76"/>
      <c r="R136" s="76"/>
      <c r="S136" s="76"/>
      <c r="T136" s="77"/>
      <c r="U136" s="77"/>
      <c r="V136" s="77"/>
      <c r="W136" s="77"/>
      <c r="X136" s="77"/>
      <c r="Y136" s="77"/>
      <c r="Z136" s="77"/>
      <c r="AA136" s="77">
        <v>400</v>
      </c>
      <c r="AB136" s="77"/>
      <c r="AC136" s="78"/>
    </row>
    <row r="137" spans="1:29" ht="14.4" x14ac:dyDescent="0.25">
      <c r="A137" s="2"/>
      <c r="B137" s="23"/>
      <c r="C137" s="25" t="s">
        <v>158</v>
      </c>
      <c r="D137" s="26" t="s">
        <v>197</v>
      </c>
      <c r="E137" s="100" t="s">
        <v>539</v>
      </c>
      <c r="F137" s="99" t="s">
        <v>536</v>
      </c>
      <c r="G137" s="41" t="s">
        <v>528</v>
      </c>
      <c r="H137" s="24"/>
      <c r="I137" s="24"/>
      <c r="J137" s="4">
        <f t="shared" si="1"/>
        <v>1284</v>
      </c>
      <c r="K137" s="24"/>
      <c r="L137" s="24"/>
      <c r="M137" s="24"/>
      <c r="N137" s="22" t="s">
        <v>335</v>
      </c>
      <c r="O137" s="75">
        <v>1284</v>
      </c>
      <c r="P137" s="76"/>
      <c r="Q137" s="76"/>
      <c r="R137" s="76"/>
      <c r="S137" s="76"/>
      <c r="T137" s="77"/>
      <c r="U137" s="77"/>
      <c r="V137" s="77"/>
      <c r="W137" s="77"/>
      <c r="X137" s="77"/>
      <c r="Y137" s="77"/>
      <c r="Z137" s="77"/>
      <c r="AA137" s="77"/>
      <c r="AB137" s="77"/>
      <c r="AC137" s="78"/>
    </row>
    <row r="138" spans="1:29" ht="14.4" x14ac:dyDescent="0.25">
      <c r="A138" s="2"/>
      <c r="B138" s="23"/>
      <c r="C138" s="25"/>
      <c r="D138" s="26" t="s">
        <v>197</v>
      </c>
      <c r="E138" s="100" t="s">
        <v>539</v>
      </c>
      <c r="F138" s="99" t="s">
        <v>536</v>
      </c>
      <c r="G138" s="41" t="s">
        <v>528</v>
      </c>
      <c r="H138" s="24"/>
      <c r="I138" s="24"/>
      <c r="J138" s="4">
        <f t="shared" si="1"/>
        <v>200</v>
      </c>
      <c r="K138" s="24"/>
      <c r="L138" s="24"/>
      <c r="M138" s="24"/>
      <c r="N138" s="57" t="s">
        <v>336</v>
      </c>
      <c r="O138" s="75"/>
      <c r="P138" s="76">
        <v>100</v>
      </c>
      <c r="Q138" s="76"/>
      <c r="R138" s="76">
        <v>100</v>
      </c>
      <c r="S138" s="76"/>
      <c r="T138" s="77"/>
      <c r="U138" s="77"/>
      <c r="V138" s="77"/>
      <c r="W138" s="77"/>
      <c r="X138" s="77"/>
      <c r="Y138" s="77"/>
      <c r="Z138" s="77"/>
      <c r="AA138" s="77"/>
      <c r="AB138" s="77"/>
      <c r="AC138" s="78"/>
    </row>
    <row r="139" spans="1:29" ht="14.4" x14ac:dyDescent="0.25">
      <c r="A139" s="2"/>
      <c r="B139" s="23"/>
      <c r="C139" s="25"/>
      <c r="D139" s="26" t="s">
        <v>197</v>
      </c>
      <c r="E139" s="100" t="s">
        <v>539</v>
      </c>
      <c r="F139" s="99" t="s">
        <v>536</v>
      </c>
      <c r="G139" s="41" t="s">
        <v>528</v>
      </c>
      <c r="H139" s="24"/>
      <c r="I139" s="24"/>
      <c r="J139" s="4">
        <f t="shared" si="1"/>
        <v>500</v>
      </c>
      <c r="K139" s="24"/>
      <c r="L139" s="24"/>
      <c r="M139" s="24"/>
      <c r="N139" s="57" t="s">
        <v>337</v>
      </c>
      <c r="O139" s="75"/>
      <c r="P139" s="76"/>
      <c r="Q139" s="76"/>
      <c r="R139" s="76"/>
      <c r="S139" s="76"/>
      <c r="T139" s="77">
        <v>100</v>
      </c>
      <c r="U139" s="77"/>
      <c r="V139" s="77">
        <v>100</v>
      </c>
      <c r="W139" s="77"/>
      <c r="X139" s="77">
        <v>100</v>
      </c>
      <c r="Y139" s="77"/>
      <c r="Z139" s="77">
        <v>100</v>
      </c>
      <c r="AA139" s="77"/>
      <c r="AB139" s="77">
        <v>100</v>
      </c>
      <c r="AC139" s="78"/>
    </row>
    <row r="140" spans="1:29" ht="14.4" x14ac:dyDescent="0.25">
      <c r="A140" s="2"/>
      <c r="B140" s="23"/>
      <c r="C140" s="25"/>
      <c r="D140" s="26" t="s">
        <v>198</v>
      </c>
      <c r="E140" s="100" t="s">
        <v>538</v>
      </c>
      <c r="F140" s="100" t="s">
        <v>531</v>
      </c>
      <c r="G140" s="41" t="s">
        <v>530</v>
      </c>
      <c r="H140" s="24"/>
      <c r="I140" s="24"/>
      <c r="J140" s="4">
        <f t="shared" si="1"/>
        <v>1200</v>
      </c>
      <c r="K140" s="24"/>
      <c r="L140" s="24"/>
      <c r="M140" s="24"/>
      <c r="N140" s="57" t="s">
        <v>337</v>
      </c>
      <c r="O140" s="75"/>
      <c r="P140" s="76"/>
      <c r="Q140" s="76"/>
      <c r="R140" s="76"/>
      <c r="S140" s="76">
        <v>1200</v>
      </c>
      <c r="T140" s="77"/>
      <c r="U140" s="77"/>
      <c r="V140" s="77"/>
      <c r="W140" s="77"/>
      <c r="X140" s="77"/>
      <c r="Y140" s="77"/>
      <c r="Z140" s="77"/>
      <c r="AA140" s="77"/>
      <c r="AB140" s="77"/>
      <c r="AC140" s="78"/>
    </row>
    <row r="141" spans="1:29" ht="14.4" x14ac:dyDescent="0.25">
      <c r="A141" s="2"/>
      <c r="B141" s="23"/>
      <c r="C141" s="25"/>
      <c r="D141" s="26" t="s">
        <v>198</v>
      </c>
      <c r="E141" s="100" t="s">
        <v>538</v>
      </c>
      <c r="F141" s="100" t="s">
        <v>531</v>
      </c>
      <c r="G141" s="41" t="s">
        <v>530</v>
      </c>
      <c r="H141" s="24"/>
      <c r="I141" s="24"/>
      <c r="J141" s="4">
        <f t="shared" ref="J141:J161" si="2">SUM(O141:AC141)</f>
        <v>1200</v>
      </c>
      <c r="K141" s="24"/>
      <c r="L141" s="24"/>
      <c r="M141" s="24"/>
      <c r="N141" s="57" t="s">
        <v>337</v>
      </c>
      <c r="O141" s="75"/>
      <c r="P141" s="76"/>
      <c r="Q141" s="76"/>
      <c r="R141" s="76"/>
      <c r="S141" s="76"/>
      <c r="T141" s="77"/>
      <c r="U141" s="77"/>
      <c r="V141" s="77"/>
      <c r="W141" s="77"/>
      <c r="X141" s="77"/>
      <c r="Y141" s="77"/>
      <c r="Z141" s="77"/>
      <c r="AA141" s="77"/>
      <c r="AB141" s="77">
        <v>1200</v>
      </c>
      <c r="AC141" s="78"/>
    </row>
    <row r="142" spans="1:29" ht="14.4" x14ac:dyDescent="0.3">
      <c r="A142" s="2"/>
      <c r="B142" s="23"/>
      <c r="C142" s="25"/>
      <c r="D142" s="26" t="s">
        <v>206</v>
      </c>
      <c r="E142" s="26" t="s">
        <v>532</v>
      </c>
      <c r="F142" s="100" t="s">
        <v>531</v>
      </c>
      <c r="G142" s="41" t="s">
        <v>530</v>
      </c>
      <c r="H142" s="24"/>
      <c r="I142" s="24"/>
      <c r="J142" s="4">
        <f t="shared" si="2"/>
        <v>400</v>
      </c>
      <c r="K142" s="24"/>
      <c r="L142" s="24"/>
      <c r="M142" s="24"/>
      <c r="N142" s="57" t="s">
        <v>337</v>
      </c>
      <c r="O142" s="75"/>
      <c r="P142" s="76"/>
      <c r="Q142" s="76"/>
      <c r="R142" s="76"/>
      <c r="S142" s="76">
        <v>400</v>
      </c>
      <c r="T142" s="77"/>
      <c r="U142" s="77"/>
      <c r="V142" s="77"/>
      <c r="W142" s="77"/>
      <c r="X142" s="77"/>
      <c r="Y142" s="77"/>
      <c r="Z142" s="77"/>
      <c r="AA142" s="77"/>
      <c r="AB142" s="77"/>
      <c r="AC142" s="78"/>
    </row>
    <row r="143" spans="1:29" ht="14.4" x14ac:dyDescent="0.3">
      <c r="A143" s="2"/>
      <c r="B143" s="23"/>
      <c r="C143" s="25"/>
      <c r="D143" s="26" t="s">
        <v>206</v>
      </c>
      <c r="E143" s="26" t="s">
        <v>532</v>
      </c>
      <c r="F143" s="100" t="s">
        <v>531</v>
      </c>
      <c r="G143" s="41" t="s">
        <v>530</v>
      </c>
      <c r="H143" s="24"/>
      <c r="I143" s="24"/>
      <c r="J143" s="4">
        <f t="shared" si="2"/>
        <v>400</v>
      </c>
      <c r="K143" s="24"/>
      <c r="L143" s="24"/>
      <c r="M143" s="24"/>
      <c r="N143" s="57" t="s">
        <v>337</v>
      </c>
      <c r="O143" s="75"/>
      <c r="P143" s="76"/>
      <c r="Q143" s="76"/>
      <c r="R143" s="76"/>
      <c r="S143" s="76"/>
      <c r="T143" s="77"/>
      <c r="U143" s="77"/>
      <c r="V143" s="77"/>
      <c r="W143" s="77"/>
      <c r="X143" s="77"/>
      <c r="Y143" s="77"/>
      <c r="Z143" s="77"/>
      <c r="AA143" s="77"/>
      <c r="AB143" s="77">
        <v>400</v>
      </c>
      <c r="AC143" s="78"/>
    </row>
    <row r="144" spans="1:29" ht="14.4" x14ac:dyDescent="0.25">
      <c r="A144" s="2"/>
      <c r="B144" s="23"/>
      <c r="C144" s="25" t="s">
        <v>47</v>
      </c>
      <c r="D144" s="26" t="s">
        <v>197</v>
      </c>
      <c r="E144" s="100" t="s">
        <v>539</v>
      </c>
      <c r="F144" s="99" t="s">
        <v>536</v>
      </c>
      <c r="G144" s="41" t="s">
        <v>528</v>
      </c>
      <c r="H144" s="24"/>
      <c r="I144" s="24"/>
      <c r="J144" s="4">
        <f t="shared" si="2"/>
        <v>200</v>
      </c>
      <c r="K144" s="24"/>
      <c r="L144" s="24"/>
      <c r="M144" s="24"/>
      <c r="N144" s="22" t="s">
        <v>335</v>
      </c>
      <c r="O144" s="75">
        <v>200</v>
      </c>
      <c r="P144" s="76"/>
      <c r="Q144" s="76"/>
      <c r="R144" s="76"/>
      <c r="S144" s="76"/>
      <c r="T144" s="77"/>
      <c r="U144" s="77"/>
      <c r="V144" s="77"/>
      <c r="W144" s="77"/>
      <c r="X144" s="77"/>
      <c r="Y144" s="77"/>
      <c r="Z144" s="77"/>
      <c r="AA144" s="77"/>
      <c r="AB144" s="77"/>
      <c r="AC144" s="78"/>
    </row>
    <row r="145" spans="1:29" ht="14.4" x14ac:dyDescent="0.25">
      <c r="A145" s="2"/>
      <c r="B145" s="23"/>
      <c r="C145" s="25"/>
      <c r="D145" s="26" t="s">
        <v>197</v>
      </c>
      <c r="E145" s="100" t="s">
        <v>539</v>
      </c>
      <c r="F145" s="99" t="s">
        <v>536</v>
      </c>
      <c r="G145" s="41" t="s">
        <v>528</v>
      </c>
      <c r="H145" s="24"/>
      <c r="I145" s="24"/>
      <c r="J145" s="4">
        <f t="shared" si="2"/>
        <v>190</v>
      </c>
      <c r="K145" s="24"/>
      <c r="L145" s="24"/>
      <c r="M145" s="24"/>
      <c r="N145" s="57" t="s">
        <v>336</v>
      </c>
      <c r="O145" s="75"/>
      <c r="P145" s="76"/>
      <c r="Q145" s="76">
        <v>190</v>
      </c>
      <c r="R145" s="76"/>
      <c r="S145" s="76"/>
      <c r="T145" s="77"/>
      <c r="U145" s="77"/>
      <c r="V145" s="77"/>
      <c r="W145" s="77"/>
      <c r="X145" s="77"/>
      <c r="Y145" s="77"/>
      <c r="Z145" s="77"/>
      <c r="AA145" s="77"/>
      <c r="AB145" s="77"/>
      <c r="AC145" s="78"/>
    </row>
    <row r="146" spans="1:29" ht="14.4" x14ac:dyDescent="0.25">
      <c r="A146" s="2"/>
      <c r="B146" s="23"/>
      <c r="C146" s="25"/>
      <c r="D146" s="26" t="s">
        <v>197</v>
      </c>
      <c r="E146" s="100" t="s">
        <v>539</v>
      </c>
      <c r="F146" s="99" t="s">
        <v>536</v>
      </c>
      <c r="G146" s="41" t="s">
        <v>528</v>
      </c>
      <c r="H146" s="24"/>
      <c r="I146" s="24"/>
      <c r="J146" s="4">
        <f t="shared" si="2"/>
        <v>950</v>
      </c>
      <c r="K146" s="24"/>
      <c r="L146" s="24"/>
      <c r="M146" s="24"/>
      <c r="N146" s="57" t="s">
        <v>337</v>
      </c>
      <c r="O146" s="75"/>
      <c r="P146" s="76"/>
      <c r="Q146" s="76"/>
      <c r="R146" s="76"/>
      <c r="S146" s="76">
        <v>190</v>
      </c>
      <c r="T146" s="77"/>
      <c r="U146" s="77">
        <v>190</v>
      </c>
      <c r="V146" s="77"/>
      <c r="W146" s="77">
        <v>190</v>
      </c>
      <c r="X146" s="77"/>
      <c r="Y146" s="77">
        <v>190</v>
      </c>
      <c r="Z146" s="77"/>
      <c r="AA146" s="77">
        <v>190</v>
      </c>
      <c r="AB146" s="77"/>
      <c r="AC146" s="78"/>
    </row>
    <row r="147" spans="1:29" ht="14.4" x14ac:dyDescent="0.25">
      <c r="A147" s="2"/>
      <c r="B147" s="23"/>
      <c r="C147" s="4"/>
      <c r="D147" s="26" t="s">
        <v>198</v>
      </c>
      <c r="E147" s="100" t="s">
        <v>538</v>
      </c>
      <c r="F147" s="100" t="s">
        <v>531</v>
      </c>
      <c r="G147" s="41" t="s">
        <v>530</v>
      </c>
      <c r="H147" s="24"/>
      <c r="I147" s="24"/>
      <c r="J147" s="4">
        <f t="shared" si="2"/>
        <v>0</v>
      </c>
      <c r="K147" s="24"/>
      <c r="L147" s="24"/>
      <c r="M147" s="24"/>
      <c r="N147" s="22" t="s">
        <v>335</v>
      </c>
      <c r="O147" s="75"/>
      <c r="P147" s="76"/>
      <c r="Q147" s="76"/>
      <c r="R147" s="76"/>
      <c r="S147" s="76"/>
      <c r="T147" s="77"/>
      <c r="U147" s="77"/>
      <c r="V147" s="77"/>
      <c r="W147" s="77"/>
      <c r="X147" s="77"/>
      <c r="Y147" s="77"/>
      <c r="Z147" s="77"/>
      <c r="AA147" s="77"/>
      <c r="AB147" s="77"/>
      <c r="AC147" s="78"/>
    </row>
    <row r="148" spans="1:29" ht="14.4" x14ac:dyDescent="0.25">
      <c r="A148" s="2"/>
      <c r="B148" s="23"/>
      <c r="C148" s="4"/>
      <c r="D148" s="26" t="s">
        <v>198</v>
      </c>
      <c r="E148" s="100" t="s">
        <v>538</v>
      </c>
      <c r="F148" s="100" t="s">
        <v>531</v>
      </c>
      <c r="G148" s="41" t="s">
        <v>530</v>
      </c>
      <c r="H148" s="24"/>
      <c r="I148" s="24"/>
      <c r="J148" s="4">
        <f t="shared" si="2"/>
        <v>1250</v>
      </c>
      <c r="K148" s="24"/>
      <c r="L148" s="24"/>
      <c r="M148" s="24"/>
      <c r="N148" s="57" t="s">
        <v>336</v>
      </c>
      <c r="O148" s="75"/>
      <c r="P148" s="76">
        <v>500</v>
      </c>
      <c r="Q148" s="76"/>
      <c r="R148" s="76">
        <v>750</v>
      </c>
      <c r="S148" s="76"/>
      <c r="T148" s="77"/>
      <c r="U148" s="77"/>
      <c r="V148" s="77"/>
      <c r="W148" s="77"/>
      <c r="X148" s="77"/>
      <c r="Y148" s="77"/>
      <c r="Z148" s="77"/>
      <c r="AA148" s="77"/>
      <c r="AB148" s="77"/>
      <c r="AC148" s="78"/>
    </row>
    <row r="149" spans="1:29" ht="14.4" x14ac:dyDescent="0.25">
      <c r="A149" s="2"/>
      <c r="B149" s="23"/>
      <c r="C149" s="4"/>
      <c r="D149" s="26" t="s">
        <v>198</v>
      </c>
      <c r="E149" s="100" t="s">
        <v>538</v>
      </c>
      <c r="F149" s="100" t="s">
        <v>531</v>
      </c>
      <c r="G149" s="41" t="s">
        <v>530</v>
      </c>
      <c r="H149" s="24"/>
      <c r="I149" s="24"/>
      <c r="J149" s="4">
        <f t="shared" si="2"/>
        <v>5000</v>
      </c>
      <c r="K149" s="24"/>
      <c r="L149" s="24"/>
      <c r="M149" s="24"/>
      <c r="N149" s="57" t="s">
        <v>337</v>
      </c>
      <c r="O149" s="75"/>
      <c r="P149" s="76"/>
      <c r="Q149" s="76"/>
      <c r="R149" s="76"/>
      <c r="S149" s="76"/>
      <c r="T149" s="77">
        <v>1000</v>
      </c>
      <c r="U149" s="77"/>
      <c r="V149" s="77">
        <v>1000</v>
      </c>
      <c r="W149" s="77"/>
      <c r="X149" s="77">
        <v>1000</v>
      </c>
      <c r="Y149" s="77"/>
      <c r="Z149" s="77">
        <v>1000</v>
      </c>
      <c r="AA149" s="77"/>
      <c r="AB149" s="77">
        <v>1000</v>
      </c>
      <c r="AC149" s="78"/>
    </row>
    <row r="150" spans="1:29" ht="14.4" x14ac:dyDescent="0.3">
      <c r="A150" s="2"/>
      <c r="B150" s="23"/>
      <c r="C150" s="4"/>
      <c r="D150" s="26" t="s">
        <v>206</v>
      </c>
      <c r="E150" s="26" t="s">
        <v>532</v>
      </c>
      <c r="F150" s="100" t="s">
        <v>531</v>
      </c>
      <c r="G150" s="41" t="s">
        <v>530</v>
      </c>
      <c r="H150" s="24"/>
      <c r="I150" s="24"/>
      <c r="J150" s="4">
        <f t="shared" si="2"/>
        <v>0</v>
      </c>
      <c r="K150" s="24"/>
      <c r="L150" s="24"/>
      <c r="M150" s="24"/>
      <c r="N150" s="22" t="s">
        <v>335</v>
      </c>
      <c r="O150" s="75"/>
      <c r="P150" s="76"/>
      <c r="Q150" s="76"/>
      <c r="R150" s="76"/>
      <c r="S150" s="76"/>
      <c r="T150" s="77"/>
      <c r="U150" s="77"/>
      <c r="V150" s="77"/>
      <c r="W150" s="77"/>
      <c r="X150" s="77"/>
      <c r="Y150" s="77"/>
      <c r="Z150" s="77"/>
      <c r="AA150" s="77"/>
      <c r="AB150" s="77"/>
      <c r="AC150" s="78"/>
    </row>
    <row r="151" spans="1:29" ht="14.4" x14ac:dyDescent="0.3">
      <c r="A151" s="2"/>
      <c r="B151" s="23"/>
      <c r="C151" s="4"/>
      <c r="D151" s="26" t="s">
        <v>206</v>
      </c>
      <c r="E151" s="26" t="s">
        <v>532</v>
      </c>
      <c r="F151" s="100" t="s">
        <v>531</v>
      </c>
      <c r="G151" s="41" t="s">
        <v>530</v>
      </c>
      <c r="H151" s="24"/>
      <c r="I151" s="24"/>
      <c r="J151" s="4">
        <f t="shared" si="2"/>
        <v>140</v>
      </c>
      <c r="K151" s="24"/>
      <c r="L151" s="24"/>
      <c r="M151" s="24"/>
      <c r="N151" s="57" t="s">
        <v>336</v>
      </c>
      <c r="O151" s="75"/>
      <c r="P151" s="76"/>
      <c r="Q151" s="76">
        <v>140</v>
      </c>
      <c r="R151" s="76"/>
      <c r="S151" s="76"/>
      <c r="T151" s="77"/>
      <c r="U151" s="77"/>
      <c r="V151" s="77"/>
      <c r="W151" s="77"/>
      <c r="X151" s="77"/>
      <c r="Y151" s="77"/>
      <c r="Z151" s="77"/>
      <c r="AA151" s="77"/>
      <c r="AB151" s="77"/>
      <c r="AC151" s="78"/>
    </row>
    <row r="152" spans="1:29" ht="14.4" x14ac:dyDescent="0.3">
      <c r="A152" s="2"/>
      <c r="B152" s="23"/>
      <c r="C152" s="4"/>
      <c r="D152" s="26" t="s">
        <v>206</v>
      </c>
      <c r="E152" s="26" t="s">
        <v>532</v>
      </c>
      <c r="F152" s="100" t="s">
        <v>531</v>
      </c>
      <c r="G152" s="41" t="s">
        <v>530</v>
      </c>
      <c r="H152" s="24"/>
      <c r="I152" s="24"/>
      <c r="J152" s="4">
        <f t="shared" si="2"/>
        <v>700</v>
      </c>
      <c r="K152" s="24"/>
      <c r="L152" s="24"/>
      <c r="M152" s="24"/>
      <c r="N152" s="57" t="s">
        <v>337</v>
      </c>
      <c r="O152" s="75"/>
      <c r="P152" s="76"/>
      <c r="Q152" s="76"/>
      <c r="R152" s="76"/>
      <c r="S152" s="76">
        <v>140</v>
      </c>
      <c r="T152" s="77"/>
      <c r="U152" s="77">
        <v>140</v>
      </c>
      <c r="V152" s="77"/>
      <c r="W152" s="77">
        <v>140</v>
      </c>
      <c r="X152" s="77"/>
      <c r="Y152" s="77">
        <v>140</v>
      </c>
      <c r="Z152" s="77"/>
      <c r="AA152" s="77">
        <v>140</v>
      </c>
      <c r="AB152" s="77"/>
      <c r="AC152" s="78"/>
    </row>
    <row r="153" spans="1:29" x14ac:dyDescent="0.25">
      <c r="A153" s="18"/>
      <c r="B153" s="19" t="s">
        <v>39</v>
      </c>
      <c r="C153" s="10"/>
      <c r="D153" s="10"/>
      <c r="E153" s="10"/>
      <c r="F153" s="10"/>
      <c r="G153" s="10"/>
      <c r="H153" s="20"/>
      <c r="I153" s="20"/>
      <c r="J153" s="43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1:29" s="28" customFormat="1" ht="14.4" x14ac:dyDescent="0.25">
      <c r="A154" s="2">
        <v>3</v>
      </c>
      <c r="B154" s="23"/>
      <c r="C154" s="25" t="s">
        <v>152</v>
      </c>
      <c r="D154" s="26" t="s">
        <v>29</v>
      </c>
      <c r="E154" s="41" t="s">
        <v>538</v>
      </c>
      <c r="F154" s="101" t="s">
        <v>517</v>
      </c>
      <c r="G154" s="41" t="s">
        <v>528</v>
      </c>
      <c r="H154" s="24"/>
      <c r="I154" s="24"/>
      <c r="J154" s="4">
        <f t="shared" si="2"/>
        <v>5000</v>
      </c>
      <c r="K154" s="24"/>
      <c r="L154" s="24"/>
      <c r="M154" s="24"/>
      <c r="N154" s="57" t="s">
        <v>337</v>
      </c>
      <c r="O154" s="75"/>
      <c r="P154" s="76"/>
      <c r="Q154" s="76"/>
      <c r="R154" s="76"/>
      <c r="S154" s="76">
        <v>5000</v>
      </c>
      <c r="T154" s="77"/>
      <c r="U154" s="77"/>
      <c r="V154" s="77"/>
      <c r="W154" s="77"/>
      <c r="X154" s="77"/>
      <c r="Y154" s="77"/>
      <c r="Z154" s="77"/>
      <c r="AA154" s="77"/>
      <c r="AB154" s="77"/>
      <c r="AC154" s="78"/>
    </row>
    <row r="155" spans="1:29" s="28" customFormat="1" ht="14.4" x14ac:dyDescent="0.25">
      <c r="A155" s="2">
        <v>3</v>
      </c>
      <c r="B155" s="23"/>
      <c r="C155" s="25" t="s">
        <v>153</v>
      </c>
      <c r="D155" s="26" t="s">
        <v>29</v>
      </c>
      <c r="E155" s="41" t="s">
        <v>538</v>
      </c>
      <c r="F155" s="101" t="s">
        <v>517</v>
      </c>
      <c r="G155" s="41" t="s">
        <v>528</v>
      </c>
      <c r="H155" s="24"/>
      <c r="I155" s="24"/>
      <c r="J155" s="4">
        <f t="shared" si="2"/>
        <v>4000</v>
      </c>
      <c r="K155" s="24"/>
      <c r="L155" s="24"/>
      <c r="M155" s="24"/>
      <c r="N155" s="57" t="s">
        <v>337</v>
      </c>
      <c r="O155" s="75"/>
      <c r="P155" s="76"/>
      <c r="Q155" s="76"/>
      <c r="R155" s="76"/>
      <c r="S155" s="76">
        <v>4000</v>
      </c>
      <c r="T155" s="77"/>
      <c r="U155" s="77"/>
      <c r="V155" s="77"/>
      <c r="W155" s="77"/>
      <c r="X155" s="77"/>
      <c r="Y155" s="77"/>
      <c r="Z155" s="77"/>
      <c r="AA155" s="77"/>
      <c r="AB155" s="77"/>
      <c r="AC155" s="78"/>
    </row>
    <row r="156" spans="1:29" s="28" customFormat="1" ht="14.4" x14ac:dyDescent="0.25">
      <c r="A156" s="2">
        <v>3</v>
      </c>
      <c r="B156" s="23"/>
      <c r="C156" s="25" t="s">
        <v>154</v>
      </c>
      <c r="D156" s="26" t="s">
        <v>29</v>
      </c>
      <c r="E156" s="41" t="s">
        <v>538</v>
      </c>
      <c r="F156" s="101" t="s">
        <v>517</v>
      </c>
      <c r="G156" s="41" t="s">
        <v>528</v>
      </c>
      <c r="H156" s="24"/>
      <c r="I156" s="24"/>
      <c r="J156" s="4">
        <f t="shared" si="2"/>
        <v>4000</v>
      </c>
      <c r="K156" s="24"/>
      <c r="L156" s="24"/>
      <c r="M156" s="24"/>
      <c r="N156" s="57" t="s">
        <v>337</v>
      </c>
      <c r="O156" s="75"/>
      <c r="P156" s="76"/>
      <c r="Q156" s="76"/>
      <c r="R156" s="76"/>
      <c r="S156" s="76">
        <v>4000</v>
      </c>
      <c r="T156" s="77"/>
      <c r="U156" s="77"/>
      <c r="V156" s="77"/>
      <c r="W156" s="77"/>
      <c r="X156" s="77"/>
      <c r="Y156" s="77"/>
      <c r="Z156" s="77"/>
      <c r="AA156" s="77"/>
      <c r="AB156" s="77"/>
      <c r="AC156" s="78"/>
    </row>
    <row r="157" spans="1:29" s="28" customFormat="1" ht="14.4" x14ac:dyDescent="0.25">
      <c r="A157" s="2">
        <v>3</v>
      </c>
      <c r="B157" s="23"/>
      <c r="C157" s="25" t="s">
        <v>155</v>
      </c>
      <c r="D157" s="26" t="s">
        <v>29</v>
      </c>
      <c r="E157" s="41" t="s">
        <v>538</v>
      </c>
      <c r="F157" s="101" t="s">
        <v>517</v>
      </c>
      <c r="G157" s="41" t="s">
        <v>528</v>
      </c>
      <c r="H157" s="24"/>
      <c r="I157" s="24"/>
      <c r="J157" s="4">
        <f t="shared" si="2"/>
        <v>4000</v>
      </c>
      <c r="K157" s="24"/>
      <c r="L157" s="24"/>
      <c r="M157" s="24"/>
      <c r="N157" s="57" t="s">
        <v>337</v>
      </c>
      <c r="O157" s="75"/>
      <c r="P157" s="76"/>
      <c r="Q157" s="76"/>
      <c r="R157" s="76"/>
      <c r="S157" s="76">
        <v>4000</v>
      </c>
      <c r="T157" s="77"/>
      <c r="U157" s="77"/>
      <c r="V157" s="77"/>
      <c r="W157" s="77"/>
      <c r="X157" s="77"/>
      <c r="Y157" s="77"/>
      <c r="Z157" s="77"/>
      <c r="AA157" s="77"/>
      <c r="AB157" s="77"/>
      <c r="AC157" s="78"/>
    </row>
    <row r="158" spans="1:29" s="28" customFormat="1" ht="14.4" x14ac:dyDescent="0.25">
      <c r="A158" s="2">
        <v>3</v>
      </c>
      <c r="B158" s="23"/>
      <c r="C158" s="25" t="s">
        <v>156</v>
      </c>
      <c r="D158" s="26" t="s">
        <v>29</v>
      </c>
      <c r="E158" s="41" t="s">
        <v>538</v>
      </c>
      <c r="F158" s="101" t="s">
        <v>517</v>
      </c>
      <c r="G158" s="41" t="s">
        <v>528</v>
      </c>
      <c r="H158" s="24"/>
      <c r="I158" s="24"/>
      <c r="J158" s="4">
        <f t="shared" si="2"/>
        <v>4000</v>
      </c>
      <c r="K158" s="24"/>
      <c r="L158" s="24"/>
      <c r="M158" s="24"/>
      <c r="N158" s="57" t="s">
        <v>337</v>
      </c>
      <c r="O158" s="75"/>
      <c r="P158" s="76"/>
      <c r="Q158" s="76"/>
      <c r="R158" s="76"/>
      <c r="S158" s="76">
        <v>4000</v>
      </c>
      <c r="T158" s="77"/>
      <c r="U158" s="77"/>
      <c r="V158" s="77"/>
      <c r="W158" s="77"/>
      <c r="X158" s="77"/>
      <c r="Y158" s="77"/>
      <c r="Z158" s="77"/>
      <c r="AA158" s="77"/>
      <c r="AB158" s="77"/>
      <c r="AC158" s="78"/>
    </row>
    <row r="159" spans="1:29" s="28" customFormat="1" ht="14.4" x14ac:dyDescent="0.25">
      <c r="A159" s="2">
        <v>3</v>
      </c>
      <c r="B159" s="23"/>
      <c r="C159" s="25" t="s">
        <v>157</v>
      </c>
      <c r="D159" s="26" t="s">
        <v>29</v>
      </c>
      <c r="E159" s="41" t="s">
        <v>538</v>
      </c>
      <c r="F159" s="101" t="s">
        <v>517</v>
      </c>
      <c r="G159" s="41" t="s">
        <v>528</v>
      </c>
      <c r="H159" s="24"/>
      <c r="I159" s="24"/>
      <c r="J159" s="4">
        <f t="shared" si="2"/>
        <v>2000</v>
      </c>
      <c r="K159" s="24"/>
      <c r="L159" s="24"/>
      <c r="M159" s="24"/>
      <c r="N159" s="57" t="s">
        <v>337</v>
      </c>
      <c r="O159" s="75"/>
      <c r="P159" s="76"/>
      <c r="Q159" s="76"/>
      <c r="R159" s="76"/>
      <c r="S159" s="76">
        <v>2000</v>
      </c>
      <c r="T159" s="77"/>
      <c r="U159" s="77"/>
      <c r="V159" s="77"/>
      <c r="W159" s="77"/>
      <c r="X159" s="77"/>
      <c r="Y159" s="77"/>
      <c r="Z159" s="77"/>
      <c r="AA159" s="77"/>
      <c r="AB159" s="77"/>
      <c r="AC159" s="78"/>
    </row>
    <row r="160" spans="1:29" s="28" customFormat="1" ht="14.4" x14ac:dyDescent="0.25">
      <c r="A160" s="2">
        <v>3</v>
      </c>
      <c r="B160" s="23"/>
      <c r="C160" s="25" t="s">
        <v>158</v>
      </c>
      <c r="D160" s="26" t="s">
        <v>29</v>
      </c>
      <c r="E160" s="41" t="s">
        <v>538</v>
      </c>
      <c r="F160" s="101" t="s">
        <v>517</v>
      </c>
      <c r="G160" s="41" t="s">
        <v>528</v>
      </c>
      <c r="H160" s="24"/>
      <c r="I160" s="24"/>
      <c r="J160" s="4">
        <f t="shared" si="2"/>
        <v>2000</v>
      </c>
      <c r="K160" s="24"/>
      <c r="L160" s="24"/>
      <c r="M160" s="24"/>
      <c r="N160" s="57" t="s">
        <v>337</v>
      </c>
      <c r="O160" s="75"/>
      <c r="P160" s="76"/>
      <c r="Q160" s="76"/>
      <c r="R160" s="76"/>
      <c r="S160" s="76">
        <v>2000</v>
      </c>
      <c r="T160" s="77"/>
      <c r="U160" s="77"/>
      <c r="V160" s="77"/>
      <c r="W160" s="77"/>
      <c r="X160" s="77"/>
      <c r="Y160" s="77"/>
      <c r="Z160" s="77"/>
      <c r="AA160" s="77"/>
      <c r="AB160" s="77"/>
      <c r="AC160" s="78"/>
    </row>
    <row r="161" spans="1:29" s="28" customFormat="1" ht="14.4" x14ac:dyDescent="0.25">
      <c r="A161" s="2">
        <v>2</v>
      </c>
      <c r="B161" s="23"/>
      <c r="C161" s="25" t="s">
        <v>47</v>
      </c>
      <c r="D161" s="26" t="s">
        <v>29</v>
      </c>
      <c r="E161" s="41" t="s">
        <v>538</v>
      </c>
      <c r="F161" s="101" t="s">
        <v>517</v>
      </c>
      <c r="G161" s="41" t="s">
        <v>528</v>
      </c>
      <c r="H161" s="24"/>
      <c r="I161" s="24"/>
      <c r="J161" s="4">
        <f t="shared" si="2"/>
        <v>800</v>
      </c>
      <c r="K161" s="24"/>
      <c r="L161" s="24"/>
      <c r="M161" s="24"/>
      <c r="N161" s="22" t="s">
        <v>335</v>
      </c>
      <c r="O161" s="75"/>
      <c r="P161" s="76"/>
      <c r="Q161" s="76">
        <v>400</v>
      </c>
      <c r="R161" s="76">
        <v>400</v>
      </c>
      <c r="S161" s="76"/>
      <c r="T161" s="77"/>
      <c r="U161" s="77"/>
      <c r="V161" s="77"/>
      <c r="W161" s="77"/>
      <c r="X161" s="77"/>
      <c r="Y161" s="77"/>
      <c r="Z161" s="77"/>
      <c r="AA161" s="77"/>
      <c r="AB161" s="77"/>
      <c r="AC161" s="78"/>
    </row>
    <row r="162" spans="1:29" s="28" customFormat="1" ht="15" thickBot="1" x14ac:dyDescent="0.3">
      <c r="A162" s="2">
        <v>3</v>
      </c>
      <c r="B162" s="23"/>
      <c r="C162" s="25" t="s">
        <v>47</v>
      </c>
      <c r="D162" s="26" t="s">
        <v>29</v>
      </c>
      <c r="E162" s="41" t="s">
        <v>538</v>
      </c>
      <c r="F162" s="101" t="s">
        <v>517</v>
      </c>
      <c r="G162" s="41" t="s">
        <v>528</v>
      </c>
      <c r="H162" s="24"/>
      <c r="I162" s="24"/>
      <c r="J162" s="4">
        <f>SUM(O162:AC162)</f>
        <v>1000</v>
      </c>
      <c r="K162" s="24"/>
      <c r="L162" s="24"/>
      <c r="M162" s="24"/>
      <c r="N162" s="57" t="s">
        <v>337</v>
      </c>
      <c r="O162" s="75"/>
      <c r="P162" s="76"/>
      <c r="Q162" s="76"/>
      <c r="R162" s="76"/>
      <c r="S162" s="76">
        <v>500</v>
      </c>
      <c r="T162" s="77">
        <v>500</v>
      </c>
      <c r="U162" s="77"/>
      <c r="V162" s="77"/>
      <c r="W162" s="77"/>
      <c r="X162" s="77"/>
      <c r="Y162" s="77"/>
      <c r="Z162" s="77"/>
      <c r="AA162" s="77"/>
      <c r="AB162" s="77"/>
      <c r="AC162" s="78"/>
    </row>
    <row r="163" spans="1:29" s="61" customFormat="1" ht="15" thickBot="1" x14ac:dyDescent="0.3">
      <c r="A163" s="79"/>
      <c r="B163" s="80" t="s">
        <v>36</v>
      </c>
      <c r="C163" s="80"/>
      <c r="D163" s="80"/>
      <c r="E163" s="80"/>
      <c r="F163" s="80"/>
      <c r="G163" s="80"/>
      <c r="H163" s="80"/>
      <c r="I163" s="80"/>
      <c r="J163" s="80">
        <f>SUM(J13:J162)</f>
        <v>206524</v>
      </c>
      <c r="K163" s="80">
        <v>4347</v>
      </c>
      <c r="L163" s="80"/>
      <c r="M163" s="80"/>
      <c r="N163" s="81"/>
      <c r="O163" s="82">
        <f t="shared" ref="O163:AC163" si="3">SUM(O12:O162)</f>
        <v>4275.3500000000004</v>
      </c>
      <c r="P163" s="83">
        <f t="shared" si="3"/>
        <v>11878</v>
      </c>
      <c r="Q163" s="83">
        <f t="shared" si="3"/>
        <v>18394</v>
      </c>
      <c r="R163" s="83">
        <f t="shared" si="3"/>
        <v>17734</v>
      </c>
      <c r="S163" s="83">
        <f t="shared" si="3"/>
        <v>41905</v>
      </c>
      <c r="T163" s="84">
        <f t="shared" si="3"/>
        <v>16065</v>
      </c>
      <c r="U163" s="84">
        <f t="shared" si="3"/>
        <v>10165</v>
      </c>
      <c r="V163" s="84">
        <f t="shared" si="3"/>
        <v>10555</v>
      </c>
      <c r="W163" s="84">
        <f t="shared" si="3"/>
        <v>7765</v>
      </c>
      <c r="X163" s="84">
        <f t="shared" si="3"/>
        <v>17455</v>
      </c>
      <c r="Y163" s="84">
        <f t="shared" si="3"/>
        <v>5045</v>
      </c>
      <c r="Z163" s="84">
        <f t="shared" si="3"/>
        <v>10915</v>
      </c>
      <c r="AA163" s="84">
        <f t="shared" si="3"/>
        <v>21725</v>
      </c>
      <c r="AB163" s="84">
        <f t="shared" si="3"/>
        <v>12865</v>
      </c>
      <c r="AC163" s="85">
        <f t="shared" si="3"/>
        <v>0</v>
      </c>
    </row>
    <row r="164" spans="1:29" ht="15.6" x14ac:dyDescent="0.3">
      <c r="A164" s="29"/>
      <c r="B164" s="30"/>
      <c r="C164" s="30"/>
      <c r="D164" s="30"/>
      <c r="E164" s="30"/>
      <c r="F164" s="30"/>
      <c r="G164" s="30"/>
      <c r="H164" s="30"/>
      <c r="I164" s="31"/>
      <c r="K164" s="53"/>
    </row>
    <row r="165" spans="1:29" s="58" customFormat="1" ht="15.6" x14ac:dyDescent="0.3">
      <c r="K165" s="60"/>
    </row>
    <row r="166" spans="1:29" s="58" customFormat="1" ht="43.2" x14ac:dyDescent="0.3">
      <c r="A166" s="87"/>
      <c r="B166" s="88" t="s">
        <v>518</v>
      </c>
      <c r="C166" s="89" t="s">
        <v>519</v>
      </c>
      <c r="K166" s="60"/>
    </row>
    <row r="167" spans="1:29" s="58" customFormat="1" ht="15.6" x14ac:dyDescent="0.3">
      <c r="A167" s="90" t="s">
        <v>520</v>
      </c>
      <c r="B167" s="91" t="s">
        <v>523</v>
      </c>
      <c r="C167" s="92">
        <f>K163</f>
        <v>4347</v>
      </c>
      <c r="K167" s="60"/>
    </row>
    <row r="168" spans="1:29" s="58" customFormat="1" ht="15.6" x14ac:dyDescent="0.3">
      <c r="A168" s="90" t="s">
        <v>521</v>
      </c>
      <c r="B168" s="91" t="s">
        <v>524</v>
      </c>
      <c r="C168" s="92">
        <f>C167*4</f>
        <v>17388</v>
      </c>
      <c r="K168" s="60"/>
    </row>
    <row r="169" spans="1:29" s="58" customFormat="1" ht="15" thickBot="1" x14ac:dyDescent="0.3">
      <c r="A169" s="93" t="s">
        <v>522</v>
      </c>
      <c r="B169" s="94" t="s">
        <v>525</v>
      </c>
      <c r="C169" s="95">
        <f>C167*10</f>
        <v>43470</v>
      </c>
    </row>
    <row r="170" spans="1:29" s="58" customFormat="1" ht="14.4" x14ac:dyDescent="0.25">
      <c r="A170" s="96"/>
      <c r="B170" s="97"/>
      <c r="C170" s="97"/>
    </row>
    <row r="172" spans="1:29" x14ac:dyDescent="0.25">
      <c r="B172" s="32" t="s">
        <v>191</v>
      </c>
    </row>
    <row r="173" spans="1:29" ht="41.4" x14ac:dyDescent="0.25">
      <c r="B173" s="33" t="s">
        <v>188</v>
      </c>
    </row>
    <row r="174" spans="1:29" ht="27.6" x14ac:dyDescent="0.25">
      <c r="B174" s="33" t="s">
        <v>194</v>
      </c>
    </row>
    <row r="175" spans="1:29" ht="41.4" x14ac:dyDescent="0.25">
      <c r="B175" s="33" t="s">
        <v>192</v>
      </c>
    </row>
    <row r="176" spans="1:29" ht="27.6" x14ac:dyDescent="0.25">
      <c r="B176" s="33" t="s">
        <v>193</v>
      </c>
    </row>
    <row r="178" spans="2:2" ht="14.4" x14ac:dyDescent="0.3">
      <c r="B178" s="34" t="s">
        <v>208</v>
      </c>
    </row>
    <row r="179" spans="2:2" x14ac:dyDescent="0.25">
      <c r="B179" s="9" t="s">
        <v>209</v>
      </c>
    </row>
    <row r="180" spans="2:2" x14ac:dyDescent="0.25">
      <c r="B180" s="9" t="s">
        <v>210</v>
      </c>
    </row>
    <row r="181" spans="2:2" x14ac:dyDescent="0.25">
      <c r="B181" s="9" t="s">
        <v>211</v>
      </c>
    </row>
    <row r="182" spans="2:2" x14ac:dyDescent="0.25">
      <c r="B182" s="9" t="s">
        <v>212</v>
      </c>
    </row>
    <row r="183" spans="2:2" x14ac:dyDescent="0.25">
      <c r="B183" s="9" t="s">
        <v>213</v>
      </c>
    </row>
    <row r="184" spans="2:2" x14ac:dyDescent="0.25">
      <c r="B184" s="9" t="s">
        <v>214</v>
      </c>
    </row>
    <row r="186" spans="2:2" ht="14.4" x14ac:dyDescent="0.3">
      <c r="B186" s="34" t="s">
        <v>215</v>
      </c>
    </row>
    <row r="187" spans="2:2" x14ac:dyDescent="0.25">
      <c r="B187" s="9" t="s">
        <v>200</v>
      </c>
    </row>
    <row r="188" spans="2:2" x14ac:dyDescent="0.25">
      <c r="B188" s="9" t="s">
        <v>201</v>
      </c>
    </row>
    <row r="189" spans="2:2" x14ac:dyDescent="0.25">
      <c r="B189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8"/>
  <sheetViews>
    <sheetView topLeftCell="A37" zoomScale="60" zoomScaleNormal="60" workbookViewId="0">
      <selection activeCell="K82" sqref="K82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7.33203125" style="9" customWidth="1"/>
    <col min="15" max="15" width="13.109375" style="9" bestFit="1" customWidth="1"/>
    <col min="16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312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19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0.05*K81</f>
        <v>565.6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3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5" si="0">SUM(O15:AC15)</f>
        <v>0</v>
      </c>
      <c r="K15" s="7"/>
      <c r="L15" s="6"/>
      <c r="M15" s="7"/>
      <c r="N15" s="8"/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7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2800</v>
      </c>
      <c r="K16" s="7"/>
      <c r="L16" s="6"/>
      <c r="M16" s="7"/>
      <c r="N16" s="8"/>
      <c r="O16" s="75"/>
      <c r="P16" s="76">
        <v>1200</v>
      </c>
      <c r="Q16" s="76">
        <v>800</v>
      </c>
      <c r="R16" s="76">
        <v>800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7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4850</v>
      </c>
      <c r="K17" s="7"/>
      <c r="L17" s="6"/>
      <c r="M17" s="7"/>
      <c r="N17" s="8"/>
      <c r="O17" s="75"/>
      <c r="P17" s="76"/>
      <c r="Q17" s="76"/>
      <c r="R17" s="76"/>
      <c r="S17" s="76">
        <v>800</v>
      </c>
      <c r="T17" s="77">
        <v>800</v>
      </c>
      <c r="U17" s="77">
        <v>500</v>
      </c>
      <c r="V17" s="77">
        <v>500</v>
      </c>
      <c r="W17" s="77">
        <v>500</v>
      </c>
      <c r="X17" s="77">
        <v>250</v>
      </c>
      <c r="Y17" s="77">
        <v>250</v>
      </c>
      <c r="Z17" s="77">
        <v>250</v>
      </c>
      <c r="AA17" s="77">
        <v>250</v>
      </c>
      <c r="AB17" s="77">
        <v>250</v>
      </c>
      <c r="AC17" s="77">
        <v>500</v>
      </c>
    </row>
    <row r="18" spans="1:29" ht="41.4" x14ac:dyDescent="0.25">
      <c r="A18" s="2"/>
      <c r="B18" s="23"/>
      <c r="C18" s="5" t="s">
        <v>835</v>
      </c>
      <c r="D18" s="5" t="s">
        <v>771</v>
      </c>
      <c r="E18" s="41" t="s">
        <v>526</v>
      </c>
      <c r="F18" s="37" t="s">
        <v>527</v>
      </c>
      <c r="G18" s="5" t="s">
        <v>528</v>
      </c>
      <c r="H18" s="6"/>
      <c r="I18" s="7"/>
      <c r="J18" s="4"/>
      <c r="K18" s="7"/>
      <c r="L18" s="6"/>
      <c r="M18" s="7"/>
      <c r="N18" s="172"/>
      <c r="O18" s="75">
        <v>10400</v>
      </c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7"/>
    </row>
    <row r="19" spans="1:29" ht="15" customHeight="1" x14ac:dyDescent="0.25">
      <c r="A19" s="2">
        <v>1</v>
      </c>
      <c r="B19" s="23"/>
      <c r="C19" s="4"/>
      <c r="D19" s="21" t="s">
        <v>458</v>
      </c>
      <c r="E19" s="5" t="s">
        <v>526</v>
      </c>
      <c r="F19" s="37" t="s">
        <v>527</v>
      </c>
      <c r="G19" s="5" t="s">
        <v>528</v>
      </c>
      <c r="H19" s="6"/>
      <c r="I19" s="7"/>
      <c r="J19" s="4">
        <f t="shared" si="0"/>
        <v>0</v>
      </c>
      <c r="K19" s="7"/>
      <c r="L19" s="6"/>
      <c r="M19" s="7"/>
      <c r="N19" s="22" t="s">
        <v>335</v>
      </c>
      <c r="O19" s="75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</row>
    <row r="20" spans="1:29" ht="15" customHeight="1" x14ac:dyDescent="0.25">
      <c r="A20" s="2">
        <v>2</v>
      </c>
      <c r="B20" s="23"/>
      <c r="C20" s="4"/>
      <c r="D20" s="21" t="s">
        <v>458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3000</v>
      </c>
      <c r="K20" s="7"/>
      <c r="L20" s="6"/>
      <c r="M20" s="7"/>
      <c r="N20" s="57" t="s">
        <v>336</v>
      </c>
      <c r="O20" s="75"/>
      <c r="P20" s="76">
        <v>1000</v>
      </c>
      <c r="Q20" s="76">
        <v>1000</v>
      </c>
      <c r="R20" s="76">
        <v>1000</v>
      </c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</row>
    <row r="21" spans="1:29" ht="15" customHeight="1" x14ac:dyDescent="0.25">
      <c r="A21" s="2">
        <v>3</v>
      </c>
      <c r="B21" s="23"/>
      <c r="C21" s="4"/>
      <c r="D21" s="21" t="s">
        <v>458</v>
      </c>
      <c r="E21" s="41" t="s">
        <v>529</v>
      </c>
      <c r="F21" s="37" t="s">
        <v>527</v>
      </c>
      <c r="G21" s="5" t="s">
        <v>528</v>
      </c>
      <c r="H21" s="6"/>
      <c r="I21" s="7"/>
      <c r="J21" s="4">
        <f t="shared" si="0"/>
        <v>2500</v>
      </c>
      <c r="K21" s="7"/>
      <c r="L21" s="6"/>
      <c r="M21" s="7"/>
      <c r="N21" s="57" t="s">
        <v>337</v>
      </c>
      <c r="O21" s="75"/>
      <c r="P21" s="76"/>
      <c r="Q21" s="76"/>
      <c r="R21" s="76"/>
      <c r="S21" s="76">
        <v>1000</v>
      </c>
      <c r="T21" s="77"/>
      <c r="U21" s="77"/>
      <c r="V21" s="77"/>
      <c r="W21" s="77"/>
      <c r="X21" s="77"/>
      <c r="Y21" s="77"/>
      <c r="Z21" s="77">
        <v>1500</v>
      </c>
      <c r="AA21" s="77"/>
      <c r="AB21" s="77"/>
      <c r="AC21" s="77"/>
    </row>
    <row r="22" spans="1:29" ht="15" customHeight="1" x14ac:dyDescent="0.25">
      <c r="A22" s="2">
        <v>1</v>
      </c>
      <c r="B22" s="23"/>
      <c r="C22" s="4"/>
      <c r="D22" s="21" t="s">
        <v>459</v>
      </c>
      <c r="E22" s="5" t="s">
        <v>526</v>
      </c>
      <c r="F22" s="37" t="s">
        <v>527</v>
      </c>
      <c r="G22" s="5" t="s">
        <v>528</v>
      </c>
      <c r="H22" s="6"/>
      <c r="I22" s="7"/>
      <c r="J22" s="4">
        <f t="shared" si="0"/>
        <v>0</v>
      </c>
      <c r="K22" s="7"/>
      <c r="L22" s="6"/>
      <c r="M22" s="7"/>
      <c r="N22" s="22" t="s">
        <v>335</v>
      </c>
      <c r="O22" s="75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</row>
    <row r="23" spans="1:29" ht="15" customHeight="1" x14ac:dyDescent="0.25">
      <c r="A23" s="2">
        <v>2</v>
      </c>
      <c r="B23" s="23"/>
      <c r="C23" s="4"/>
      <c r="D23" s="21" t="s">
        <v>459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3500</v>
      </c>
      <c r="K23" s="7"/>
      <c r="L23" s="6"/>
      <c r="M23" s="7"/>
      <c r="N23" s="57" t="s">
        <v>336</v>
      </c>
      <c r="O23" s="75"/>
      <c r="P23" s="76">
        <v>1500</v>
      </c>
      <c r="Q23" s="76">
        <v>1000</v>
      </c>
      <c r="R23" s="76">
        <v>1000</v>
      </c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7"/>
    </row>
    <row r="24" spans="1:29" ht="15" customHeight="1" x14ac:dyDescent="0.25">
      <c r="A24" s="2">
        <v>3</v>
      </c>
      <c r="B24" s="23"/>
      <c r="C24" s="4"/>
      <c r="D24" s="21" t="s">
        <v>459</v>
      </c>
      <c r="E24" s="41" t="s">
        <v>529</v>
      </c>
      <c r="F24" s="37" t="s">
        <v>527</v>
      </c>
      <c r="G24" s="5" t="s">
        <v>528</v>
      </c>
      <c r="H24" s="6"/>
      <c r="I24" s="7"/>
      <c r="J24" s="4">
        <f t="shared" si="0"/>
        <v>9000</v>
      </c>
      <c r="K24" s="7"/>
      <c r="L24" s="6"/>
      <c r="M24" s="7"/>
      <c r="N24" s="57" t="s">
        <v>337</v>
      </c>
      <c r="O24" s="75"/>
      <c r="P24" s="76"/>
      <c r="Q24" s="76"/>
      <c r="R24" s="76"/>
      <c r="S24" s="76"/>
      <c r="T24" s="77">
        <v>4000</v>
      </c>
      <c r="U24" s="77"/>
      <c r="V24" s="77"/>
      <c r="W24" s="77">
        <v>2500</v>
      </c>
      <c r="X24" s="77"/>
      <c r="Y24" s="77"/>
      <c r="Z24" s="77"/>
      <c r="AA24" s="77"/>
      <c r="AB24" s="77">
        <v>2500</v>
      </c>
      <c r="AC24" s="77"/>
    </row>
    <row r="25" spans="1:29" x14ac:dyDescent="0.25">
      <c r="A25" s="18"/>
      <c r="B25" s="20" t="s">
        <v>46</v>
      </c>
      <c r="C25" s="10"/>
      <c r="D25" s="10"/>
      <c r="E25" s="10"/>
      <c r="F25" s="10"/>
      <c r="G25" s="1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4.4" x14ac:dyDescent="0.25">
      <c r="A26" s="2">
        <v>1</v>
      </c>
      <c r="B26" s="23"/>
      <c r="C26" s="4"/>
      <c r="D26" s="21" t="s">
        <v>460</v>
      </c>
      <c r="E26" s="5" t="s">
        <v>526</v>
      </c>
      <c r="F26" s="99" t="s">
        <v>517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22" t="s">
        <v>335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7"/>
    </row>
    <row r="27" spans="1:29" ht="14.4" x14ac:dyDescent="0.25">
      <c r="A27" s="2">
        <v>2</v>
      </c>
      <c r="B27" s="23"/>
      <c r="C27" s="4"/>
      <c r="D27" s="21" t="s">
        <v>460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0</v>
      </c>
      <c r="K27" s="24"/>
      <c r="L27" s="24"/>
      <c r="M27" s="24"/>
      <c r="N27" s="57" t="s">
        <v>336</v>
      </c>
      <c r="O27" s="75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7"/>
    </row>
    <row r="28" spans="1:29" ht="14.4" x14ac:dyDescent="0.25">
      <c r="A28" s="2">
        <v>3</v>
      </c>
      <c r="B28" s="23"/>
      <c r="C28" s="4"/>
      <c r="D28" s="21" t="s">
        <v>460</v>
      </c>
      <c r="E28" s="41" t="s">
        <v>529</v>
      </c>
      <c r="F28" s="99" t="s">
        <v>531</v>
      </c>
      <c r="G28" s="41" t="s">
        <v>530</v>
      </c>
      <c r="H28" s="24"/>
      <c r="I28" s="24"/>
      <c r="J28" s="4">
        <f t="shared" si="0"/>
        <v>4400</v>
      </c>
      <c r="K28" s="24"/>
      <c r="L28" s="24"/>
      <c r="M28" s="24"/>
      <c r="N28" s="57" t="s">
        <v>337</v>
      </c>
      <c r="O28" s="75"/>
      <c r="P28" s="76"/>
      <c r="Q28" s="76"/>
      <c r="R28" s="76"/>
      <c r="S28" s="76">
        <v>2200</v>
      </c>
      <c r="T28" s="77"/>
      <c r="U28" s="77"/>
      <c r="V28" s="77"/>
      <c r="W28" s="77"/>
      <c r="X28" s="77"/>
      <c r="Y28" s="77">
        <v>2200</v>
      </c>
      <c r="Z28" s="77"/>
      <c r="AA28" s="77"/>
      <c r="AB28" s="77"/>
      <c r="AC28" s="77"/>
    </row>
    <row r="29" spans="1:29" ht="14.4" x14ac:dyDescent="0.25">
      <c r="A29" s="2">
        <v>1</v>
      </c>
      <c r="B29" s="23"/>
      <c r="C29" s="4"/>
      <c r="D29" s="21" t="s">
        <v>461</v>
      </c>
      <c r="E29" s="5" t="s">
        <v>526</v>
      </c>
      <c r="F29" s="99" t="s">
        <v>517</v>
      </c>
      <c r="G29" s="41" t="s">
        <v>530</v>
      </c>
      <c r="H29" s="24"/>
      <c r="I29" s="24"/>
      <c r="J29" s="4">
        <f t="shared" si="0"/>
        <v>0</v>
      </c>
      <c r="K29" s="24"/>
      <c r="L29" s="24"/>
      <c r="M29" s="24"/>
      <c r="N29" s="22" t="s">
        <v>335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7"/>
    </row>
    <row r="30" spans="1:29" ht="14.4" x14ac:dyDescent="0.25">
      <c r="A30" s="2">
        <v>2</v>
      </c>
      <c r="B30" s="23"/>
      <c r="C30" s="4"/>
      <c r="D30" s="21" t="s">
        <v>461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2000</v>
      </c>
      <c r="K30" s="24"/>
      <c r="L30" s="24"/>
      <c r="M30" s="24"/>
      <c r="N30" s="57" t="s">
        <v>336</v>
      </c>
      <c r="O30" s="75"/>
      <c r="P30" s="76"/>
      <c r="Q30" s="76">
        <v>2000</v>
      </c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7"/>
    </row>
    <row r="31" spans="1:29" ht="14.4" x14ac:dyDescent="0.25">
      <c r="A31" s="2">
        <v>3</v>
      </c>
      <c r="B31" s="23"/>
      <c r="C31" s="4"/>
      <c r="D31" s="21" t="s">
        <v>461</v>
      </c>
      <c r="E31" s="41" t="s">
        <v>529</v>
      </c>
      <c r="F31" s="99" t="s">
        <v>531</v>
      </c>
      <c r="G31" s="41" t="s">
        <v>530</v>
      </c>
      <c r="H31" s="24"/>
      <c r="I31" s="24"/>
      <c r="J31" s="4">
        <f t="shared" si="0"/>
        <v>4000</v>
      </c>
      <c r="K31" s="24"/>
      <c r="L31" s="24"/>
      <c r="M31" s="24"/>
      <c r="N31" s="57" t="s">
        <v>337</v>
      </c>
      <c r="O31" s="75"/>
      <c r="P31" s="76"/>
      <c r="Q31" s="76"/>
      <c r="R31" s="76"/>
      <c r="S31" s="76"/>
      <c r="T31" s="77"/>
      <c r="U31" s="77">
        <v>2000</v>
      </c>
      <c r="V31" s="77"/>
      <c r="W31" s="77"/>
      <c r="X31" s="77"/>
      <c r="Y31" s="77">
        <v>2000</v>
      </c>
      <c r="Z31" s="77"/>
      <c r="AA31" s="77"/>
      <c r="AB31" s="77"/>
      <c r="AC31" s="77"/>
    </row>
    <row r="32" spans="1:29" x14ac:dyDescent="0.25">
      <c r="A32" s="18"/>
      <c r="B32" s="20" t="s">
        <v>42</v>
      </c>
      <c r="C32" s="10"/>
      <c r="D32" s="10"/>
      <c r="E32" s="10"/>
      <c r="F32" s="10"/>
      <c r="G32" s="1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x14ac:dyDescent="0.25">
      <c r="A33" s="18"/>
      <c r="B33" s="19" t="s">
        <v>37</v>
      </c>
      <c r="C33" s="10"/>
      <c r="D33" s="10"/>
      <c r="E33" s="10"/>
      <c r="F33" s="10"/>
      <c r="G33" s="1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14.4" x14ac:dyDescent="0.25">
      <c r="A34" s="2"/>
      <c r="B34" s="23"/>
      <c r="C34" s="4" t="s">
        <v>142</v>
      </c>
      <c r="D34" s="25" t="s">
        <v>710</v>
      </c>
      <c r="E34" s="26" t="s">
        <v>532</v>
      </c>
      <c r="F34" s="99" t="s">
        <v>540</v>
      </c>
      <c r="G34" s="41" t="s">
        <v>530</v>
      </c>
      <c r="H34" s="24"/>
      <c r="I34" s="24"/>
      <c r="J34" s="4">
        <f t="shared" si="0"/>
        <v>0</v>
      </c>
      <c r="K34" s="24"/>
      <c r="L34" s="24"/>
      <c r="M34" s="24"/>
      <c r="N34" s="57" t="s">
        <v>335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7"/>
    </row>
    <row r="35" spans="1:29" ht="14.4" x14ac:dyDescent="0.25">
      <c r="A35" s="2"/>
      <c r="B35" s="23"/>
      <c r="C35" s="4"/>
      <c r="D35" s="25" t="s">
        <v>262</v>
      </c>
      <c r="E35" s="25" t="s">
        <v>534</v>
      </c>
      <c r="F35" s="99" t="s">
        <v>531</v>
      </c>
      <c r="G35" s="5" t="s">
        <v>528</v>
      </c>
      <c r="H35" s="24"/>
      <c r="I35" s="24"/>
      <c r="J35" s="4">
        <f t="shared" si="0"/>
        <v>0</v>
      </c>
      <c r="K35" s="24"/>
      <c r="L35" s="24"/>
      <c r="M35" s="24"/>
      <c r="N35" s="57" t="s">
        <v>335</v>
      </c>
      <c r="O35" s="75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7"/>
    </row>
    <row r="36" spans="1:29" ht="14.4" x14ac:dyDescent="0.25">
      <c r="A36" s="2"/>
      <c r="B36" s="23"/>
      <c r="C36" s="4"/>
      <c r="D36" s="25" t="s">
        <v>262</v>
      </c>
      <c r="E36" s="26" t="s">
        <v>529</v>
      </c>
      <c r="F36" s="99" t="s">
        <v>531</v>
      </c>
      <c r="G36" s="5" t="s">
        <v>528</v>
      </c>
      <c r="H36" s="24"/>
      <c r="I36" s="24"/>
      <c r="J36" s="4">
        <f t="shared" si="0"/>
        <v>150</v>
      </c>
      <c r="K36" s="24"/>
      <c r="L36" s="24"/>
      <c r="M36" s="24"/>
      <c r="N36" s="57" t="s">
        <v>337</v>
      </c>
      <c r="O36" s="75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>
        <v>150</v>
      </c>
      <c r="AC36" s="77"/>
    </row>
    <row r="37" spans="1:29" ht="14.4" x14ac:dyDescent="0.3">
      <c r="A37" s="2"/>
      <c r="B37" s="23"/>
      <c r="C37" s="4"/>
      <c r="D37" s="25" t="s">
        <v>726</v>
      </c>
      <c r="E37" s="25" t="s">
        <v>535</v>
      </c>
      <c r="F37" s="99" t="s">
        <v>536</v>
      </c>
      <c r="G37" s="5" t="s">
        <v>528</v>
      </c>
      <c r="H37" s="24"/>
      <c r="I37" s="24"/>
      <c r="J37" s="4">
        <f t="shared" si="0"/>
        <v>0</v>
      </c>
      <c r="K37" s="24"/>
      <c r="L37" s="24"/>
      <c r="M37" s="24"/>
      <c r="N37" s="22" t="s">
        <v>335</v>
      </c>
      <c r="O37" s="75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</row>
    <row r="38" spans="1:29" ht="14.4" x14ac:dyDescent="0.3">
      <c r="A38" s="2"/>
      <c r="B38" s="23"/>
      <c r="C38" s="4"/>
      <c r="D38" s="25" t="s">
        <v>726</v>
      </c>
      <c r="E38" s="26" t="s">
        <v>532</v>
      </c>
      <c r="F38" s="99" t="s">
        <v>536</v>
      </c>
      <c r="G38" s="5" t="s">
        <v>528</v>
      </c>
      <c r="H38" s="24"/>
      <c r="I38" s="24"/>
      <c r="J38" s="4">
        <f t="shared" si="0"/>
        <v>120</v>
      </c>
      <c r="K38" s="24"/>
      <c r="L38" s="24"/>
      <c r="M38" s="24"/>
      <c r="N38" s="57" t="s">
        <v>337</v>
      </c>
      <c r="O38" s="75"/>
      <c r="P38" s="76"/>
      <c r="Q38" s="76"/>
      <c r="R38" s="76"/>
      <c r="S38" s="76"/>
      <c r="T38" s="77"/>
      <c r="U38" s="77"/>
      <c r="V38" s="77">
        <v>60</v>
      </c>
      <c r="W38" s="77"/>
      <c r="X38" s="77"/>
      <c r="Y38" s="77"/>
      <c r="Z38" s="77"/>
      <c r="AA38" s="77"/>
      <c r="AB38" s="77"/>
      <c r="AC38" s="77">
        <v>60</v>
      </c>
    </row>
    <row r="39" spans="1:29" ht="14.4" x14ac:dyDescent="0.3">
      <c r="A39" s="2"/>
      <c r="B39" s="23"/>
      <c r="C39" s="4"/>
      <c r="D39" s="25" t="s">
        <v>207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250</v>
      </c>
      <c r="K39" s="24"/>
      <c r="L39" s="24"/>
      <c r="M39" s="24"/>
      <c r="N39" s="57" t="s">
        <v>336</v>
      </c>
      <c r="O39" s="75"/>
      <c r="P39" s="76">
        <v>250</v>
      </c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</row>
    <row r="40" spans="1:29" ht="14.4" x14ac:dyDescent="0.3">
      <c r="A40" s="2"/>
      <c r="B40" s="23"/>
      <c r="C40" s="4"/>
      <c r="D40" s="25" t="s">
        <v>207</v>
      </c>
      <c r="E40" s="41" t="s">
        <v>529</v>
      </c>
      <c r="F40" s="99" t="s">
        <v>531</v>
      </c>
      <c r="G40" s="41" t="s">
        <v>530</v>
      </c>
      <c r="H40" s="24"/>
      <c r="I40" s="24"/>
      <c r="J40" s="4">
        <f t="shared" si="0"/>
        <v>350</v>
      </c>
      <c r="K40" s="24"/>
      <c r="L40" s="24"/>
      <c r="M40" s="24"/>
      <c r="N40" s="57" t="s">
        <v>337</v>
      </c>
      <c r="O40" s="75"/>
      <c r="P40" s="76"/>
      <c r="Q40" s="76"/>
      <c r="R40" s="76"/>
      <c r="S40" s="76"/>
      <c r="T40" s="77"/>
      <c r="U40" s="77"/>
      <c r="V40" s="77"/>
      <c r="W40" s="77"/>
      <c r="X40" s="77"/>
      <c r="Y40" s="77">
        <v>350</v>
      </c>
      <c r="Z40" s="77"/>
      <c r="AA40" s="77"/>
      <c r="AB40" s="77"/>
      <c r="AC40" s="77"/>
    </row>
    <row r="41" spans="1:29" ht="14.4" x14ac:dyDescent="0.25">
      <c r="A41" s="2"/>
      <c r="B41" s="23"/>
      <c r="C41" s="4"/>
      <c r="D41" s="25" t="s">
        <v>199</v>
      </c>
      <c r="E41" s="41" t="s">
        <v>529</v>
      </c>
      <c r="F41" s="100" t="s">
        <v>537</v>
      </c>
      <c r="G41" s="41" t="s">
        <v>530</v>
      </c>
      <c r="H41" s="24"/>
      <c r="I41" s="24"/>
      <c r="J41" s="4">
        <f t="shared" si="0"/>
        <v>1000</v>
      </c>
      <c r="K41" s="24"/>
      <c r="L41" s="24"/>
      <c r="M41" s="24"/>
      <c r="N41" s="57" t="s">
        <v>336</v>
      </c>
      <c r="O41" s="75"/>
      <c r="P41" s="76"/>
      <c r="Q41" s="76">
        <v>1000</v>
      </c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</row>
    <row r="42" spans="1:29" ht="14.4" x14ac:dyDescent="0.25">
      <c r="A42" s="2"/>
      <c r="B42" s="23"/>
      <c r="C42" s="4"/>
      <c r="D42" s="25" t="s">
        <v>199</v>
      </c>
      <c r="E42" s="41" t="s">
        <v>529</v>
      </c>
      <c r="F42" s="100" t="s">
        <v>537</v>
      </c>
      <c r="G42" s="41" t="s">
        <v>530</v>
      </c>
      <c r="H42" s="24"/>
      <c r="I42" s="24"/>
      <c r="J42" s="4">
        <f t="shared" si="0"/>
        <v>1500</v>
      </c>
      <c r="K42" s="24"/>
      <c r="L42" s="24"/>
      <c r="M42" s="24"/>
      <c r="N42" s="57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>
        <v>1500</v>
      </c>
      <c r="AA42" s="77"/>
      <c r="AB42" s="77"/>
      <c r="AC42" s="77"/>
    </row>
    <row r="43" spans="1:29" ht="14.4" x14ac:dyDescent="0.25">
      <c r="A43" s="2"/>
      <c r="B43" s="23"/>
      <c r="C43" s="4" t="s">
        <v>143</v>
      </c>
      <c r="D43" s="25" t="s">
        <v>710</v>
      </c>
      <c r="E43" s="26" t="s">
        <v>532</v>
      </c>
      <c r="F43" s="99" t="s">
        <v>540</v>
      </c>
      <c r="G43" s="41" t="s">
        <v>530</v>
      </c>
      <c r="H43" s="24"/>
      <c r="I43" s="24"/>
      <c r="J43" s="4">
        <f t="shared" si="0"/>
        <v>2400</v>
      </c>
      <c r="K43" s="24"/>
      <c r="L43" s="24"/>
      <c r="M43" s="24"/>
      <c r="N43" s="57" t="s">
        <v>336</v>
      </c>
      <c r="O43" s="75"/>
      <c r="P43" s="76">
        <v>1200</v>
      </c>
      <c r="Q43" s="76"/>
      <c r="R43" s="76"/>
      <c r="S43" s="76"/>
      <c r="T43" s="77"/>
      <c r="U43" s="77">
        <v>1200</v>
      </c>
      <c r="V43" s="77"/>
      <c r="W43" s="77"/>
      <c r="X43" s="77"/>
      <c r="Y43" s="77"/>
      <c r="Z43" s="77"/>
      <c r="AA43" s="77"/>
      <c r="AB43" s="77"/>
      <c r="AC43" s="77"/>
    </row>
    <row r="44" spans="1:29" ht="14.4" x14ac:dyDescent="0.25">
      <c r="A44" s="2"/>
      <c r="B44" s="23"/>
      <c r="C44" s="4"/>
      <c r="D44" s="25" t="s">
        <v>262</v>
      </c>
      <c r="E44" s="25" t="s">
        <v>534</v>
      </c>
      <c r="F44" s="99" t="s">
        <v>531</v>
      </c>
      <c r="G44" s="5" t="s">
        <v>528</v>
      </c>
      <c r="H44" s="24"/>
      <c r="I44" s="24"/>
      <c r="J44" s="4">
        <f t="shared" si="0"/>
        <v>150</v>
      </c>
      <c r="K44" s="24"/>
      <c r="L44" s="24"/>
      <c r="M44" s="24"/>
      <c r="N44" s="57" t="s">
        <v>336</v>
      </c>
      <c r="O44" s="75"/>
      <c r="P44" s="76">
        <v>150</v>
      </c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</row>
    <row r="45" spans="1:29" ht="14.4" x14ac:dyDescent="0.25">
      <c r="A45" s="2"/>
      <c r="B45" s="23"/>
      <c r="C45" s="4"/>
      <c r="D45" s="25" t="s">
        <v>262</v>
      </c>
      <c r="E45" s="26" t="s">
        <v>529</v>
      </c>
      <c r="F45" s="99" t="s">
        <v>531</v>
      </c>
      <c r="G45" s="5" t="s">
        <v>528</v>
      </c>
      <c r="H45" s="24"/>
      <c r="I45" s="24"/>
      <c r="J45" s="4">
        <f t="shared" si="0"/>
        <v>150</v>
      </c>
      <c r="K45" s="24"/>
      <c r="L45" s="24"/>
      <c r="M45" s="24"/>
      <c r="N45" s="57" t="s">
        <v>337</v>
      </c>
      <c r="O45" s="75"/>
      <c r="P45" s="76"/>
      <c r="Q45" s="76"/>
      <c r="R45" s="76"/>
      <c r="S45" s="76"/>
      <c r="T45" s="77"/>
      <c r="U45" s="77">
        <v>150</v>
      </c>
      <c r="V45" s="77"/>
      <c r="W45" s="77"/>
      <c r="X45" s="77"/>
      <c r="Y45" s="77"/>
      <c r="Z45" s="77"/>
      <c r="AA45" s="77"/>
      <c r="AB45" s="77"/>
      <c r="AC45" s="77"/>
    </row>
    <row r="46" spans="1:29" ht="14.4" x14ac:dyDescent="0.3">
      <c r="A46" s="2"/>
      <c r="B46" s="23"/>
      <c r="C46" s="4"/>
      <c r="D46" s="25" t="s">
        <v>726</v>
      </c>
      <c r="E46" s="25" t="s">
        <v>535</v>
      </c>
      <c r="F46" s="99" t="s">
        <v>536</v>
      </c>
      <c r="G46" s="5" t="s">
        <v>528</v>
      </c>
      <c r="H46" s="24"/>
      <c r="I46" s="24"/>
      <c r="J46" s="4">
        <f t="shared" si="0"/>
        <v>240</v>
      </c>
      <c r="K46" s="24"/>
      <c r="L46" s="24"/>
      <c r="M46" s="24"/>
      <c r="N46" s="22" t="s">
        <v>335</v>
      </c>
      <c r="O46" s="75"/>
      <c r="P46" s="76">
        <v>240</v>
      </c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</row>
    <row r="47" spans="1:29" ht="14.4" x14ac:dyDescent="0.3">
      <c r="A47" s="2"/>
      <c r="B47" s="23"/>
      <c r="C47" s="4"/>
      <c r="D47" s="25" t="s">
        <v>726</v>
      </c>
      <c r="E47" s="26" t="s">
        <v>532</v>
      </c>
      <c r="F47" s="99" t="s">
        <v>536</v>
      </c>
      <c r="G47" s="5" t="s">
        <v>528</v>
      </c>
      <c r="H47" s="24"/>
      <c r="I47" s="24"/>
      <c r="J47" s="4">
        <f t="shared" si="0"/>
        <v>120</v>
      </c>
      <c r="K47" s="24"/>
      <c r="L47" s="24"/>
      <c r="M47" s="24"/>
      <c r="N47" s="57" t="s">
        <v>337</v>
      </c>
      <c r="O47" s="75"/>
      <c r="P47" s="76"/>
      <c r="Q47" s="76"/>
      <c r="R47" s="76"/>
      <c r="S47" s="76"/>
      <c r="T47" s="77"/>
      <c r="U47" s="77"/>
      <c r="V47" s="77">
        <v>60</v>
      </c>
      <c r="W47" s="77"/>
      <c r="X47" s="77"/>
      <c r="Y47" s="77"/>
      <c r="Z47" s="77"/>
      <c r="AA47" s="77"/>
      <c r="AB47" s="77"/>
      <c r="AC47" s="77">
        <v>60</v>
      </c>
    </row>
    <row r="48" spans="1:29" ht="14.4" x14ac:dyDescent="0.3">
      <c r="A48" s="2"/>
      <c r="B48" s="23"/>
      <c r="C48" s="4"/>
      <c r="D48" s="25" t="s">
        <v>207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250</v>
      </c>
      <c r="K48" s="24"/>
      <c r="L48" s="24"/>
      <c r="M48" s="24"/>
      <c r="N48" s="57" t="s">
        <v>336</v>
      </c>
      <c r="O48" s="75"/>
      <c r="P48" s="76">
        <v>250</v>
      </c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</row>
    <row r="49" spans="1:29" ht="14.4" x14ac:dyDescent="0.3">
      <c r="A49" s="2"/>
      <c r="B49" s="23"/>
      <c r="C49" s="4"/>
      <c r="D49" s="25" t="s">
        <v>207</v>
      </c>
      <c r="E49" s="41" t="s">
        <v>529</v>
      </c>
      <c r="F49" s="99" t="s">
        <v>531</v>
      </c>
      <c r="G49" s="41" t="s">
        <v>530</v>
      </c>
      <c r="H49" s="24"/>
      <c r="I49" s="24"/>
      <c r="J49" s="4">
        <f t="shared" si="0"/>
        <v>350</v>
      </c>
      <c r="K49" s="24"/>
      <c r="L49" s="24"/>
      <c r="M49" s="24"/>
      <c r="N49" s="57" t="s">
        <v>337</v>
      </c>
      <c r="O49" s="75"/>
      <c r="P49" s="76"/>
      <c r="Q49" s="76"/>
      <c r="R49" s="76"/>
      <c r="S49" s="76"/>
      <c r="T49" s="77"/>
      <c r="U49" s="77"/>
      <c r="V49" s="77"/>
      <c r="W49" s="77"/>
      <c r="X49" s="77"/>
      <c r="Y49" s="77">
        <v>350</v>
      </c>
      <c r="Z49" s="77"/>
      <c r="AA49" s="77"/>
      <c r="AB49" s="77"/>
      <c r="AC49" s="77"/>
    </row>
    <row r="50" spans="1:29" ht="14.4" x14ac:dyDescent="0.25">
      <c r="A50" s="2"/>
      <c r="B50" s="23"/>
      <c r="C50" s="4"/>
      <c r="D50" s="25" t="s">
        <v>199</v>
      </c>
      <c r="E50" s="41" t="s">
        <v>529</v>
      </c>
      <c r="F50" s="100" t="s">
        <v>537</v>
      </c>
      <c r="G50" s="41" t="s">
        <v>530</v>
      </c>
      <c r="H50" s="24"/>
      <c r="I50" s="24"/>
      <c r="J50" s="4">
        <f t="shared" si="0"/>
        <v>400</v>
      </c>
      <c r="K50" s="24"/>
      <c r="L50" s="24"/>
      <c r="M50" s="24"/>
      <c r="N50" s="57" t="s">
        <v>336</v>
      </c>
      <c r="O50" s="75"/>
      <c r="P50" s="76"/>
      <c r="Q50" s="76">
        <v>400</v>
      </c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</row>
    <row r="51" spans="1:29" ht="14.4" x14ac:dyDescent="0.25">
      <c r="A51" s="2"/>
      <c r="B51" s="23"/>
      <c r="C51" s="4"/>
      <c r="D51" s="25" t="s">
        <v>199</v>
      </c>
      <c r="E51" s="41" t="s">
        <v>529</v>
      </c>
      <c r="F51" s="100" t="s">
        <v>537</v>
      </c>
      <c r="G51" s="41" t="s">
        <v>530</v>
      </c>
      <c r="H51" s="24"/>
      <c r="I51" s="24"/>
      <c r="J51" s="4">
        <f t="shared" si="0"/>
        <v>600</v>
      </c>
      <c r="K51" s="24"/>
      <c r="L51" s="24"/>
      <c r="M51" s="24"/>
      <c r="N51" s="57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>
        <v>600</v>
      </c>
      <c r="AB51" s="77"/>
      <c r="AC51" s="77"/>
    </row>
    <row r="52" spans="1:29" ht="14.4" x14ac:dyDescent="0.25">
      <c r="A52" s="2"/>
      <c r="B52" s="23"/>
      <c r="C52" s="4" t="s">
        <v>47</v>
      </c>
      <c r="D52" s="25" t="s">
        <v>203</v>
      </c>
      <c r="E52" s="41" t="s">
        <v>529</v>
      </c>
      <c r="F52" s="99" t="s">
        <v>531</v>
      </c>
      <c r="G52" s="41" t="s">
        <v>530</v>
      </c>
      <c r="H52" s="24"/>
      <c r="I52" s="24"/>
      <c r="J52" s="4">
        <f t="shared" si="0"/>
        <v>240</v>
      </c>
      <c r="K52" s="24"/>
      <c r="L52" s="24"/>
      <c r="M52" s="24"/>
      <c r="N52" s="57" t="s">
        <v>336</v>
      </c>
      <c r="O52" s="75"/>
      <c r="P52" s="76">
        <v>80</v>
      </c>
      <c r="Q52" s="76"/>
      <c r="R52" s="76">
        <v>160</v>
      </c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29" ht="14.4" x14ac:dyDescent="0.25">
      <c r="A53" s="2"/>
      <c r="B53" s="23"/>
      <c r="C53" s="4"/>
      <c r="D53" s="25" t="s">
        <v>203</v>
      </c>
      <c r="E53" s="41" t="s">
        <v>529</v>
      </c>
      <c r="F53" s="99" t="s">
        <v>531</v>
      </c>
      <c r="G53" s="41" t="s">
        <v>530</v>
      </c>
      <c r="H53" s="24"/>
      <c r="I53" s="24"/>
      <c r="J53" s="4">
        <f t="shared" si="0"/>
        <v>640</v>
      </c>
      <c r="K53" s="24"/>
      <c r="L53" s="24"/>
      <c r="M53" s="24"/>
      <c r="N53" s="57" t="s">
        <v>337</v>
      </c>
      <c r="O53" s="75"/>
      <c r="P53" s="76"/>
      <c r="Q53" s="76"/>
      <c r="R53" s="76"/>
      <c r="S53" s="76">
        <v>160</v>
      </c>
      <c r="T53" s="77"/>
      <c r="U53" s="77">
        <v>160</v>
      </c>
      <c r="V53" s="77"/>
      <c r="W53" s="77">
        <v>160</v>
      </c>
      <c r="X53" s="77"/>
      <c r="Y53" s="77"/>
      <c r="Z53" s="77">
        <v>160</v>
      </c>
      <c r="AA53" s="77"/>
      <c r="AB53" s="77"/>
      <c r="AC53" s="77"/>
    </row>
    <row r="54" spans="1:29" x14ac:dyDescent="0.25">
      <c r="A54" s="18"/>
      <c r="B54" s="19" t="s">
        <v>38</v>
      </c>
      <c r="C54" s="10"/>
      <c r="D54" s="10"/>
      <c r="E54" s="10"/>
      <c r="F54" s="10"/>
      <c r="G54" s="1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4.4" x14ac:dyDescent="0.25">
      <c r="A55" s="2"/>
      <c r="B55" s="23"/>
      <c r="C55" s="4" t="s">
        <v>142</v>
      </c>
      <c r="D55" s="26" t="s">
        <v>197</v>
      </c>
      <c r="E55" s="100" t="s">
        <v>539</v>
      </c>
      <c r="F55" s="99" t="s">
        <v>536</v>
      </c>
      <c r="G55" s="41" t="s">
        <v>528</v>
      </c>
      <c r="H55" s="24"/>
      <c r="I55" s="24"/>
      <c r="J55" s="4">
        <f t="shared" si="0"/>
        <v>1700</v>
      </c>
      <c r="K55" s="24"/>
      <c r="L55" s="24"/>
      <c r="M55" s="24"/>
      <c r="N55" s="22" t="s">
        <v>335</v>
      </c>
      <c r="O55" s="75"/>
      <c r="P55" s="76">
        <v>1700</v>
      </c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 ht="14.4" x14ac:dyDescent="0.25">
      <c r="A56" s="2"/>
      <c r="B56" s="23"/>
      <c r="C56" s="4"/>
      <c r="D56" s="26" t="s">
        <v>197</v>
      </c>
      <c r="E56" s="100" t="s">
        <v>539</v>
      </c>
      <c r="F56" s="99" t="s">
        <v>536</v>
      </c>
      <c r="G56" s="41" t="s">
        <v>528</v>
      </c>
      <c r="H56" s="24"/>
      <c r="I56" s="24"/>
      <c r="J56" s="4">
        <f t="shared" si="0"/>
        <v>150</v>
      </c>
      <c r="K56" s="24"/>
      <c r="L56" s="24"/>
      <c r="M56" s="24"/>
      <c r="N56" s="57" t="s">
        <v>336</v>
      </c>
      <c r="O56" s="75"/>
      <c r="P56" s="76"/>
      <c r="Q56" s="76">
        <v>150</v>
      </c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 ht="14.4" x14ac:dyDescent="0.25">
      <c r="A57" s="2"/>
      <c r="B57" s="23"/>
      <c r="C57" s="4"/>
      <c r="D57" s="26" t="s">
        <v>197</v>
      </c>
      <c r="E57" s="100" t="s">
        <v>539</v>
      </c>
      <c r="F57" s="99" t="s">
        <v>536</v>
      </c>
      <c r="G57" s="41" t="s">
        <v>528</v>
      </c>
      <c r="H57" s="24"/>
      <c r="I57" s="24"/>
      <c r="J57" s="4">
        <f t="shared" si="0"/>
        <v>950</v>
      </c>
      <c r="K57" s="24"/>
      <c r="L57" s="24"/>
      <c r="M57" s="24"/>
      <c r="N57" s="57" t="s">
        <v>337</v>
      </c>
      <c r="O57" s="75"/>
      <c r="P57" s="76"/>
      <c r="Q57" s="76"/>
      <c r="R57" s="76"/>
      <c r="S57" s="76">
        <v>200</v>
      </c>
      <c r="T57" s="77"/>
      <c r="U57" s="77">
        <v>150</v>
      </c>
      <c r="V57" s="77"/>
      <c r="W57" s="77">
        <v>200</v>
      </c>
      <c r="X57" s="77"/>
      <c r="Y57" s="77">
        <v>200</v>
      </c>
      <c r="Z57" s="77"/>
      <c r="AA57" s="77">
        <v>200</v>
      </c>
      <c r="AB57" s="77"/>
      <c r="AC57" s="77"/>
    </row>
    <row r="58" spans="1:29" ht="14.4" x14ac:dyDescent="0.25">
      <c r="A58" s="2"/>
      <c r="B58" s="23"/>
      <c r="C58" s="4"/>
      <c r="D58" s="26" t="s">
        <v>198</v>
      </c>
      <c r="E58" s="100" t="s">
        <v>538</v>
      </c>
      <c r="F58" s="100" t="s">
        <v>531</v>
      </c>
      <c r="G58" s="41" t="s">
        <v>530</v>
      </c>
      <c r="H58" s="24"/>
      <c r="I58" s="24"/>
      <c r="J58" s="4">
        <f t="shared" si="0"/>
        <v>2800</v>
      </c>
      <c r="K58" s="24"/>
      <c r="L58" s="24"/>
      <c r="M58" s="24"/>
      <c r="N58" s="57" t="s">
        <v>337</v>
      </c>
      <c r="O58" s="75"/>
      <c r="P58" s="76"/>
      <c r="Q58" s="76"/>
      <c r="R58" s="76"/>
      <c r="S58" s="76"/>
      <c r="T58" s="77">
        <v>2800</v>
      </c>
      <c r="U58" s="77"/>
      <c r="V58" s="77"/>
      <c r="W58" s="77"/>
      <c r="X58" s="77"/>
      <c r="Y58" s="77"/>
      <c r="Z58" s="77"/>
      <c r="AA58" s="77"/>
      <c r="AB58" s="77"/>
      <c r="AC58" s="77"/>
    </row>
    <row r="59" spans="1:29" ht="14.4" x14ac:dyDescent="0.25">
      <c r="A59" s="2"/>
      <c r="B59" s="23"/>
      <c r="C59" s="4"/>
      <c r="D59" s="26" t="s">
        <v>198</v>
      </c>
      <c r="E59" s="100" t="s">
        <v>538</v>
      </c>
      <c r="F59" s="100" t="s">
        <v>531</v>
      </c>
      <c r="G59" s="41" t="s">
        <v>530</v>
      </c>
      <c r="H59" s="24"/>
      <c r="I59" s="24"/>
      <c r="J59" s="4">
        <f t="shared" si="0"/>
        <v>2800</v>
      </c>
      <c r="K59" s="24"/>
      <c r="L59" s="24"/>
      <c r="M59" s="24"/>
      <c r="N59" s="57" t="s">
        <v>337</v>
      </c>
      <c r="O59" s="75"/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>
        <v>2800</v>
      </c>
      <c r="AC59" s="77"/>
    </row>
    <row r="60" spans="1:29" ht="14.4" x14ac:dyDescent="0.3">
      <c r="A60" s="2"/>
      <c r="B60" s="23"/>
      <c r="C60" s="4"/>
      <c r="D60" s="26" t="s">
        <v>206</v>
      </c>
      <c r="E60" s="26" t="s">
        <v>532</v>
      </c>
      <c r="F60" s="100" t="s">
        <v>531</v>
      </c>
      <c r="G60" s="41" t="s">
        <v>530</v>
      </c>
      <c r="H60" s="24"/>
      <c r="I60" s="24"/>
      <c r="J60" s="4">
        <f t="shared" si="0"/>
        <v>700</v>
      </c>
      <c r="K60" s="24"/>
      <c r="L60" s="24"/>
      <c r="M60" s="24"/>
      <c r="N60" s="57" t="s">
        <v>337</v>
      </c>
      <c r="O60" s="75"/>
      <c r="P60" s="76"/>
      <c r="Q60" s="76"/>
      <c r="R60" s="76"/>
      <c r="S60" s="76"/>
      <c r="T60" s="77">
        <v>700</v>
      </c>
      <c r="U60" s="77"/>
      <c r="V60" s="77"/>
      <c r="W60" s="77"/>
      <c r="X60" s="77"/>
      <c r="Y60" s="77"/>
      <c r="Z60" s="77"/>
      <c r="AA60" s="77"/>
      <c r="AB60" s="77"/>
      <c r="AC60" s="77"/>
    </row>
    <row r="61" spans="1:29" ht="14.4" x14ac:dyDescent="0.25">
      <c r="A61" s="2"/>
      <c r="B61" s="23"/>
      <c r="C61" s="4" t="s">
        <v>143</v>
      </c>
      <c r="D61" s="26" t="s">
        <v>197</v>
      </c>
      <c r="E61" s="100" t="s">
        <v>539</v>
      </c>
      <c r="F61" s="99" t="s">
        <v>536</v>
      </c>
      <c r="G61" s="41" t="s">
        <v>528</v>
      </c>
      <c r="H61" s="24"/>
      <c r="I61" s="24"/>
      <c r="J61" s="4">
        <f t="shared" si="0"/>
        <v>1700</v>
      </c>
      <c r="K61" s="24"/>
      <c r="L61" s="24"/>
      <c r="M61" s="24"/>
      <c r="N61" s="22" t="s">
        <v>335</v>
      </c>
      <c r="O61" s="75"/>
      <c r="P61" s="76">
        <v>1700</v>
      </c>
      <c r="Q61" s="76"/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7"/>
    </row>
    <row r="62" spans="1:29" ht="14.4" x14ac:dyDescent="0.25">
      <c r="A62" s="2"/>
      <c r="B62" s="23"/>
      <c r="C62" s="4"/>
      <c r="D62" s="26" t="s">
        <v>197</v>
      </c>
      <c r="E62" s="100" t="s">
        <v>539</v>
      </c>
      <c r="F62" s="99" t="s">
        <v>536</v>
      </c>
      <c r="G62" s="41" t="s">
        <v>528</v>
      </c>
      <c r="H62" s="24"/>
      <c r="I62" s="24"/>
      <c r="J62" s="4">
        <f t="shared" si="0"/>
        <v>150</v>
      </c>
      <c r="K62" s="24"/>
      <c r="L62" s="24"/>
      <c r="M62" s="24"/>
      <c r="N62" s="57" t="s">
        <v>336</v>
      </c>
      <c r="O62" s="75"/>
      <c r="P62" s="76"/>
      <c r="Q62" s="76">
        <v>150</v>
      </c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 ht="14.4" x14ac:dyDescent="0.25">
      <c r="A63" s="2"/>
      <c r="B63" s="23"/>
      <c r="C63" s="4"/>
      <c r="D63" s="26" t="s">
        <v>197</v>
      </c>
      <c r="E63" s="100" t="s">
        <v>539</v>
      </c>
      <c r="F63" s="99" t="s">
        <v>536</v>
      </c>
      <c r="G63" s="41" t="s">
        <v>528</v>
      </c>
      <c r="H63" s="24"/>
      <c r="I63" s="24"/>
      <c r="J63" s="4">
        <f t="shared" si="0"/>
        <v>750</v>
      </c>
      <c r="K63" s="24"/>
      <c r="L63" s="24"/>
      <c r="M63" s="24"/>
      <c r="N63" s="57" t="s">
        <v>337</v>
      </c>
      <c r="O63" s="75"/>
      <c r="P63" s="76"/>
      <c r="Q63" s="76"/>
      <c r="R63" s="76"/>
      <c r="S63" s="76">
        <v>150</v>
      </c>
      <c r="T63" s="77"/>
      <c r="U63" s="77">
        <v>150</v>
      </c>
      <c r="V63" s="77"/>
      <c r="W63" s="77">
        <v>150</v>
      </c>
      <c r="X63" s="77"/>
      <c r="Y63" s="77">
        <v>150</v>
      </c>
      <c r="Z63" s="77"/>
      <c r="AA63" s="77">
        <v>150</v>
      </c>
      <c r="AB63" s="77"/>
      <c r="AC63" s="77"/>
    </row>
    <row r="64" spans="1:29" ht="14.4" x14ac:dyDescent="0.25">
      <c r="A64" s="2"/>
      <c r="B64" s="23"/>
      <c r="C64" s="4"/>
      <c r="D64" s="26" t="s">
        <v>198</v>
      </c>
      <c r="E64" s="100" t="s">
        <v>538</v>
      </c>
      <c r="F64" s="100" t="s">
        <v>531</v>
      </c>
      <c r="G64" s="41" t="s">
        <v>530</v>
      </c>
      <c r="H64" s="24"/>
      <c r="I64" s="24"/>
      <c r="J64" s="4">
        <f t="shared" si="0"/>
        <v>2500</v>
      </c>
      <c r="K64" s="24"/>
      <c r="L64" s="24"/>
      <c r="M64" s="24"/>
      <c r="N64" s="57" t="s">
        <v>336</v>
      </c>
      <c r="O64" s="75"/>
      <c r="P64" s="76"/>
      <c r="Q64" s="76"/>
      <c r="R64" s="76">
        <v>2500</v>
      </c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 ht="14.4" x14ac:dyDescent="0.25">
      <c r="A65" s="2"/>
      <c r="B65" s="23"/>
      <c r="C65" s="4"/>
      <c r="D65" s="26" t="s">
        <v>198</v>
      </c>
      <c r="E65" s="100" t="s">
        <v>538</v>
      </c>
      <c r="F65" s="100" t="s">
        <v>531</v>
      </c>
      <c r="G65" s="41" t="s">
        <v>530</v>
      </c>
      <c r="H65" s="24"/>
      <c r="I65" s="24"/>
      <c r="J65" s="4">
        <f t="shared" si="0"/>
        <v>2500</v>
      </c>
      <c r="K65" s="24"/>
      <c r="L65" s="24"/>
      <c r="M65" s="24"/>
      <c r="N65" s="57" t="s">
        <v>337</v>
      </c>
      <c r="O65" s="75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>
        <v>2500</v>
      </c>
      <c r="AA65" s="77"/>
      <c r="AB65" s="77"/>
      <c r="AC65" s="77"/>
    </row>
    <row r="66" spans="1:29" ht="14.4" x14ac:dyDescent="0.3">
      <c r="A66" s="2"/>
      <c r="B66" s="23"/>
      <c r="C66" s="4"/>
      <c r="D66" s="26" t="s">
        <v>206</v>
      </c>
      <c r="E66" s="26" t="s">
        <v>532</v>
      </c>
      <c r="F66" s="100" t="s">
        <v>531</v>
      </c>
      <c r="G66" s="41" t="s">
        <v>530</v>
      </c>
      <c r="H66" s="24"/>
      <c r="I66" s="24"/>
      <c r="J66" s="4">
        <f t="shared" si="0"/>
        <v>700</v>
      </c>
      <c r="K66" s="24"/>
      <c r="L66" s="24"/>
      <c r="M66" s="24"/>
      <c r="N66" s="57" t="s">
        <v>337</v>
      </c>
      <c r="O66" s="75"/>
      <c r="P66" s="76"/>
      <c r="Q66" s="76"/>
      <c r="R66" s="76"/>
      <c r="S66" s="76"/>
      <c r="T66" s="77"/>
      <c r="U66" s="77">
        <v>700</v>
      </c>
      <c r="V66" s="77"/>
      <c r="W66" s="77"/>
      <c r="X66" s="77"/>
      <c r="Y66" s="77"/>
      <c r="Z66" s="77"/>
      <c r="AA66" s="77"/>
      <c r="AB66" s="77"/>
      <c r="AC66" s="77"/>
    </row>
    <row r="67" spans="1:29" ht="14.4" x14ac:dyDescent="0.25">
      <c r="A67" s="2"/>
      <c r="B67" s="23"/>
      <c r="C67" s="4" t="s">
        <v>47</v>
      </c>
      <c r="D67" s="26" t="s">
        <v>197</v>
      </c>
      <c r="E67" s="100" t="s">
        <v>539</v>
      </c>
      <c r="F67" s="99" t="s">
        <v>536</v>
      </c>
      <c r="G67" s="41" t="s">
        <v>528</v>
      </c>
      <c r="H67" s="24"/>
      <c r="I67" s="24"/>
      <c r="J67" s="4">
        <f t="shared" si="0"/>
        <v>100</v>
      </c>
      <c r="K67" s="24"/>
      <c r="L67" s="24"/>
      <c r="M67" s="24"/>
      <c r="N67" s="22" t="s">
        <v>335</v>
      </c>
      <c r="O67" s="75">
        <v>100</v>
      </c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7"/>
    </row>
    <row r="68" spans="1:29" ht="14.4" x14ac:dyDescent="0.25">
      <c r="A68" s="2"/>
      <c r="B68" s="23"/>
      <c r="C68" s="4"/>
      <c r="D68" s="26" t="s">
        <v>197</v>
      </c>
      <c r="E68" s="100" t="s">
        <v>539</v>
      </c>
      <c r="F68" s="99" t="s">
        <v>536</v>
      </c>
      <c r="G68" s="41" t="s">
        <v>528</v>
      </c>
      <c r="H68" s="24"/>
      <c r="I68" s="24"/>
      <c r="J68" s="4">
        <f t="shared" si="0"/>
        <v>195</v>
      </c>
      <c r="K68" s="24"/>
      <c r="L68" s="24"/>
      <c r="M68" s="24"/>
      <c r="N68" s="57" t="s">
        <v>336</v>
      </c>
      <c r="O68" s="75"/>
      <c r="P68" s="76">
        <v>65</v>
      </c>
      <c r="Q68" s="76">
        <v>65</v>
      </c>
      <c r="R68" s="76">
        <v>65</v>
      </c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7"/>
    </row>
    <row r="69" spans="1:29" ht="14.4" x14ac:dyDescent="0.25">
      <c r="A69" s="2"/>
      <c r="B69" s="23"/>
      <c r="C69" s="4"/>
      <c r="D69" s="26" t="s">
        <v>197</v>
      </c>
      <c r="E69" s="100" t="s">
        <v>539</v>
      </c>
      <c r="F69" s="99" t="s">
        <v>536</v>
      </c>
      <c r="G69" s="41" t="s">
        <v>528</v>
      </c>
      <c r="H69" s="24"/>
      <c r="I69" s="24"/>
      <c r="J69" s="4">
        <f t="shared" si="0"/>
        <v>715</v>
      </c>
      <c r="K69" s="24"/>
      <c r="L69" s="24"/>
      <c r="M69" s="24"/>
      <c r="N69" s="57" t="s">
        <v>337</v>
      </c>
      <c r="O69" s="75"/>
      <c r="P69" s="76"/>
      <c r="Q69" s="76"/>
      <c r="R69" s="76"/>
      <c r="S69" s="76">
        <v>65</v>
      </c>
      <c r="T69" s="77">
        <v>65</v>
      </c>
      <c r="U69" s="77">
        <v>65</v>
      </c>
      <c r="V69" s="77">
        <v>65</v>
      </c>
      <c r="W69" s="77">
        <v>65</v>
      </c>
      <c r="X69" s="77">
        <v>65</v>
      </c>
      <c r="Y69" s="77">
        <v>65</v>
      </c>
      <c r="Z69" s="77">
        <v>65</v>
      </c>
      <c r="AA69" s="77">
        <v>65</v>
      </c>
      <c r="AB69" s="77">
        <v>65</v>
      </c>
      <c r="AC69" s="77">
        <v>65</v>
      </c>
    </row>
    <row r="70" spans="1:29" ht="14.4" x14ac:dyDescent="0.25">
      <c r="A70" s="2"/>
      <c r="B70" s="23"/>
      <c r="C70" s="4"/>
      <c r="D70" s="26" t="s">
        <v>198</v>
      </c>
      <c r="E70" s="100" t="s">
        <v>538</v>
      </c>
      <c r="F70" s="100" t="s">
        <v>531</v>
      </c>
      <c r="G70" s="41" t="s">
        <v>530</v>
      </c>
      <c r="H70" s="24"/>
      <c r="I70" s="24"/>
      <c r="J70" s="4">
        <f t="shared" si="0"/>
        <v>0</v>
      </c>
      <c r="K70" s="24"/>
      <c r="L70" s="24"/>
      <c r="M70" s="24"/>
      <c r="N70" s="22" t="s">
        <v>335</v>
      </c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7"/>
    </row>
    <row r="71" spans="1:29" ht="14.4" x14ac:dyDescent="0.25">
      <c r="A71" s="2"/>
      <c r="B71" s="23"/>
      <c r="C71" s="4"/>
      <c r="D71" s="26" t="s">
        <v>198</v>
      </c>
      <c r="E71" s="100" t="s">
        <v>538</v>
      </c>
      <c r="F71" s="100" t="s">
        <v>531</v>
      </c>
      <c r="G71" s="41" t="s">
        <v>530</v>
      </c>
      <c r="H71" s="24"/>
      <c r="I71" s="24"/>
      <c r="J71" s="4">
        <f t="shared" si="0"/>
        <v>750</v>
      </c>
      <c r="K71" s="24"/>
      <c r="L71" s="24"/>
      <c r="M71" s="24"/>
      <c r="N71" s="57" t="s">
        <v>336</v>
      </c>
      <c r="O71" s="75"/>
      <c r="P71" s="76">
        <v>250</v>
      </c>
      <c r="Q71" s="76">
        <v>250</v>
      </c>
      <c r="R71" s="76">
        <v>250</v>
      </c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7"/>
    </row>
    <row r="72" spans="1:29" ht="14.4" x14ac:dyDescent="0.25">
      <c r="A72" s="2"/>
      <c r="B72" s="23"/>
      <c r="C72" s="4"/>
      <c r="D72" s="26" t="s">
        <v>198</v>
      </c>
      <c r="E72" s="100" t="s">
        <v>538</v>
      </c>
      <c r="F72" s="100" t="s">
        <v>531</v>
      </c>
      <c r="G72" s="41" t="s">
        <v>530</v>
      </c>
      <c r="H72" s="24"/>
      <c r="I72" s="24"/>
      <c r="J72" s="4">
        <f t="shared" si="0"/>
        <v>1750</v>
      </c>
      <c r="K72" s="24"/>
      <c r="L72" s="24"/>
      <c r="M72" s="24"/>
      <c r="N72" s="57" t="s">
        <v>337</v>
      </c>
      <c r="O72" s="75"/>
      <c r="P72" s="76"/>
      <c r="Q72" s="76"/>
      <c r="R72" s="76"/>
      <c r="S72" s="76">
        <v>500</v>
      </c>
      <c r="T72" s="77">
        <v>500</v>
      </c>
      <c r="U72" s="77">
        <v>250</v>
      </c>
      <c r="V72" s="77"/>
      <c r="W72" s="77"/>
      <c r="X72" s="77"/>
      <c r="Y72" s="77"/>
      <c r="Z72" s="77">
        <v>250</v>
      </c>
      <c r="AA72" s="77"/>
      <c r="AB72" s="77">
        <v>250</v>
      </c>
      <c r="AC72" s="77"/>
    </row>
    <row r="73" spans="1:29" ht="14.4" x14ac:dyDescent="0.3">
      <c r="A73" s="2"/>
      <c r="B73" s="23"/>
      <c r="C73" s="4"/>
      <c r="D73" s="26" t="s">
        <v>206</v>
      </c>
      <c r="E73" s="26" t="s">
        <v>532</v>
      </c>
      <c r="F73" s="100" t="s">
        <v>531</v>
      </c>
      <c r="G73" s="41" t="s">
        <v>530</v>
      </c>
      <c r="H73" s="24"/>
      <c r="I73" s="24"/>
      <c r="J73" s="4">
        <f t="shared" si="0"/>
        <v>0</v>
      </c>
      <c r="K73" s="24"/>
      <c r="L73" s="24"/>
      <c r="M73" s="24"/>
      <c r="N73" s="22" t="s">
        <v>335</v>
      </c>
      <c r="O73" s="75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7"/>
    </row>
    <row r="74" spans="1:29" ht="14.4" x14ac:dyDescent="0.3">
      <c r="A74" s="2"/>
      <c r="B74" s="23"/>
      <c r="C74" s="4"/>
      <c r="D74" s="26" t="s">
        <v>206</v>
      </c>
      <c r="E74" s="26" t="s">
        <v>532</v>
      </c>
      <c r="F74" s="100" t="s">
        <v>531</v>
      </c>
      <c r="G74" s="41" t="s">
        <v>530</v>
      </c>
      <c r="H74" s="24"/>
      <c r="I74" s="24"/>
      <c r="J74" s="4">
        <f t="shared" si="0"/>
        <v>120</v>
      </c>
      <c r="K74" s="24"/>
      <c r="L74" s="24"/>
      <c r="M74" s="24"/>
      <c r="N74" s="57" t="s">
        <v>336</v>
      </c>
      <c r="O74" s="75"/>
      <c r="P74" s="76">
        <v>60</v>
      </c>
      <c r="Q74" s="76"/>
      <c r="R74" s="76">
        <v>60</v>
      </c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7"/>
    </row>
    <row r="75" spans="1:29" ht="14.4" x14ac:dyDescent="0.3">
      <c r="A75" s="2"/>
      <c r="B75" s="23"/>
      <c r="C75" s="4"/>
      <c r="D75" s="26" t="s">
        <v>206</v>
      </c>
      <c r="E75" s="26" t="s">
        <v>532</v>
      </c>
      <c r="F75" s="100" t="s">
        <v>531</v>
      </c>
      <c r="G75" s="41" t="s">
        <v>530</v>
      </c>
      <c r="H75" s="24"/>
      <c r="I75" s="24"/>
      <c r="J75" s="4">
        <f t="shared" si="0"/>
        <v>360</v>
      </c>
      <c r="K75" s="24"/>
      <c r="L75" s="24"/>
      <c r="M75" s="24"/>
      <c r="N75" s="57" t="s">
        <v>337</v>
      </c>
      <c r="O75" s="75"/>
      <c r="P75" s="76"/>
      <c r="Q75" s="76"/>
      <c r="R75" s="76"/>
      <c r="S75" s="76"/>
      <c r="T75" s="77">
        <v>60</v>
      </c>
      <c r="U75" s="77"/>
      <c r="V75" s="77">
        <v>60</v>
      </c>
      <c r="W75" s="77"/>
      <c r="X75" s="77">
        <v>60</v>
      </c>
      <c r="Y75" s="77"/>
      <c r="Z75" s="77">
        <v>60</v>
      </c>
      <c r="AA75" s="77"/>
      <c r="AB75" s="77">
        <v>60</v>
      </c>
      <c r="AC75" s="77">
        <v>60</v>
      </c>
    </row>
    <row r="76" spans="1:29" x14ac:dyDescent="0.25">
      <c r="A76" s="18"/>
      <c r="B76" s="19" t="s">
        <v>39</v>
      </c>
      <c r="C76" s="10"/>
      <c r="D76" s="10"/>
      <c r="E76" s="10"/>
      <c r="F76" s="10"/>
      <c r="G76" s="1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s="28" customFormat="1" ht="14.4" x14ac:dyDescent="0.25">
      <c r="A77" s="2">
        <v>1</v>
      </c>
      <c r="B77" s="23"/>
      <c r="C77" s="4" t="s">
        <v>142</v>
      </c>
      <c r="D77" s="26" t="s">
        <v>29</v>
      </c>
      <c r="E77" s="26"/>
      <c r="F77" s="26"/>
      <c r="G77" s="26"/>
      <c r="H77" s="24"/>
      <c r="I77" s="24"/>
      <c r="J77" s="4">
        <v>3000</v>
      </c>
      <c r="K77" s="24"/>
      <c r="L77" s="24"/>
      <c r="M77" s="24"/>
      <c r="N77" s="22" t="s">
        <v>335</v>
      </c>
      <c r="O77" s="75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7"/>
    </row>
    <row r="78" spans="1:29" s="28" customFormat="1" ht="14.4" x14ac:dyDescent="0.25">
      <c r="A78" s="2">
        <v>2</v>
      </c>
      <c r="B78" s="23"/>
      <c r="C78" s="4" t="s">
        <v>143</v>
      </c>
      <c r="D78" s="26" t="s">
        <v>29</v>
      </c>
      <c r="E78" s="26"/>
      <c r="F78" s="26"/>
      <c r="G78" s="26"/>
      <c r="H78" s="24"/>
      <c r="I78" s="24"/>
      <c r="J78" s="4">
        <f>SUM(O78:AC78)</f>
        <v>0</v>
      </c>
      <c r="K78" s="24"/>
      <c r="L78" s="24"/>
      <c r="M78" s="24"/>
      <c r="N78" s="57" t="s">
        <v>336</v>
      </c>
      <c r="O78" s="75"/>
      <c r="P78" s="76"/>
      <c r="Q78" s="76"/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s="28" customFormat="1" ht="14.4" x14ac:dyDescent="0.25">
      <c r="A79" s="2"/>
      <c r="B79" s="23"/>
      <c r="C79" s="4" t="s">
        <v>47</v>
      </c>
      <c r="D79" s="26" t="s">
        <v>29</v>
      </c>
      <c r="E79" s="26"/>
      <c r="F79" s="26"/>
      <c r="G79" s="26"/>
      <c r="H79" s="24"/>
      <c r="I79" s="24"/>
      <c r="J79" s="4">
        <f>SUM(O79:AC79)</f>
        <v>360</v>
      </c>
      <c r="K79" s="24"/>
      <c r="L79" s="24"/>
      <c r="M79" s="24"/>
      <c r="N79" s="57" t="s">
        <v>336</v>
      </c>
      <c r="O79" s="75"/>
      <c r="P79" s="76">
        <v>180</v>
      </c>
      <c r="Q79" s="76"/>
      <c r="R79" s="76">
        <v>180</v>
      </c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8"/>
    </row>
    <row r="80" spans="1:29" ht="15" thickBot="1" x14ac:dyDescent="0.3">
      <c r="A80" s="2"/>
      <c r="B80" s="23"/>
      <c r="C80" s="4"/>
      <c r="D80" s="26" t="s">
        <v>29</v>
      </c>
      <c r="E80" s="26"/>
      <c r="F80" s="26"/>
      <c r="G80" s="26"/>
      <c r="H80" s="24"/>
      <c r="I80" s="24"/>
      <c r="J80" s="4">
        <f>SUM(O80:AC80)</f>
        <v>360</v>
      </c>
      <c r="K80" s="24"/>
      <c r="L80" s="24"/>
      <c r="M80" s="24"/>
      <c r="N80" s="57" t="s">
        <v>337</v>
      </c>
      <c r="O80" s="75"/>
      <c r="P80" s="76"/>
      <c r="Q80" s="76"/>
      <c r="R80" s="76"/>
      <c r="S80" s="76">
        <v>180</v>
      </c>
      <c r="T80" s="77">
        <v>180</v>
      </c>
      <c r="U80" s="77"/>
      <c r="V80" s="77"/>
      <c r="W80" s="77"/>
      <c r="X80" s="77"/>
      <c r="Y80" s="77"/>
      <c r="Z80" s="77"/>
      <c r="AA80" s="77"/>
      <c r="AB80" s="77"/>
      <c r="AC80" s="78"/>
    </row>
    <row r="81" spans="1:29" s="61" customFormat="1" ht="15" thickBot="1" x14ac:dyDescent="0.3">
      <c r="A81" s="79"/>
      <c r="B81" s="80" t="s">
        <v>36</v>
      </c>
      <c r="C81" s="80"/>
      <c r="D81" s="80"/>
      <c r="E81" s="80"/>
      <c r="F81" s="80"/>
      <c r="G81" s="80"/>
      <c r="H81" s="80"/>
      <c r="I81" s="80"/>
      <c r="J81" s="80">
        <f>SUM(J13:J80)</f>
        <v>70070</v>
      </c>
      <c r="K81" s="80">
        <v>11312</v>
      </c>
      <c r="L81" s="80"/>
      <c r="M81" s="80"/>
      <c r="N81" s="81"/>
      <c r="O81" s="82">
        <f t="shared" ref="O81:AC81" si="1">SUM(O12:O80)</f>
        <v>11065.6</v>
      </c>
      <c r="P81" s="83">
        <f t="shared" si="1"/>
        <v>9825</v>
      </c>
      <c r="Q81" s="83">
        <f t="shared" si="1"/>
        <v>6815</v>
      </c>
      <c r="R81" s="83">
        <f t="shared" si="1"/>
        <v>6015</v>
      </c>
      <c r="S81" s="83">
        <f t="shared" si="1"/>
        <v>5255</v>
      </c>
      <c r="T81" s="84">
        <f t="shared" si="1"/>
        <v>9105</v>
      </c>
      <c r="U81" s="84">
        <f t="shared" si="1"/>
        <v>5325</v>
      </c>
      <c r="V81" s="84">
        <f t="shared" si="1"/>
        <v>745</v>
      </c>
      <c r="W81" s="84">
        <f t="shared" si="1"/>
        <v>3575</v>
      </c>
      <c r="X81" s="84">
        <f t="shared" si="1"/>
        <v>375</v>
      </c>
      <c r="Y81" s="84">
        <f t="shared" si="1"/>
        <v>5565</v>
      </c>
      <c r="Z81" s="84">
        <f t="shared" si="1"/>
        <v>6285</v>
      </c>
      <c r="AA81" s="84">
        <f t="shared" si="1"/>
        <v>1265</v>
      </c>
      <c r="AB81" s="84">
        <f t="shared" si="1"/>
        <v>6075</v>
      </c>
      <c r="AC81" s="85">
        <f t="shared" si="1"/>
        <v>745</v>
      </c>
    </row>
    <row r="82" spans="1:29" ht="15.6" x14ac:dyDescent="0.3">
      <c r="A82" s="29"/>
      <c r="B82" s="30"/>
      <c r="C82" s="30"/>
      <c r="D82" s="30"/>
      <c r="E82" s="30"/>
      <c r="F82" s="30"/>
      <c r="G82" s="30"/>
      <c r="H82" s="30"/>
      <c r="I82" s="31"/>
      <c r="K82" s="53"/>
    </row>
    <row r="83" spans="1:29" s="58" customFormat="1" ht="15.6" x14ac:dyDescent="0.3">
      <c r="K83" s="60"/>
    </row>
    <row r="84" spans="1:29" s="58" customFormat="1" ht="43.2" x14ac:dyDescent="0.3">
      <c r="A84" s="87"/>
      <c r="B84" s="88" t="s">
        <v>518</v>
      </c>
      <c r="C84" s="89" t="s">
        <v>519</v>
      </c>
      <c r="K84" s="60"/>
    </row>
    <row r="85" spans="1:29" s="58" customFormat="1" ht="15.6" x14ac:dyDescent="0.3">
      <c r="A85" s="90" t="s">
        <v>520</v>
      </c>
      <c r="B85" s="91" t="s">
        <v>523</v>
      </c>
      <c r="C85" s="92">
        <f>K81</f>
        <v>11312</v>
      </c>
      <c r="K85" s="60"/>
    </row>
    <row r="86" spans="1:29" s="58" customFormat="1" ht="15.6" x14ac:dyDescent="0.3">
      <c r="A86" s="90" t="s">
        <v>521</v>
      </c>
      <c r="B86" s="91" t="s">
        <v>524</v>
      </c>
      <c r="C86" s="92">
        <f>C85*4</f>
        <v>45248</v>
      </c>
      <c r="K86" s="60"/>
    </row>
    <row r="87" spans="1:29" s="58" customFormat="1" ht="15" thickBot="1" x14ac:dyDescent="0.3">
      <c r="A87" s="93" t="s">
        <v>522</v>
      </c>
      <c r="B87" s="94" t="s">
        <v>525</v>
      </c>
      <c r="C87" s="95">
        <f>C85*10</f>
        <v>113120</v>
      </c>
    </row>
    <row r="88" spans="1:29" s="58" customFormat="1" ht="14.4" x14ac:dyDescent="0.25">
      <c r="A88" s="96"/>
      <c r="B88" s="97"/>
      <c r="C88" s="97"/>
    </row>
    <row r="91" spans="1:29" x14ac:dyDescent="0.25">
      <c r="B91" s="32" t="s">
        <v>191</v>
      </c>
    </row>
    <row r="92" spans="1:29" ht="41.4" x14ac:dyDescent="0.25">
      <c r="B92" s="33" t="s">
        <v>188</v>
      </c>
    </row>
    <row r="93" spans="1:29" ht="27.6" x14ac:dyDescent="0.25">
      <c r="B93" s="33" t="s">
        <v>194</v>
      </c>
    </row>
    <row r="94" spans="1:29" ht="41.4" x14ac:dyDescent="0.25">
      <c r="B94" s="33" t="s">
        <v>192</v>
      </c>
    </row>
    <row r="95" spans="1:29" ht="27.6" x14ac:dyDescent="0.25">
      <c r="B95" s="33" t="s">
        <v>193</v>
      </c>
    </row>
    <row r="97" spans="2:2" ht="14.4" x14ac:dyDescent="0.3">
      <c r="B97" s="34" t="s">
        <v>208</v>
      </c>
    </row>
    <row r="98" spans="2:2" x14ac:dyDescent="0.25">
      <c r="B98" s="9" t="s">
        <v>209</v>
      </c>
    </row>
    <row r="99" spans="2:2" x14ac:dyDescent="0.25">
      <c r="B99" s="9" t="s">
        <v>210</v>
      </c>
    </row>
    <row r="100" spans="2:2" x14ac:dyDescent="0.25">
      <c r="B100" s="9" t="s">
        <v>211</v>
      </c>
    </row>
    <row r="101" spans="2:2" x14ac:dyDescent="0.25">
      <c r="B101" s="9" t="s">
        <v>212</v>
      </c>
    </row>
    <row r="102" spans="2:2" x14ac:dyDescent="0.25">
      <c r="B102" s="9" t="s">
        <v>213</v>
      </c>
    </row>
    <row r="103" spans="2:2" x14ac:dyDescent="0.25">
      <c r="B103" s="9" t="s">
        <v>214</v>
      </c>
    </row>
    <row r="105" spans="2:2" ht="14.4" x14ac:dyDescent="0.3">
      <c r="B105" s="34" t="s">
        <v>215</v>
      </c>
    </row>
    <row r="106" spans="2:2" x14ac:dyDescent="0.25">
      <c r="B106" s="9" t="s">
        <v>200</v>
      </c>
    </row>
    <row r="107" spans="2:2" x14ac:dyDescent="0.25">
      <c r="B107" s="9" t="s">
        <v>201</v>
      </c>
    </row>
    <row r="108" spans="2:2" x14ac:dyDescent="0.25">
      <c r="B108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7"/>
  <sheetViews>
    <sheetView topLeftCell="C1" zoomScale="60" zoomScaleNormal="60" workbookViewId="0">
      <pane ySplit="12" topLeftCell="A37" activePane="bottomLeft" state="frozen"/>
      <selection activeCell="E40" sqref="E39:E40"/>
      <selection pane="bottomLeft" activeCell="K72" sqref="K72"/>
    </sheetView>
  </sheetViews>
  <sheetFormatPr defaultColWidth="9.109375" defaultRowHeight="13.8" x14ac:dyDescent="0.25"/>
  <cols>
    <col min="1" max="1" width="8.6640625" style="9" customWidth="1"/>
    <col min="2" max="2" width="43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5" style="9" bestFit="1" customWidth="1"/>
    <col min="15" max="15" width="9.109375" style="9"/>
    <col min="16" max="16" width="9.5546875" style="9" bestFit="1" customWidth="1"/>
    <col min="17" max="28" width="9.109375" style="9"/>
    <col min="29" max="29" width="9.5546875" style="9" bestFit="1" customWidth="1"/>
    <col min="30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298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5" customHeight="1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9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163" t="s">
        <v>278</v>
      </c>
      <c r="K9" s="196" t="s">
        <v>510</v>
      </c>
      <c r="L9" s="196" t="s">
        <v>279</v>
      </c>
      <c r="M9" s="196"/>
      <c r="N9" s="163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0.05*K71</f>
        <v>103.15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63" si="0">SUM(O15:AC15)</f>
        <v>297</v>
      </c>
      <c r="K15" s="7"/>
      <c r="L15" s="6"/>
      <c r="M15" s="7"/>
      <c r="N15" s="8"/>
      <c r="O15" s="75">
        <v>297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1594</v>
      </c>
      <c r="K16" s="7"/>
      <c r="L16" s="6"/>
      <c r="M16" s="7"/>
      <c r="N16" s="8"/>
      <c r="O16" s="75"/>
      <c r="P16" s="76">
        <v>600</v>
      </c>
      <c r="Q16" s="76">
        <v>497</v>
      </c>
      <c r="R16" s="76">
        <v>497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2385</v>
      </c>
      <c r="K17" s="7"/>
      <c r="L17" s="6"/>
      <c r="M17" s="7"/>
      <c r="N17" s="8"/>
      <c r="O17" s="75"/>
      <c r="P17" s="76"/>
      <c r="Q17" s="76"/>
      <c r="R17" s="76"/>
      <c r="S17" s="76">
        <v>297</v>
      </c>
      <c r="T17" s="77">
        <v>297</v>
      </c>
      <c r="U17" s="77">
        <v>297</v>
      </c>
      <c r="V17" s="77">
        <v>297</v>
      </c>
      <c r="W17" s="77">
        <v>297</v>
      </c>
      <c r="X17" s="77">
        <v>150</v>
      </c>
      <c r="Y17" s="77">
        <v>150</v>
      </c>
      <c r="Z17" s="77">
        <v>150</v>
      </c>
      <c r="AA17" s="77">
        <v>150</v>
      </c>
      <c r="AB17" s="77">
        <v>150</v>
      </c>
      <c r="AC17" s="78">
        <v>150</v>
      </c>
    </row>
    <row r="18" spans="1:29" ht="15" customHeight="1" x14ac:dyDescent="0.25">
      <c r="A18" s="2">
        <v>1</v>
      </c>
      <c r="B18" s="23"/>
      <c r="C18" s="5" t="s">
        <v>253</v>
      </c>
      <c r="D18" s="5" t="s">
        <v>254</v>
      </c>
      <c r="E18" s="5" t="s">
        <v>526</v>
      </c>
      <c r="F18" s="99" t="s">
        <v>531</v>
      </c>
      <c r="G18" s="5" t="s">
        <v>544</v>
      </c>
      <c r="H18" s="6"/>
      <c r="I18" s="7"/>
      <c r="J18" s="4">
        <f t="shared" si="0"/>
        <v>0</v>
      </c>
      <c r="K18" s="7"/>
      <c r="L18" s="6"/>
      <c r="M18" s="7"/>
      <c r="N18" s="8"/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5" customHeight="1" x14ac:dyDescent="0.25">
      <c r="A19" s="2">
        <v>1</v>
      </c>
      <c r="B19" s="23"/>
      <c r="C19" s="4" t="s">
        <v>255</v>
      </c>
      <c r="D19" s="4" t="s">
        <v>232</v>
      </c>
      <c r="E19" s="5" t="s">
        <v>526</v>
      </c>
      <c r="F19" s="99" t="s">
        <v>531</v>
      </c>
      <c r="G19" s="5" t="s">
        <v>544</v>
      </c>
      <c r="H19" s="6"/>
      <c r="I19" s="7"/>
      <c r="J19" s="4">
        <f t="shared" si="0"/>
        <v>0</v>
      </c>
      <c r="K19" s="7"/>
      <c r="L19" s="6"/>
      <c r="M19" s="7"/>
      <c r="N19" s="8"/>
      <c r="O19" s="75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5" customHeight="1" x14ac:dyDescent="0.25">
      <c r="A20" s="2">
        <v>1</v>
      </c>
      <c r="B20" s="23"/>
      <c r="C20" s="4" t="s">
        <v>256</v>
      </c>
      <c r="D20" s="4" t="s">
        <v>257</v>
      </c>
      <c r="E20" s="5" t="s">
        <v>526</v>
      </c>
      <c r="F20" s="99" t="s">
        <v>531</v>
      </c>
      <c r="G20" s="5" t="s">
        <v>544</v>
      </c>
      <c r="H20" s="6"/>
      <c r="I20" s="7"/>
      <c r="J20" s="4">
        <f t="shared" si="0"/>
        <v>0</v>
      </c>
      <c r="K20" s="7"/>
      <c r="L20" s="6"/>
      <c r="M20" s="7"/>
      <c r="N20" s="8"/>
      <c r="O20" s="75"/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8"/>
    </row>
    <row r="21" spans="1:29" ht="15" customHeight="1" x14ac:dyDescent="0.25">
      <c r="A21" s="2">
        <v>1</v>
      </c>
      <c r="B21" s="23"/>
      <c r="C21" s="4" t="s">
        <v>258</v>
      </c>
      <c r="D21" s="4" t="s">
        <v>232</v>
      </c>
      <c r="E21" s="5" t="s">
        <v>526</v>
      </c>
      <c r="F21" s="99" t="s">
        <v>531</v>
      </c>
      <c r="G21" s="5" t="s">
        <v>544</v>
      </c>
      <c r="H21" s="6"/>
      <c r="I21" s="7"/>
      <c r="J21" s="4">
        <f t="shared" si="0"/>
        <v>0</v>
      </c>
      <c r="K21" s="7"/>
      <c r="L21" s="6"/>
      <c r="M21" s="7"/>
      <c r="N21" s="8"/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5" customHeight="1" x14ac:dyDescent="0.25">
      <c r="A22" s="2">
        <v>1</v>
      </c>
      <c r="B22" s="23"/>
      <c r="C22" s="4" t="s">
        <v>259</v>
      </c>
      <c r="D22" s="4" t="s">
        <v>257</v>
      </c>
      <c r="E22" s="5" t="s">
        <v>526</v>
      </c>
      <c r="F22" s="99" t="s">
        <v>531</v>
      </c>
      <c r="G22" s="5" t="s">
        <v>544</v>
      </c>
      <c r="H22" s="6"/>
      <c r="I22" s="7"/>
      <c r="J22" s="4">
        <f t="shared" si="0"/>
        <v>0</v>
      </c>
      <c r="K22" s="7"/>
      <c r="L22" s="6"/>
      <c r="M22" s="7"/>
      <c r="N22" s="8"/>
      <c r="O22" s="75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5" customHeight="1" x14ac:dyDescent="0.25">
      <c r="A23" s="2">
        <v>1</v>
      </c>
      <c r="B23" s="23"/>
      <c r="C23" s="21"/>
      <c r="D23" s="21" t="s">
        <v>366</v>
      </c>
      <c r="E23" s="5" t="s">
        <v>526</v>
      </c>
      <c r="F23" s="37" t="s">
        <v>527</v>
      </c>
      <c r="G23" s="5" t="s">
        <v>528</v>
      </c>
      <c r="H23" s="6"/>
      <c r="I23" s="7"/>
      <c r="J23" s="4">
        <f t="shared" si="0"/>
        <v>0</v>
      </c>
      <c r="K23" s="7"/>
      <c r="L23" s="6"/>
      <c r="M23" s="7"/>
      <c r="N23" s="22" t="s">
        <v>335</v>
      </c>
      <c r="O23" s="75"/>
      <c r="P23" s="76"/>
      <c r="Q23" s="76"/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8"/>
    </row>
    <row r="24" spans="1:29" ht="15" customHeight="1" x14ac:dyDescent="0.25">
      <c r="A24" s="2">
        <v>2</v>
      </c>
      <c r="B24" s="23"/>
      <c r="C24" s="21"/>
      <c r="D24" s="21" t="s">
        <v>366</v>
      </c>
      <c r="E24" s="41" t="s">
        <v>529</v>
      </c>
      <c r="F24" s="37" t="s">
        <v>527</v>
      </c>
      <c r="G24" s="5" t="s">
        <v>528</v>
      </c>
      <c r="H24" s="6"/>
      <c r="I24" s="7"/>
      <c r="J24" s="4">
        <f t="shared" si="0"/>
        <v>1780</v>
      </c>
      <c r="K24" s="7"/>
      <c r="L24" s="6"/>
      <c r="M24" s="7"/>
      <c r="N24" s="57" t="s">
        <v>336</v>
      </c>
      <c r="O24" s="75"/>
      <c r="P24" s="76">
        <v>390</v>
      </c>
      <c r="Q24" s="76">
        <v>390</v>
      </c>
      <c r="R24" s="76">
        <v>1000</v>
      </c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8"/>
    </row>
    <row r="25" spans="1:29" ht="14.4" x14ac:dyDescent="0.25">
      <c r="A25" s="2">
        <v>3</v>
      </c>
      <c r="B25" s="23"/>
      <c r="C25" s="21"/>
      <c r="D25" s="21" t="s">
        <v>366</v>
      </c>
      <c r="E25" s="41" t="s">
        <v>529</v>
      </c>
      <c r="F25" s="37" t="s">
        <v>527</v>
      </c>
      <c r="G25" s="5" t="s">
        <v>528</v>
      </c>
      <c r="H25" s="24"/>
      <c r="I25" s="24"/>
      <c r="J25" s="4">
        <f t="shared" si="0"/>
        <v>3550</v>
      </c>
      <c r="K25" s="24"/>
      <c r="L25" s="24"/>
      <c r="M25" s="24"/>
      <c r="N25" s="57" t="s">
        <v>337</v>
      </c>
      <c r="O25" s="75"/>
      <c r="P25" s="76"/>
      <c r="Q25" s="76"/>
      <c r="R25" s="76"/>
      <c r="S25" s="76"/>
      <c r="T25" s="77">
        <v>550</v>
      </c>
      <c r="U25" s="77"/>
      <c r="V25" s="77">
        <v>1500</v>
      </c>
      <c r="W25" s="77"/>
      <c r="X25" s="77"/>
      <c r="Y25" s="77"/>
      <c r="Z25" s="77">
        <v>1500</v>
      </c>
      <c r="AA25" s="77"/>
      <c r="AB25" s="77"/>
      <c r="AC25" s="78"/>
    </row>
    <row r="26" spans="1:29" ht="14.4" x14ac:dyDescent="0.25">
      <c r="A26" s="2">
        <v>1</v>
      </c>
      <c r="B26" s="23"/>
      <c r="C26" s="21"/>
      <c r="D26" s="21" t="s">
        <v>367</v>
      </c>
      <c r="E26" s="5" t="s">
        <v>526</v>
      </c>
      <c r="F26" s="37" t="s">
        <v>527</v>
      </c>
      <c r="G26" s="5" t="s">
        <v>528</v>
      </c>
      <c r="H26" s="24"/>
      <c r="I26" s="24"/>
      <c r="J26" s="4">
        <f t="shared" si="0"/>
        <v>0</v>
      </c>
      <c r="K26" s="24"/>
      <c r="L26" s="24"/>
      <c r="M26" s="24"/>
      <c r="N26" s="22" t="s">
        <v>335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2</v>
      </c>
      <c r="B27" s="23"/>
      <c r="C27" s="21"/>
      <c r="D27" s="21" t="s">
        <v>367</v>
      </c>
      <c r="E27" s="41" t="s">
        <v>529</v>
      </c>
      <c r="F27" s="37" t="s">
        <v>527</v>
      </c>
      <c r="G27" s="5" t="s">
        <v>528</v>
      </c>
      <c r="H27" s="24"/>
      <c r="I27" s="24"/>
      <c r="J27" s="4">
        <f t="shared" si="0"/>
        <v>2600</v>
      </c>
      <c r="K27" s="24"/>
      <c r="L27" s="24"/>
      <c r="M27" s="24"/>
      <c r="N27" s="57" t="s">
        <v>336</v>
      </c>
      <c r="O27" s="75"/>
      <c r="P27" s="76">
        <v>700</v>
      </c>
      <c r="Q27" s="76">
        <v>700</v>
      </c>
      <c r="R27" s="76">
        <v>1200</v>
      </c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8"/>
    </row>
    <row r="28" spans="1:29" ht="14.4" x14ac:dyDescent="0.25">
      <c r="A28" s="2">
        <v>3</v>
      </c>
      <c r="B28" s="23"/>
      <c r="C28" s="21"/>
      <c r="D28" s="21" t="s">
        <v>367</v>
      </c>
      <c r="E28" s="41" t="s">
        <v>529</v>
      </c>
      <c r="F28" s="37" t="s">
        <v>527</v>
      </c>
      <c r="G28" s="5" t="s">
        <v>528</v>
      </c>
      <c r="H28" s="24"/>
      <c r="I28" s="24"/>
      <c r="J28" s="4">
        <f t="shared" si="0"/>
        <v>3700</v>
      </c>
      <c r="K28" s="24"/>
      <c r="L28" s="24"/>
      <c r="M28" s="24"/>
      <c r="N28" s="57" t="s">
        <v>337</v>
      </c>
      <c r="O28" s="75"/>
      <c r="P28" s="76"/>
      <c r="Q28" s="76"/>
      <c r="R28" s="76"/>
      <c r="S28" s="76"/>
      <c r="T28" s="77">
        <v>1000</v>
      </c>
      <c r="U28" s="77"/>
      <c r="V28" s="77"/>
      <c r="W28" s="77">
        <v>2200</v>
      </c>
      <c r="X28" s="77"/>
      <c r="Y28" s="77"/>
      <c r="Z28" s="77"/>
      <c r="AA28" s="77"/>
      <c r="AB28" s="77"/>
      <c r="AC28" s="78">
        <v>500</v>
      </c>
    </row>
    <row r="29" spans="1:29" x14ac:dyDescent="0.25">
      <c r="A29" s="18"/>
      <c r="B29" s="20" t="s">
        <v>46</v>
      </c>
      <c r="C29" s="10"/>
      <c r="D29" s="10"/>
      <c r="E29" s="10"/>
      <c r="F29" s="10"/>
      <c r="G29" s="1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4.4" x14ac:dyDescent="0.25">
      <c r="A30" s="2">
        <v>1</v>
      </c>
      <c r="B30" s="23"/>
      <c r="C30" s="21"/>
      <c r="D30" s="21" t="s">
        <v>368</v>
      </c>
      <c r="E30" s="5" t="s">
        <v>526</v>
      </c>
      <c r="F30" s="99" t="s">
        <v>517</v>
      </c>
      <c r="G30" s="41" t="s">
        <v>530</v>
      </c>
      <c r="H30" s="24"/>
      <c r="I30" s="24"/>
      <c r="J30" s="4">
        <f t="shared" si="0"/>
        <v>0</v>
      </c>
      <c r="K30" s="24"/>
      <c r="L30" s="24"/>
      <c r="M30" s="24"/>
      <c r="N30" s="22" t="s">
        <v>335</v>
      </c>
      <c r="O30" s="75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>
        <v>2</v>
      </c>
      <c r="B31" s="23"/>
      <c r="C31" s="21"/>
      <c r="D31" s="21" t="s">
        <v>368</v>
      </c>
      <c r="E31" s="41" t="s">
        <v>529</v>
      </c>
      <c r="F31" s="99" t="s">
        <v>531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57" t="s">
        <v>336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3</v>
      </c>
      <c r="B32" s="23"/>
      <c r="C32" s="21"/>
      <c r="D32" s="21" t="s">
        <v>368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1800</v>
      </c>
      <c r="K32" s="24"/>
      <c r="L32" s="24"/>
      <c r="M32" s="24"/>
      <c r="N32" s="57" t="s">
        <v>337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>
        <v>1800</v>
      </c>
      <c r="AC32" s="78"/>
    </row>
    <row r="33" spans="1:29" ht="14.4" x14ac:dyDescent="0.25">
      <c r="A33" s="2">
        <v>1</v>
      </c>
      <c r="B33" s="23"/>
      <c r="C33" s="21"/>
      <c r="D33" s="21" t="s">
        <v>369</v>
      </c>
      <c r="E33" s="5" t="s">
        <v>526</v>
      </c>
      <c r="F33" s="99" t="s">
        <v>517</v>
      </c>
      <c r="G33" s="41" t="s">
        <v>530</v>
      </c>
      <c r="H33" s="24"/>
      <c r="I33" s="24"/>
      <c r="J33" s="4">
        <f t="shared" si="0"/>
        <v>0</v>
      </c>
      <c r="K33" s="24"/>
      <c r="L33" s="24"/>
      <c r="M33" s="24"/>
      <c r="N33" s="22" t="s">
        <v>335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25">
      <c r="A34" s="2">
        <v>2</v>
      </c>
      <c r="B34" s="23"/>
      <c r="C34" s="21"/>
      <c r="D34" s="21" t="s">
        <v>369</v>
      </c>
      <c r="E34" s="41" t="s">
        <v>529</v>
      </c>
      <c r="F34" s="99" t="s">
        <v>531</v>
      </c>
      <c r="G34" s="41" t="s">
        <v>530</v>
      </c>
      <c r="H34" s="24"/>
      <c r="I34" s="24"/>
      <c r="J34" s="4">
        <f t="shared" si="0"/>
        <v>0</v>
      </c>
      <c r="K34" s="24"/>
      <c r="L34" s="24"/>
      <c r="M34" s="24"/>
      <c r="N34" s="57" t="s">
        <v>336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2">
        <v>3</v>
      </c>
      <c r="B35" s="23"/>
      <c r="C35" s="21"/>
      <c r="D35" s="21" t="s">
        <v>369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1600</v>
      </c>
      <c r="K35" s="24"/>
      <c r="L35" s="24"/>
      <c r="M35" s="24"/>
      <c r="N35" s="57" t="s">
        <v>337</v>
      </c>
      <c r="O35" s="75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>
        <v>1600</v>
      </c>
      <c r="AC35" s="78"/>
    </row>
    <row r="36" spans="1:29" x14ac:dyDescent="0.25">
      <c r="A36" s="18"/>
      <c r="B36" s="20" t="s">
        <v>42</v>
      </c>
      <c r="C36" s="10"/>
      <c r="D36" s="10"/>
      <c r="E36" s="10"/>
      <c r="F36" s="10"/>
      <c r="G36" s="1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x14ac:dyDescent="0.25">
      <c r="A37" s="18"/>
      <c r="B37" s="19" t="s">
        <v>37</v>
      </c>
      <c r="C37" s="10"/>
      <c r="D37" s="10"/>
      <c r="E37" s="10"/>
      <c r="F37" s="10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4.4" x14ac:dyDescent="0.25">
      <c r="A38" s="2"/>
      <c r="B38" s="23"/>
      <c r="C38" s="4" t="s">
        <v>70</v>
      </c>
      <c r="D38" s="25" t="s">
        <v>710</v>
      </c>
      <c r="E38" s="26" t="s">
        <v>532</v>
      </c>
      <c r="F38" s="99" t="s">
        <v>540</v>
      </c>
      <c r="G38" s="41" t="s">
        <v>530</v>
      </c>
      <c r="H38" s="24"/>
      <c r="I38" s="24"/>
      <c r="J38" s="4">
        <f t="shared" si="0"/>
        <v>800</v>
      </c>
      <c r="K38" s="24"/>
      <c r="L38" s="24"/>
      <c r="M38" s="24"/>
      <c r="N38" s="22" t="s">
        <v>335</v>
      </c>
      <c r="O38" s="75">
        <v>800</v>
      </c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25">
      <c r="A39" s="2"/>
      <c r="B39" s="23"/>
      <c r="C39" s="4"/>
      <c r="D39" s="25" t="s">
        <v>204</v>
      </c>
      <c r="E39" s="25" t="s">
        <v>534</v>
      </c>
      <c r="F39" s="99" t="s">
        <v>531</v>
      </c>
      <c r="G39" s="5" t="s">
        <v>528</v>
      </c>
      <c r="H39" s="24"/>
      <c r="I39" s="24"/>
      <c r="J39" s="4">
        <f t="shared" si="0"/>
        <v>150</v>
      </c>
      <c r="K39" s="24"/>
      <c r="L39" s="24"/>
      <c r="M39" s="24"/>
      <c r="N39" s="22" t="s">
        <v>335</v>
      </c>
      <c r="O39" s="75">
        <v>150</v>
      </c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25">
      <c r="A40" s="2"/>
      <c r="B40" s="23"/>
      <c r="C40" s="4"/>
      <c r="D40" s="25" t="s">
        <v>204</v>
      </c>
      <c r="E40" s="26" t="s">
        <v>529</v>
      </c>
      <c r="F40" s="99" t="s">
        <v>531</v>
      </c>
      <c r="G40" s="5" t="s">
        <v>528</v>
      </c>
      <c r="H40" s="24"/>
      <c r="I40" s="24"/>
      <c r="J40" s="4">
        <f t="shared" si="0"/>
        <v>150</v>
      </c>
      <c r="K40" s="24"/>
      <c r="L40" s="24"/>
      <c r="M40" s="24"/>
      <c r="N40" s="57" t="s">
        <v>337</v>
      </c>
      <c r="O40" s="75"/>
      <c r="P40" s="76"/>
      <c r="Q40" s="76"/>
      <c r="R40" s="76"/>
      <c r="S40" s="76"/>
      <c r="T40" s="77"/>
      <c r="U40" s="77"/>
      <c r="V40" s="77"/>
      <c r="W40" s="77"/>
      <c r="X40" s="77"/>
      <c r="Y40" s="77">
        <v>150</v>
      </c>
      <c r="Z40" s="77"/>
      <c r="AA40" s="77"/>
      <c r="AB40" s="77"/>
      <c r="AC40" s="78"/>
    </row>
    <row r="41" spans="1:29" ht="14.4" x14ac:dyDescent="0.3">
      <c r="A41" s="2"/>
      <c r="B41" s="23"/>
      <c r="C41" s="4"/>
      <c r="D41" s="25" t="s">
        <v>726</v>
      </c>
      <c r="E41" s="25" t="s">
        <v>535</v>
      </c>
      <c r="F41" s="99" t="s">
        <v>536</v>
      </c>
      <c r="G41" s="5" t="s">
        <v>528</v>
      </c>
      <c r="H41" s="24"/>
      <c r="I41" s="24"/>
      <c r="J41" s="4">
        <f t="shared" si="0"/>
        <v>90</v>
      </c>
      <c r="K41" s="24"/>
      <c r="L41" s="24"/>
      <c r="M41" s="24"/>
      <c r="N41" s="22" t="s">
        <v>335</v>
      </c>
      <c r="O41" s="75">
        <v>90</v>
      </c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3">
      <c r="A42" s="2"/>
      <c r="B42" s="23"/>
      <c r="C42" s="4"/>
      <c r="D42" s="25" t="s">
        <v>726</v>
      </c>
      <c r="E42" s="26" t="s">
        <v>532</v>
      </c>
      <c r="F42" s="99" t="s">
        <v>536</v>
      </c>
      <c r="G42" s="5" t="s">
        <v>528</v>
      </c>
      <c r="H42" s="24"/>
      <c r="I42" s="24"/>
      <c r="J42" s="4">
        <f t="shared" si="0"/>
        <v>60</v>
      </c>
      <c r="K42" s="24"/>
      <c r="L42" s="24"/>
      <c r="M42" s="24"/>
      <c r="N42" s="57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>
        <v>60</v>
      </c>
      <c r="Z42" s="77"/>
      <c r="AA42" s="77"/>
      <c r="AB42" s="77"/>
      <c r="AC42" s="78"/>
    </row>
    <row r="43" spans="1:29" ht="14.4" x14ac:dyDescent="0.3">
      <c r="A43" s="2"/>
      <c r="B43" s="23"/>
      <c r="C43" s="4"/>
      <c r="D43" s="25" t="s">
        <v>207</v>
      </c>
      <c r="E43" s="41" t="s">
        <v>529</v>
      </c>
      <c r="F43" s="99" t="s">
        <v>531</v>
      </c>
      <c r="G43" s="41" t="s">
        <v>530</v>
      </c>
      <c r="H43" s="24"/>
      <c r="I43" s="24"/>
      <c r="J43" s="4">
        <f t="shared" si="0"/>
        <v>0</v>
      </c>
      <c r="K43" s="24"/>
      <c r="L43" s="24"/>
      <c r="M43" s="24"/>
      <c r="N43" s="57" t="s">
        <v>336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3">
      <c r="A44" s="2"/>
      <c r="B44" s="23"/>
      <c r="C44" s="4"/>
      <c r="D44" s="25" t="s">
        <v>207</v>
      </c>
      <c r="E44" s="41" t="s">
        <v>529</v>
      </c>
      <c r="F44" s="99" t="s">
        <v>531</v>
      </c>
      <c r="G44" s="41" t="s">
        <v>530</v>
      </c>
      <c r="H44" s="24"/>
      <c r="I44" s="24"/>
      <c r="J44" s="4">
        <f t="shared" si="0"/>
        <v>250</v>
      </c>
      <c r="K44" s="24"/>
      <c r="L44" s="24"/>
      <c r="M44" s="24"/>
      <c r="N44" s="57" t="s">
        <v>337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>
        <v>250</v>
      </c>
      <c r="AA44" s="77"/>
      <c r="AB44" s="77"/>
      <c r="AC44" s="78"/>
    </row>
    <row r="45" spans="1:29" ht="14.4" x14ac:dyDescent="0.25">
      <c r="A45" s="2"/>
      <c r="B45" s="23"/>
      <c r="C45" s="4"/>
      <c r="D45" s="25" t="s">
        <v>199</v>
      </c>
      <c r="E45" s="41" t="s">
        <v>529</v>
      </c>
      <c r="F45" s="100" t="s">
        <v>537</v>
      </c>
      <c r="G45" s="41" t="s">
        <v>530</v>
      </c>
      <c r="H45" s="24"/>
      <c r="I45" s="24"/>
      <c r="J45" s="4">
        <f t="shared" si="0"/>
        <v>450</v>
      </c>
      <c r="K45" s="24"/>
      <c r="L45" s="24"/>
      <c r="M45" s="24"/>
      <c r="N45" s="57" t="s">
        <v>336</v>
      </c>
      <c r="O45" s="75"/>
      <c r="P45" s="76">
        <v>450</v>
      </c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25">
      <c r="A46" s="2"/>
      <c r="B46" s="23"/>
      <c r="C46" s="4"/>
      <c r="D46" s="25" t="s">
        <v>199</v>
      </c>
      <c r="E46" s="41" t="s">
        <v>529</v>
      </c>
      <c r="F46" s="100" t="s">
        <v>537</v>
      </c>
      <c r="G46" s="41" t="s">
        <v>530</v>
      </c>
      <c r="H46" s="24"/>
      <c r="I46" s="24"/>
      <c r="J46" s="4">
        <f t="shared" si="0"/>
        <v>450</v>
      </c>
      <c r="K46" s="24"/>
      <c r="L46" s="24"/>
      <c r="M46" s="24"/>
      <c r="N46" s="57" t="s">
        <v>337</v>
      </c>
      <c r="O46" s="75"/>
      <c r="P46" s="76"/>
      <c r="Q46" s="76"/>
      <c r="R46" s="76"/>
      <c r="S46" s="76"/>
      <c r="T46" s="77"/>
      <c r="U46" s="77"/>
      <c r="V46" s="77"/>
      <c r="W46" s="77"/>
      <c r="X46" s="77"/>
      <c r="Y46" s="77"/>
      <c r="Z46" s="77">
        <v>450</v>
      </c>
      <c r="AA46" s="77"/>
      <c r="AB46" s="77"/>
      <c r="AC46" s="78"/>
    </row>
    <row r="47" spans="1:29" ht="14.4" x14ac:dyDescent="0.25">
      <c r="A47" s="2"/>
      <c r="B47" s="23"/>
      <c r="C47" s="4" t="s">
        <v>47</v>
      </c>
      <c r="D47" s="25" t="s">
        <v>203</v>
      </c>
      <c r="E47" s="41" t="s">
        <v>529</v>
      </c>
      <c r="F47" s="99" t="s">
        <v>531</v>
      </c>
      <c r="G47" s="41" t="s">
        <v>530</v>
      </c>
      <c r="H47" s="24"/>
      <c r="I47" s="24"/>
      <c r="J47" s="4">
        <f t="shared" si="0"/>
        <v>100</v>
      </c>
      <c r="K47" s="24"/>
      <c r="L47" s="24"/>
      <c r="M47" s="24"/>
      <c r="N47" s="57" t="s">
        <v>336</v>
      </c>
      <c r="O47" s="75"/>
      <c r="P47" s="76">
        <v>100</v>
      </c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4.4" x14ac:dyDescent="0.25">
      <c r="A48" s="2"/>
      <c r="B48" s="23"/>
      <c r="C48" s="4"/>
      <c r="D48" s="25" t="s">
        <v>203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100</v>
      </c>
      <c r="K48" s="24"/>
      <c r="L48" s="24"/>
      <c r="M48" s="24"/>
      <c r="N48" s="57" t="s">
        <v>337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>
        <v>100</v>
      </c>
      <c r="AB48" s="77"/>
      <c r="AC48" s="78"/>
    </row>
    <row r="49" spans="1:29" x14ac:dyDescent="0.25">
      <c r="A49" s="18"/>
      <c r="B49" s="19" t="s">
        <v>38</v>
      </c>
      <c r="C49" s="10"/>
      <c r="D49" s="10"/>
      <c r="E49" s="10"/>
      <c r="F49" s="10"/>
      <c r="G49" s="1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4.4" x14ac:dyDescent="0.25">
      <c r="A50" s="2"/>
      <c r="B50" s="11"/>
      <c r="C50" s="4" t="s">
        <v>70</v>
      </c>
      <c r="D50" s="26" t="s">
        <v>197</v>
      </c>
      <c r="E50" s="100" t="s">
        <v>539</v>
      </c>
      <c r="F50" s="99" t="s">
        <v>536</v>
      </c>
      <c r="G50" s="41" t="s">
        <v>528</v>
      </c>
      <c r="H50" s="24"/>
      <c r="I50" s="24"/>
      <c r="J50" s="4">
        <f t="shared" si="0"/>
        <v>404</v>
      </c>
      <c r="K50" s="24"/>
      <c r="L50" s="24"/>
      <c r="M50" s="8"/>
      <c r="N50" s="22" t="s">
        <v>335</v>
      </c>
      <c r="O50" s="75">
        <v>404</v>
      </c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25">
      <c r="A51" s="2"/>
      <c r="B51" s="11"/>
      <c r="C51" s="4"/>
      <c r="D51" s="26" t="s">
        <v>197</v>
      </c>
      <c r="E51" s="100" t="s">
        <v>539</v>
      </c>
      <c r="F51" s="99" t="s">
        <v>536</v>
      </c>
      <c r="G51" s="41" t="s">
        <v>528</v>
      </c>
      <c r="H51" s="24"/>
      <c r="I51" s="24"/>
      <c r="J51" s="4">
        <f t="shared" si="0"/>
        <v>350</v>
      </c>
      <c r="K51" s="24"/>
      <c r="L51" s="24"/>
      <c r="M51" s="8"/>
      <c r="N51" s="57" t="s">
        <v>336</v>
      </c>
      <c r="O51" s="75"/>
      <c r="P51" s="76">
        <v>150</v>
      </c>
      <c r="Q51" s="76"/>
      <c r="R51" s="76">
        <v>200</v>
      </c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25">
      <c r="A52" s="2"/>
      <c r="B52" s="11"/>
      <c r="C52" s="4"/>
      <c r="D52" s="26" t="s">
        <v>197</v>
      </c>
      <c r="E52" s="100" t="s">
        <v>539</v>
      </c>
      <c r="F52" s="99" t="s">
        <v>536</v>
      </c>
      <c r="G52" s="41" t="s">
        <v>528</v>
      </c>
      <c r="H52" s="24"/>
      <c r="I52" s="24"/>
      <c r="J52" s="4">
        <f t="shared" si="0"/>
        <v>1250</v>
      </c>
      <c r="K52" s="24"/>
      <c r="L52" s="24"/>
      <c r="M52" s="8"/>
      <c r="N52" s="57" t="s">
        <v>337</v>
      </c>
      <c r="O52" s="75"/>
      <c r="P52" s="76"/>
      <c r="Q52" s="76"/>
      <c r="R52" s="76"/>
      <c r="S52" s="76"/>
      <c r="T52" s="77">
        <v>250</v>
      </c>
      <c r="U52" s="77"/>
      <c r="V52" s="77">
        <v>250</v>
      </c>
      <c r="W52" s="77"/>
      <c r="X52" s="77">
        <v>250</v>
      </c>
      <c r="Y52" s="77"/>
      <c r="Z52" s="77">
        <v>250</v>
      </c>
      <c r="AA52" s="77"/>
      <c r="AB52" s="77">
        <v>250</v>
      </c>
      <c r="AC52" s="78"/>
    </row>
    <row r="53" spans="1:29" ht="14.4" x14ac:dyDescent="0.25">
      <c r="A53" s="2"/>
      <c r="B53" s="11"/>
      <c r="C53" s="4"/>
      <c r="D53" s="26" t="s">
        <v>198</v>
      </c>
      <c r="E53" s="100" t="s">
        <v>538</v>
      </c>
      <c r="F53" s="100" t="s">
        <v>531</v>
      </c>
      <c r="G53" s="41" t="s">
        <v>530</v>
      </c>
      <c r="H53" s="24"/>
      <c r="I53" s="24"/>
      <c r="J53" s="4">
        <f t="shared" si="0"/>
        <v>0</v>
      </c>
      <c r="K53" s="24"/>
      <c r="L53" s="24"/>
      <c r="M53" s="24"/>
      <c r="N53" s="22" t="s">
        <v>335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25">
      <c r="A54" s="2"/>
      <c r="B54" s="11"/>
      <c r="C54" s="4"/>
      <c r="D54" s="26" t="s">
        <v>198</v>
      </c>
      <c r="E54" s="100" t="s">
        <v>538</v>
      </c>
      <c r="F54" s="100" t="s">
        <v>531</v>
      </c>
      <c r="G54" s="41" t="s">
        <v>530</v>
      </c>
      <c r="H54" s="24"/>
      <c r="I54" s="24"/>
      <c r="J54" s="4">
        <f t="shared" si="0"/>
        <v>1850</v>
      </c>
      <c r="K54" s="24"/>
      <c r="L54" s="24"/>
      <c r="M54" s="24"/>
      <c r="N54" s="57" t="s">
        <v>337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>
        <v>1850</v>
      </c>
      <c r="Z54" s="77"/>
      <c r="AA54" s="77"/>
      <c r="AB54" s="77"/>
      <c r="AC54" s="78"/>
    </row>
    <row r="55" spans="1:29" ht="14.4" x14ac:dyDescent="0.3">
      <c r="A55" s="2"/>
      <c r="B55" s="11"/>
      <c r="C55" s="4"/>
      <c r="D55" s="26" t="s">
        <v>206</v>
      </c>
      <c r="E55" s="26" t="s">
        <v>532</v>
      </c>
      <c r="F55" s="100" t="s">
        <v>531</v>
      </c>
      <c r="G55" s="41" t="s">
        <v>530</v>
      </c>
      <c r="H55" s="24"/>
      <c r="I55" s="24"/>
      <c r="J55" s="4">
        <f t="shared" si="0"/>
        <v>0</v>
      </c>
      <c r="K55" s="24"/>
      <c r="L55" s="24"/>
      <c r="M55" s="24"/>
      <c r="N55" s="22" t="s">
        <v>335</v>
      </c>
      <c r="O55" s="75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3">
      <c r="A56" s="2"/>
      <c r="B56" s="11"/>
      <c r="C56" s="4"/>
      <c r="D56" s="26" t="s">
        <v>206</v>
      </c>
      <c r="E56" s="26" t="s">
        <v>532</v>
      </c>
      <c r="F56" s="100" t="s">
        <v>531</v>
      </c>
      <c r="G56" s="41" t="s">
        <v>530</v>
      </c>
      <c r="H56" s="24"/>
      <c r="I56" s="24"/>
      <c r="J56" s="4">
        <f t="shared" si="0"/>
        <v>1200</v>
      </c>
      <c r="K56" s="24"/>
      <c r="L56" s="24"/>
      <c r="M56" s="24"/>
      <c r="N56" s="57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>
        <v>600</v>
      </c>
      <c r="Z56" s="77"/>
      <c r="AA56" s="77"/>
      <c r="AB56" s="77"/>
      <c r="AC56" s="78">
        <v>600</v>
      </c>
    </row>
    <row r="57" spans="1:29" ht="14.4" x14ac:dyDescent="0.25">
      <c r="A57" s="2"/>
      <c r="B57" s="11"/>
      <c r="C57" s="4" t="s">
        <v>47</v>
      </c>
      <c r="D57" s="26" t="s">
        <v>197</v>
      </c>
      <c r="E57" s="100" t="s">
        <v>539</v>
      </c>
      <c r="F57" s="99" t="s">
        <v>536</v>
      </c>
      <c r="G57" s="41" t="s">
        <v>528</v>
      </c>
      <c r="H57" s="24"/>
      <c r="I57" s="24"/>
      <c r="J57" s="4">
        <f t="shared" si="0"/>
        <v>0</v>
      </c>
      <c r="K57" s="24"/>
      <c r="L57" s="24"/>
      <c r="M57" s="24"/>
      <c r="N57" s="22" t="s">
        <v>335</v>
      </c>
      <c r="O57" s="75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/>
      <c r="B58" s="11"/>
      <c r="C58" s="4"/>
      <c r="D58" s="26" t="s">
        <v>197</v>
      </c>
      <c r="E58" s="100" t="s">
        <v>539</v>
      </c>
      <c r="F58" s="99" t="s">
        <v>536</v>
      </c>
      <c r="G58" s="41" t="s">
        <v>528</v>
      </c>
      <c r="H58" s="24"/>
      <c r="I58" s="24"/>
      <c r="J58" s="4">
        <f t="shared" si="0"/>
        <v>70</v>
      </c>
      <c r="K58" s="24"/>
      <c r="L58" s="24"/>
      <c r="M58" s="24"/>
      <c r="N58" s="57" t="s">
        <v>336</v>
      </c>
      <c r="O58" s="75"/>
      <c r="P58" s="76">
        <v>35</v>
      </c>
      <c r="Q58" s="76"/>
      <c r="R58" s="76">
        <v>35</v>
      </c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11"/>
      <c r="C59" s="4"/>
      <c r="D59" s="26" t="s">
        <v>197</v>
      </c>
      <c r="E59" s="100" t="s">
        <v>539</v>
      </c>
      <c r="F59" s="99" t="s">
        <v>536</v>
      </c>
      <c r="G59" s="41" t="s">
        <v>528</v>
      </c>
      <c r="H59" s="24"/>
      <c r="I59" s="24"/>
      <c r="J59" s="4">
        <f t="shared" si="0"/>
        <v>105</v>
      </c>
      <c r="K59" s="24"/>
      <c r="L59" s="24"/>
      <c r="M59" s="24"/>
      <c r="N59" s="57" t="s">
        <v>337</v>
      </c>
      <c r="O59" s="75"/>
      <c r="P59" s="76"/>
      <c r="Q59" s="76"/>
      <c r="R59" s="76"/>
      <c r="S59" s="76"/>
      <c r="T59" s="77">
        <v>35</v>
      </c>
      <c r="U59" s="77"/>
      <c r="V59" s="77"/>
      <c r="W59" s="77">
        <v>35</v>
      </c>
      <c r="X59" s="77"/>
      <c r="Y59" s="77"/>
      <c r="Z59" s="77">
        <v>35</v>
      </c>
      <c r="AA59" s="77"/>
      <c r="AB59" s="77"/>
      <c r="AC59" s="78"/>
    </row>
    <row r="60" spans="1:29" ht="14.4" x14ac:dyDescent="0.25">
      <c r="A60" s="2"/>
      <c r="B60" s="23"/>
      <c r="C60" s="4"/>
      <c r="D60" s="26" t="s">
        <v>198</v>
      </c>
      <c r="E60" s="100" t="s">
        <v>538</v>
      </c>
      <c r="F60" s="100" t="s">
        <v>531</v>
      </c>
      <c r="G60" s="41" t="s">
        <v>530</v>
      </c>
      <c r="H60" s="24"/>
      <c r="I60" s="24"/>
      <c r="J60" s="4">
        <f t="shared" si="0"/>
        <v>70</v>
      </c>
      <c r="K60" s="24">
        <v>100000</v>
      </c>
      <c r="L60" s="24"/>
      <c r="M60" s="24"/>
      <c r="N60" s="57" t="s">
        <v>336</v>
      </c>
      <c r="O60" s="75"/>
      <c r="P60" s="76"/>
      <c r="Q60" s="76">
        <v>70</v>
      </c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/>
      <c r="B61" s="23"/>
      <c r="C61" s="4"/>
      <c r="D61" s="26" t="s">
        <v>198</v>
      </c>
      <c r="E61" s="100" t="s">
        <v>538</v>
      </c>
      <c r="F61" s="100" t="s">
        <v>531</v>
      </c>
      <c r="G61" s="41" t="s">
        <v>530</v>
      </c>
      <c r="H61" s="24"/>
      <c r="I61" s="24"/>
      <c r="J61" s="4">
        <f t="shared" si="0"/>
        <v>70</v>
      </c>
      <c r="K61" s="24"/>
      <c r="L61" s="24"/>
      <c r="M61" s="24"/>
      <c r="N61" s="57" t="s">
        <v>337</v>
      </c>
      <c r="O61" s="75"/>
      <c r="P61" s="76"/>
      <c r="Q61" s="76"/>
      <c r="R61" s="76"/>
      <c r="S61" s="76"/>
      <c r="T61" s="77"/>
      <c r="U61" s="77"/>
      <c r="V61" s="77"/>
      <c r="W61" s="77"/>
      <c r="X61" s="77">
        <v>70</v>
      </c>
      <c r="Y61" s="77"/>
      <c r="Z61" s="77"/>
      <c r="AA61" s="77"/>
      <c r="AB61" s="77"/>
      <c r="AC61" s="78"/>
    </row>
    <row r="62" spans="1:29" ht="14.4" x14ac:dyDescent="0.3">
      <c r="A62" s="2"/>
      <c r="B62" s="23"/>
      <c r="C62" s="4"/>
      <c r="D62" s="26" t="s">
        <v>206</v>
      </c>
      <c r="E62" s="26" t="s">
        <v>532</v>
      </c>
      <c r="F62" s="100" t="s">
        <v>531</v>
      </c>
      <c r="G62" s="41" t="s">
        <v>530</v>
      </c>
      <c r="H62" s="24"/>
      <c r="I62" s="24"/>
      <c r="J62" s="4">
        <f t="shared" si="0"/>
        <v>70</v>
      </c>
      <c r="K62" s="24"/>
      <c r="L62" s="24"/>
      <c r="M62" s="24"/>
      <c r="N62" s="57" t="s">
        <v>336</v>
      </c>
      <c r="O62" s="75"/>
      <c r="P62" s="76"/>
      <c r="Q62" s="76">
        <v>70</v>
      </c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8"/>
    </row>
    <row r="63" spans="1:29" ht="14.4" x14ac:dyDescent="0.3">
      <c r="A63" s="2"/>
      <c r="B63" s="23"/>
      <c r="C63" s="4"/>
      <c r="D63" s="26" t="s">
        <v>206</v>
      </c>
      <c r="E63" s="26" t="s">
        <v>532</v>
      </c>
      <c r="F63" s="100" t="s">
        <v>531</v>
      </c>
      <c r="G63" s="41" t="s">
        <v>530</v>
      </c>
      <c r="H63" s="24"/>
      <c r="I63" s="24"/>
      <c r="J63" s="4">
        <f t="shared" si="0"/>
        <v>70</v>
      </c>
      <c r="K63" s="24"/>
      <c r="L63" s="24"/>
      <c r="M63" s="24"/>
      <c r="N63" s="57" t="s">
        <v>337</v>
      </c>
      <c r="O63" s="75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>
        <v>70</v>
      </c>
      <c r="AA63" s="77"/>
      <c r="AB63" s="77"/>
      <c r="AC63" s="78"/>
    </row>
    <row r="64" spans="1:29" x14ac:dyDescent="0.25">
      <c r="A64" s="18"/>
      <c r="B64" s="19" t="s">
        <v>39</v>
      </c>
      <c r="C64" s="10"/>
      <c r="D64" s="10"/>
      <c r="E64" s="10"/>
      <c r="F64" s="10"/>
      <c r="G64" s="1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s="28" customFormat="1" ht="14.4" x14ac:dyDescent="0.25">
      <c r="A65" s="2"/>
      <c r="B65" s="23"/>
      <c r="C65" s="4" t="s">
        <v>70</v>
      </c>
      <c r="D65" s="26" t="s">
        <v>29</v>
      </c>
      <c r="E65" s="41" t="s">
        <v>538</v>
      </c>
      <c r="F65" s="101" t="s">
        <v>517</v>
      </c>
      <c r="G65" s="41" t="s">
        <v>528</v>
      </c>
      <c r="H65" s="24"/>
      <c r="I65" s="24"/>
      <c r="J65" s="4">
        <f>SUM(O65:AC65)</f>
        <v>0</v>
      </c>
      <c r="K65" s="24"/>
      <c r="L65" s="24"/>
      <c r="M65" s="24"/>
      <c r="N65" s="22" t="s">
        <v>335</v>
      </c>
      <c r="O65" s="75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/>
      <c r="AC65" s="78"/>
    </row>
    <row r="66" spans="1:29" s="28" customFormat="1" ht="14.4" x14ac:dyDescent="0.25">
      <c r="A66" s="2"/>
      <c r="B66" s="23"/>
      <c r="C66" s="4" t="s">
        <v>47</v>
      </c>
      <c r="D66" s="26"/>
      <c r="E66" s="26"/>
      <c r="F66" s="26"/>
      <c r="G66" s="26"/>
      <c r="H66" s="24"/>
      <c r="I66" s="24"/>
      <c r="J66" s="24"/>
      <c r="K66" s="24"/>
      <c r="L66" s="24"/>
      <c r="M66" s="24"/>
      <c r="N66" s="8"/>
      <c r="O66" s="75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s="28" customFormat="1" ht="14.4" x14ac:dyDescent="0.25">
      <c r="A67" s="2"/>
      <c r="B67" s="23"/>
      <c r="C67" s="4"/>
      <c r="D67" s="4"/>
      <c r="E67" s="4"/>
      <c r="F67" s="4"/>
      <c r="G67" s="4"/>
      <c r="H67" s="24"/>
      <c r="I67" s="24"/>
      <c r="J67" s="24"/>
      <c r="K67" s="24"/>
      <c r="L67" s="24"/>
      <c r="M67" s="24"/>
      <c r="N67" s="8"/>
      <c r="O67" s="75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25">
      <c r="A68" s="2"/>
      <c r="B68" s="23"/>
      <c r="C68" s="4"/>
      <c r="D68" s="4"/>
      <c r="E68" s="4"/>
      <c r="F68" s="4"/>
      <c r="G68" s="4"/>
      <c r="H68" s="24"/>
      <c r="I68" s="24"/>
      <c r="J68" s="24"/>
      <c r="K68" s="24"/>
      <c r="L68" s="24"/>
      <c r="M68" s="24"/>
      <c r="N68" s="8"/>
      <c r="O68" s="75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8"/>
    </row>
    <row r="69" spans="1:29" x14ac:dyDescent="0.25">
      <c r="A69" s="18"/>
      <c r="B69" s="19"/>
      <c r="C69" s="10"/>
      <c r="D69" s="10"/>
      <c r="E69" s="10"/>
      <c r="F69" s="10"/>
      <c r="G69" s="10"/>
      <c r="H69" s="20"/>
      <c r="I69" s="20"/>
      <c r="J69" s="43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s="28" customFormat="1" ht="15" thickBot="1" x14ac:dyDescent="0.3">
      <c r="A70" s="2"/>
      <c r="B70" s="23"/>
      <c r="C70" s="25"/>
      <c r="D70" s="26"/>
      <c r="E70" s="26"/>
      <c r="F70" s="26"/>
      <c r="G70" s="26"/>
      <c r="H70" s="24"/>
      <c r="I70" s="24"/>
      <c r="J70" s="4"/>
      <c r="K70" s="24"/>
      <c r="L70" s="24"/>
      <c r="M70" s="24"/>
      <c r="N70" s="22"/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s="61" customFormat="1" ht="15" thickBot="1" x14ac:dyDescent="0.3">
      <c r="A71" s="79"/>
      <c r="B71" s="80" t="s">
        <v>36</v>
      </c>
      <c r="C71" s="80"/>
      <c r="D71" s="80"/>
      <c r="E71" s="80"/>
      <c r="F71" s="80"/>
      <c r="G71" s="80"/>
      <c r="H71" s="80"/>
      <c r="I71" s="80"/>
      <c r="J71" s="80">
        <f>SUM(J13:J68)</f>
        <v>27415</v>
      </c>
      <c r="K71" s="80">
        <v>2063</v>
      </c>
      <c r="L71" s="80"/>
      <c r="M71" s="80"/>
      <c r="N71" s="81"/>
      <c r="O71" s="82">
        <f t="shared" ref="O71:AC71" si="1">SUM(O12:O70)</f>
        <v>1844.15</v>
      </c>
      <c r="P71" s="83">
        <f t="shared" si="1"/>
        <v>2425</v>
      </c>
      <c r="Q71" s="83">
        <f t="shared" si="1"/>
        <v>1727</v>
      </c>
      <c r="R71" s="83">
        <f t="shared" si="1"/>
        <v>2932</v>
      </c>
      <c r="S71" s="83">
        <f t="shared" si="1"/>
        <v>297</v>
      </c>
      <c r="T71" s="84">
        <f t="shared" si="1"/>
        <v>2132</v>
      </c>
      <c r="U71" s="84">
        <f t="shared" si="1"/>
        <v>297</v>
      </c>
      <c r="V71" s="84">
        <f t="shared" si="1"/>
        <v>2047</v>
      </c>
      <c r="W71" s="84">
        <f t="shared" si="1"/>
        <v>2532</v>
      </c>
      <c r="X71" s="84">
        <f t="shared" si="1"/>
        <v>470</v>
      </c>
      <c r="Y71" s="84">
        <f t="shared" si="1"/>
        <v>2810</v>
      </c>
      <c r="Z71" s="84">
        <f t="shared" si="1"/>
        <v>2705</v>
      </c>
      <c r="AA71" s="84">
        <f t="shared" si="1"/>
        <v>250</v>
      </c>
      <c r="AB71" s="84">
        <f t="shared" si="1"/>
        <v>3800</v>
      </c>
      <c r="AC71" s="85">
        <f t="shared" si="1"/>
        <v>1250</v>
      </c>
    </row>
    <row r="72" spans="1:29" ht="15.6" x14ac:dyDescent="0.3">
      <c r="A72" s="29"/>
      <c r="B72" s="30"/>
      <c r="C72" s="30"/>
      <c r="D72" s="30"/>
      <c r="E72" s="30"/>
      <c r="F72" s="30"/>
      <c r="G72" s="30"/>
      <c r="H72" s="30"/>
      <c r="I72" s="31"/>
      <c r="K72" s="53"/>
    </row>
    <row r="73" spans="1:29" s="58" customFormat="1" ht="15.6" x14ac:dyDescent="0.3">
      <c r="K73" s="60"/>
    </row>
    <row r="74" spans="1:29" s="58" customFormat="1" ht="43.2" x14ac:dyDescent="0.3">
      <c r="A74" s="87"/>
      <c r="B74" s="88" t="s">
        <v>518</v>
      </c>
      <c r="C74" s="89" t="s">
        <v>519</v>
      </c>
      <c r="K74" s="60"/>
    </row>
    <row r="75" spans="1:29" s="58" customFormat="1" ht="15.6" x14ac:dyDescent="0.3">
      <c r="A75" s="90" t="s">
        <v>520</v>
      </c>
      <c r="B75" s="91" t="s">
        <v>523</v>
      </c>
      <c r="C75" s="92">
        <f>K71</f>
        <v>2063</v>
      </c>
      <c r="K75" s="60"/>
    </row>
    <row r="76" spans="1:29" s="58" customFormat="1" ht="15.6" x14ac:dyDescent="0.3">
      <c r="A76" s="90" t="s">
        <v>521</v>
      </c>
      <c r="B76" s="91" t="s">
        <v>524</v>
      </c>
      <c r="C76" s="92">
        <f>C75*4</f>
        <v>8252</v>
      </c>
      <c r="K76" s="60"/>
    </row>
    <row r="77" spans="1:29" s="58" customFormat="1" ht="15" thickBot="1" x14ac:dyDescent="0.3">
      <c r="A77" s="93" t="s">
        <v>522</v>
      </c>
      <c r="B77" s="94" t="s">
        <v>525</v>
      </c>
      <c r="C77" s="95">
        <f>C75*10</f>
        <v>20630</v>
      </c>
    </row>
    <row r="78" spans="1:29" s="58" customFormat="1" ht="14.4" x14ac:dyDescent="0.25">
      <c r="A78" s="96"/>
      <c r="B78" s="97"/>
      <c r="C78" s="97"/>
    </row>
    <row r="80" spans="1:29" x14ac:dyDescent="0.25">
      <c r="B80" s="32" t="s">
        <v>191</v>
      </c>
    </row>
    <row r="81" spans="2:2" ht="41.4" x14ac:dyDescent="0.25">
      <c r="B81" s="33" t="s">
        <v>188</v>
      </c>
    </row>
    <row r="82" spans="2:2" ht="27.6" x14ac:dyDescent="0.25">
      <c r="B82" s="33" t="s">
        <v>194</v>
      </c>
    </row>
    <row r="83" spans="2:2" ht="41.4" x14ac:dyDescent="0.25">
      <c r="B83" s="33" t="s">
        <v>192</v>
      </c>
    </row>
    <row r="84" spans="2:2" ht="27.6" x14ac:dyDescent="0.25">
      <c r="B84" s="33" t="s">
        <v>193</v>
      </c>
    </row>
    <row r="86" spans="2:2" ht="14.4" x14ac:dyDescent="0.3">
      <c r="B86" s="34" t="s">
        <v>208</v>
      </c>
    </row>
    <row r="87" spans="2:2" x14ac:dyDescent="0.25">
      <c r="B87" s="9" t="s">
        <v>209</v>
      </c>
    </row>
    <row r="88" spans="2:2" x14ac:dyDescent="0.25">
      <c r="B88" s="9" t="s">
        <v>210</v>
      </c>
    </row>
    <row r="89" spans="2:2" x14ac:dyDescent="0.25">
      <c r="B89" s="9" t="s">
        <v>211</v>
      </c>
    </row>
    <row r="90" spans="2:2" x14ac:dyDescent="0.25">
      <c r="B90" s="9" t="s">
        <v>212</v>
      </c>
    </row>
    <row r="91" spans="2:2" x14ac:dyDescent="0.25">
      <c r="B91" s="9" t="s">
        <v>213</v>
      </c>
    </row>
    <row r="92" spans="2:2" x14ac:dyDescent="0.25">
      <c r="B92" s="9" t="s">
        <v>214</v>
      </c>
    </row>
    <row r="94" spans="2:2" ht="14.4" x14ac:dyDescent="0.3">
      <c r="B94" s="34" t="s">
        <v>215</v>
      </c>
    </row>
    <row r="95" spans="2:2" x14ac:dyDescent="0.25">
      <c r="B95" s="9" t="s">
        <v>200</v>
      </c>
    </row>
    <row r="96" spans="2:2" x14ac:dyDescent="0.25">
      <c r="B96" s="9" t="s">
        <v>201</v>
      </c>
    </row>
    <row r="97" spans="2:2" x14ac:dyDescent="0.25">
      <c r="B97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K6:Q6"/>
    <mergeCell ref="R6:AC6"/>
    <mergeCell ref="A7:J7"/>
    <mergeCell ref="K7:Q7"/>
    <mergeCell ref="R7:AC7"/>
    <mergeCell ref="A6:J6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5"/>
  <sheetViews>
    <sheetView topLeftCell="A58" zoomScale="60" zoomScaleNormal="60" workbookViewId="0">
      <selection activeCell="K89" sqref="K89"/>
    </sheetView>
  </sheetViews>
  <sheetFormatPr defaultColWidth="9.109375" defaultRowHeight="13.8" x14ac:dyDescent="0.25"/>
  <cols>
    <col min="1" max="1" width="8.6640625" style="9" customWidth="1"/>
    <col min="2" max="2" width="43" style="9" customWidth="1"/>
    <col min="3" max="3" width="28.5546875" style="9" customWidth="1"/>
    <col min="4" max="4" width="42.8867187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7.109375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318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15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0.05*K88</f>
        <v>336.15000000000003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20" si="0">SUM(O15:AC15)</f>
        <v>0</v>
      </c>
      <c r="K15" s="7"/>
      <c r="L15" s="6"/>
      <c r="M15" s="7"/>
      <c r="N15" s="22" t="s">
        <v>335</v>
      </c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900</v>
      </c>
      <c r="K16" s="7"/>
      <c r="L16" s="6"/>
      <c r="M16" s="7"/>
      <c r="N16" s="49" t="s">
        <v>336</v>
      </c>
      <c r="O16" s="75"/>
      <c r="P16" s="76">
        <v>300</v>
      </c>
      <c r="Q16" s="76">
        <v>300</v>
      </c>
      <c r="R16" s="76">
        <v>300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3000</v>
      </c>
      <c r="K17" s="7"/>
      <c r="L17" s="6"/>
      <c r="M17" s="7"/>
      <c r="N17" s="49" t="s">
        <v>337</v>
      </c>
      <c r="O17" s="75"/>
      <c r="P17" s="76"/>
      <c r="Q17" s="76"/>
      <c r="R17" s="76"/>
      <c r="S17" s="76">
        <v>300</v>
      </c>
      <c r="T17" s="77">
        <v>300</v>
      </c>
      <c r="U17" s="77">
        <v>300</v>
      </c>
      <c r="V17" s="77">
        <v>300</v>
      </c>
      <c r="W17" s="77">
        <v>300</v>
      </c>
      <c r="X17" s="77">
        <v>300</v>
      </c>
      <c r="Y17" s="77">
        <v>300</v>
      </c>
      <c r="Z17" s="77">
        <v>300</v>
      </c>
      <c r="AA17" s="77">
        <v>300</v>
      </c>
      <c r="AB17" s="77">
        <v>300</v>
      </c>
      <c r="AC17" s="78"/>
    </row>
    <row r="18" spans="1:29" ht="15" customHeight="1" x14ac:dyDescent="0.25">
      <c r="A18" s="2">
        <v>1</v>
      </c>
      <c r="B18" s="23"/>
      <c r="C18" s="4"/>
      <c r="D18" s="21" t="s">
        <v>432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5" customHeight="1" x14ac:dyDescent="0.25">
      <c r="A19" s="2">
        <v>2</v>
      </c>
      <c r="B19" s="23"/>
      <c r="C19" s="4"/>
      <c r="D19" s="21" t="s">
        <v>432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9200</v>
      </c>
      <c r="K19" s="7"/>
      <c r="L19" s="6"/>
      <c r="M19" s="7"/>
      <c r="N19" s="49" t="s">
        <v>336</v>
      </c>
      <c r="O19" s="75"/>
      <c r="P19" s="76">
        <v>4600</v>
      </c>
      <c r="Q19" s="76"/>
      <c r="R19" s="76">
        <v>4600</v>
      </c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5" customHeight="1" x14ac:dyDescent="0.25">
      <c r="A20" s="2">
        <v>3</v>
      </c>
      <c r="B20" s="23"/>
      <c r="C20" s="4"/>
      <c r="D20" s="21" t="s">
        <v>432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18400</v>
      </c>
      <c r="K20" s="7"/>
      <c r="L20" s="6"/>
      <c r="M20" s="7"/>
      <c r="N20" s="49" t="s">
        <v>337</v>
      </c>
      <c r="O20" s="75"/>
      <c r="P20" s="76"/>
      <c r="Q20" s="76"/>
      <c r="R20" s="76"/>
      <c r="S20" s="76"/>
      <c r="T20" s="77">
        <v>4600</v>
      </c>
      <c r="U20" s="77"/>
      <c r="V20" s="77"/>
      <c r="W20" s="77">
        <v>4600</v>
      </c>
      <c r="X20" s="77"/>
      <c r="Y20" s="77">
        <v>4600</v>
      </c>
      <c r="Z20" s="77"/>
      <c r="AA20" s="77">
        <v>4600</v>
      </c>
      <c r="AB20" s="77"/>
      <c r="AC20" s="78"/>
    </row>
    <row r="21" spans="1:29" x14ac:dyDescent="0.25">
      <c r="A21" s="18"/>
      <c r="B21" s="20" t="s">
        <v>46</v>
      </c>
      <c r="C21" s="10"/>
      <c r="D21" s="10"/>
      <c r="E21" s="10"/>
      <c r="F21" s="10"/>
      <c r="G21" s="10"/>
      <c r="H21" s="20"/>
      <c r="I21" s="20"/>
      <c r="J21" s="47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4.4" x14ac:dyDescent="0.25">
      <c r="A22" s="2"/>
      <c r="B22" s="23"/>
      <c r="C22" s="4"/>
      <c r="D22" s="4"/>
      <c r="E22" s="4"/>
      <c r="F22" s="4"/>
      <c r="G22" s="4"/>
      <c r="H22" s="24"/>
      <c r="I22" s="24"/>
      <c r="J22" s="4">
        <f t="shared" ref="J22:J34" si="1">SUM(O22:AC22)</f>
        <v>0</v>
      </c>
      <c r="K22" s="24"/>
      <c r="L22" s="24"/>
      <c r="M22" s="24"/>
      <c r="N22" s="8"/>
      <c r="O22" s="75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1</v>
      </c>
      <c r="B23" s="23"/>
      <c r="C23" s="4"/>
      <c r="D23" s="21" t="s">
        <v>433</v>
      </c>
      <c r="E23" s="5" t="s">
        <v>526</v>
      </c>
      <c r="F23" s="99" t="s">
        <v>517</v>
      </c>
      <c r="G23" s="41" t="s">
        <v>530</v>
      </c>
      <c r="H23" s="24"/>
      <c r="I23" s="24"/>
      <c r="J23" s="4">
        <f t="shared" si="1"/>
        <v>0</v>
      </c>
      <c r="K23" s="24"/>
      <c r="L23" s="24"/>
      <c r="M23" s="24"/>
      <c r="N23" s="22" t="s">
        <v>335</v>
      </c>
      <c r="O23" s="75"/>
      <c r="P23" s="76"/>
      <c r="Q23" s="76"/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8"/>
    </row>
    <row r="24" spans="1:29" ht="14.4" x14ac:dyDescent="0.25">
      <c r="A24" s="2">
        <v>2</v>
      </c>
      <c r="B24" s="23"/>
      <c r="C24" s="4"/>
      <c r="D24" s="21" t="s">
        <v>433</v>
      </c>
      <c r="E24" s="41" t="s">
        <v>529</v>
      </c>
      <c r="F24" s="99" t="s">
        <v>531</v>
      </c>
      <c r="G24" s="41" t="s">
        <v>530</v>
      </c>
      <c r="H24" s="24"/>
      <c r="I24" s="24"/>
      <c r="J24" s="4">
        <f t="shared" si="1"/>
        <v>3100</v>
      </c>
      <c r="K24" s="24"/>
      <c r="L24" s="24"/>
      <c r="M24" s="24"/>
      <c r="N24" s="49" t="s">
        <v>336</v>
      </c>
      <c r="O24" s="75"/>
      <c r="P24" s="76"/>
      <c r="Q24" s="76">
        <v>3100</v>
      </c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8"/>
    </row>
    <row r="25" spans="1:29" ht="14.4" x14ac:dyDescent="0.25">
      <c r="A25" s="2">
        <v>3</v>
      </c>
      <c r="B25" s="23"/>
      <c r="C25" s="4"/>
      <c r="D25" s="21" t="s">
        <v>433</v>
      </c>
      <c r="E25" s="41" t="s">
        <v>529</v>
      </c>
      <c r="F25" s="99" t="s">
        <v>531</v>
      </c>
      <c r="G25" s="41" t="s">
        <v>530</v>
      </c>
      <c r="H25" s="24"/>
      <c r="I25" s="24"/>
      <c r="J25" s="4">
        <f t="shared" si="1"/>
        <v>12400</v>
      </c>
      <c r="K25" s="24"/>
      <c r="L25" s="24"/>
      <c r="M25" s="24"/>
      <c r="N25" s="49" t="s">
        <v>337</v>
      </c>
      <c r="O25" s="75"/>
      <c r="P25" s="76"/>
      <c r="Q25" s="76"/>
      <c r="R25" s="76"/>
      <c r="S25" s="76">
        <v>3100</v>
      </c>
      <c r="T25" s="77"/>
      <c r="U25" s="77">
        <v>3100</v>
      </c>
      <c r="V25" s="77"/>
      <c r="W25" s="77"/>
      <c r="X25" s="77">
        <v>3100</v>
      </c>
      <c r="Y25" s="77"/>
      <c r="Z25" s="77"/>
      <c r="AA25" s="77">
        <v>3100</v>
      </c>
      <c r="AB25" s="77"/>
      <c r="AC25" s="78"/>
    </row>
    <row r="26" spans="1:29" ht="14.4" x14ac:dyDescent="0.25">
      <c r="A26" s="2">
        <v>1</v>
      </c>
      <c r="B26" s="23"/>
      <c r="C26" s="4"/>
      <c r="D26" s="21" t="s">
        <v>434</v>
      </c>
      <c r="E26" s="5" t="s">
        <v>526</v>
      </c>
      <c r="F26" s="99" t="s">
        <v>517</v>
      </c>
      <c r="G26" s="41" t="s">
        <v>530</v>
      </c>
      <c r="H26" s="24"/>
      <c r="I26" s="24"/>
      <c r="J26" s="4">
        <f t="shared" si="1"/>
        <v>0</v>
      </c>
      <c r="K26" s="24"/>
      <c r="L26" s="24"/>
      <c r="M26" s="24"/>
      <c r="N26" s="22" t="s">
        <v>335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2</v>
      </c>
      <c r="B27" s="23"/>
      <c r="C27" s="4"/>
      <c r="D27" s="21" t="s">
        <v>434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1"/>
        <v>2100</v>
      </c>
      <c r="K27" s="24"/>
      <c r="L27" s="24"/>
      <c r="M27" s="24"/>
      <c r="N27" s="49" t="s">
        <v>336</v>
      </c>
      <c r="O27" s="75"/>
      <c r="P27" s="76">
        <v>2100</v>
      </c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8"/>
    </row>
    <row r="28" spans="1:29" ht="14.4" x14ac:dyDescent="0.25">
      <c r="A28" s="2">
        <v>3</v>
      </c>
      <c r="B28" s="23"/>
      <c r="C28" s="4"/>
      <c r="D28" s="21" t="s">
        <v>434</v>
      </c>
      <c r="E28" s="41" t="s">
        <v>529</v>
      </c>
      <c r="F28" s="99" t="s">
        <v>531</v>
      </c>
      <c r="G28" s="41" t="s">
        <v>530</v>
      </c>
      <c r="H28" s="24"/>
      <c r="I28" s="24"/>
      <c r="J28" s="4">
        <f t="shared" si="1"/>
        <v>8400</v>
      </c>
      <c r="K28" s="24"/>
      <c r="L28" s="24"/>
      <c r="M28" s="24"/>
      <c r="N28" s="49" t="s">
        <v>337</v>
      </c>
      <c r="O28" s="75"/>
      <c r="P28" s="76"/>
      <c r="Q28" s="76"/>
      <c r="R28" s="76"/>
      <c r="S28" s="76">
        <v>2100</v>
      </c>
      <c r="T28" s="77"/>
      <c r="U28" s="77"/>
      <c r="V28" s="77">
        <v>2100</v>
      </c>
      <c r="W28" s="77"/>
      <c r="X28" s="77"/>
      <c r="Y28" s="77">
        <v>2100</v>
      </c>
      <c r="Z28" s="77"/>
      <c r="AA28" s="77"/>
      <c r="AB28" s="77">
        <v>2100</v>
      </c>
      <c r="AC28" s="78"/>
    </row>
    <row r="29" spans="1:29" ht="14.4" x14ac:dyDescent="0.25">
      <c r="A29" s="2">
        <v>1</v>
      </c>
      <c r="B29" s="23"/>
      <c r="C29" s="4"/>
      <c r="D29" s="21" t="s">
        <v>435</v>
      </c>
      <c r="E29" s="5" t="s">
        <v>526</v>
      </c>
      <c r="F29" s="99" t="s">
        <v>517</v>
      </c>
      <c r="G29" s="41" t="s">
        <v>530</v>
      </c>
      <c r="H29" s="24"/>
      <c r="I29" s="24"/>
      <c r="J29" s="4">
        <f t="shared" si="1"/>
        <v>0</v>
      </c>
      <c r="K29" s="24"/>
      <c r="L29" s="24"/>
      <c r="M29" s="24"/>
      <c r="N29" s="22" t="s">
        <v>335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2</v>
      </c>
      <c r="B30" s="23"/>
      <c r="C30" s="4"/>
      <c r="D30" s="21" t="s">
        <v>435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1"/>
        <v>2300</v>
      </c>
      <c r="K30" s="24"/>
      <c r="L30" s="24"/>
      <c r="M30" s="24"/>
      <c r="N30" s="49" t="s">
        <v>336</v>
      </c>
      <c r="O30" s="75"/>
      <c r="P30" s="76"/>
      <c r="Q30" s="76">
        <v>2300</v>
      </c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>
        <v>3</v>
      </c>
      <c r="B31" s="23"/>
      <c r="C31" s="4"/>
      <c r="D31" s="21" t="s">
        <v>435</v>
      </c>
      <c r="E31" s="41" t="s">
        <v>529</v>
      </c>
      <c r="F31" s="99" t="s">
        <v>531</v>
      </c>
      <c r="G31" s="41" t="s">
        <v>530</v>
      </c>
      <c r="H31" s="24"/>
      <c r="I31" s="24"/>
      <c r="J31" s="4">
        <f t="shared" si="1"/>
        <v>4600</v>
      </c>
      <c r="K31" s="24"/>
      <c r="L31" s="24"/>
      <c r="M31" s="24"/>
      <c r="N31" s="49" t="s">
        <v>337</v>
      </c>
      <c r="O31" s="75"/>
      <c r="P31" s="76"/>
      <c r="Q31" s="76"/>
      <c r="R31" s="76"/>
      <c r="S31" s="76"/>
      <c r="T31" s="77"/>
      <c r="U31" s="77">
        <v>2300</v>
      </c>
      <c r="V31" s="77"/>
      <c r="W31" s="77"/>
      <c r="X31" s="77"/>
      <c r="Y31" s="77">
        <v>2300</v>
      </c>
      <c r="Z31" s="77"/>
      <c r="AA31" s="77"/>
      <c r="AB31" s="77"/>
      <c r="AC31" s="78"/>
    </row>
    <row r="32" spans="1:29" ht="14.4" x14ac:dyDescent="0.25">
      <c r="A32" s="2">
        <v>1</v>
      </c>
      <c r="B32" s="23"/>
      <c r="C32" s="4"/>
      <c r="D32" s="21" t="s">
        <v>436</v>
      </c>
      <c r="E32" s="5" t="s">
        <v>526</v>
      </c>
      <c r="F32" s="99" t="s">
        <v>517</v>
      </c>
      <c r="G32" s="41" t="s">
        <v>530</v>
      </c>
      <c r="H32" s="24"/>
      <c r="I32" s="24"/>
      <c r="J32" s="4">
        <f t="shared" si="1"/>
        <v>0</v>
      </c>
      <c r="K32" s="24"/>
      <c r="L32" s="24"/>
      <c r="M32" s="24"/>
      <c r="N32" s="22" t="s">
        <v>335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2</v>
      </c>
      <c r="B33" s="23"/>
      <c r="C33" s="4"/>
      <c r="D33" s="21" t="s">
        <v>436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1"/>
        <v>3400</v>
      </c>
      <c r="K33" s="24"/>
      <c r="L33" s="24"/>
      <c r="M33" s="24"/>
      <c r="N33" s="49" t="s">
        <v>336</v>
      </c>
      <c r="O33" s="75"/>
      <c r="P33" s="76"/>
      <c r="Q33" s="76">
        <v>3400</v>
      </c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25">
      <c r="A34" s="2">
        <v>3</v>
      </c>
      <c r="B34" s="23"/>
      <c r="C34" s="4"/>
      <c r="D34" s="21" t="s">
        <v>436</v>
      </c>
      <c r="E34" s="41" t="s">
        <v>529</v>
      </c>
      <c r="F34" s="99" t="s">
        <v>531</v>
      </c>
      <c r="G34" s="41" t="s">
        <v>530</v>
      </c>
      <c r="H34" s="24"/>
      <c r="I34" s="24"/>
      <c r="J34" s="4">
        <f t="shared" si="1"/>
        <v>17000</v>
      </c>
      <c r="K34" s="24"/>
      <c r="L34" s="24"/>
      <c r="M34" s="24"/>
      <c r="N34" s="49" t="s">
        <v>337</v>
      </c>
      <c r="O34" s="75"/>
      <c r="P34" s="76"/>
      <c r="Q34" s="76"/>
      <c r="R34" s="76"/>
      <c r="S34" s="76">
        <v>3400</v>
      </c>
      <c r="T34" s="77"/>
      <c r="U34" s="77">
        <v>3400</v>
      </c>
      <c r="V34" s="77"/>
      <c r="W34" s="77">
        <v>3400</v>
      </c>
      <c r="X34" s="77"/>
      <c r="Y34" s="77"/>
      <c r="Z34" s="77">
        <v>3400</v>
      </c>
      <c r="AA34" s="77"/>
      <c r="AB34" s="77">
        <v>3400</v>
      </c>
      <c r="AC34" s="78"/>
    </row>
    <row r="35" spans="1:29" x14ac:dyDescent="0.25">
      <c r="A35" s="18"/>
      <c r="B35" s="20" t="s">
        <v>42</v>
      </c>
      <c r="C35" s="10"/>
      <c r="D35" s="10"/>
      <c r="E35" s="10"/>
      <c r="F35" s="10"/>
      <c r="G35" s="10"/>
      <c r="H35" s="20"/>
      <c r="I35" s="20"/>
      <c r="J35" s="47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x14ac:dyDescent="0.25">
      <c r="A36" s="18"/>
      <c r="B36" s="19" t="s">
        <v>37</v>
      </c>
      <c r="C36" s="10"/>
      <c r="D36" s="10"/>
      <c r="E36" s="10"/>
      <c r="F36" s="10"/>
      <c r="G36" s="10"/>
      <c r="H36" s="20"/>
      <c r="I36" s="20"/>
      <c r="J36" s="47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4.4" x14ac:dyDescent="0.25">
      <c r="A37" s="2">
        <v>3</v>
      </c>
      <c r="B37" s="23"/>
      <c r="C37" s="4" t="s">
        <v>115</v>
      </c>
      <c r="D37" s="25" t="s">
        <v>710</v>
      </c>
      <c r="E37" s="26" t="s">
        <v>711</v>
      </c>
      <c r="F37" s="99" t="s">
        <v>712</v>
      </c>
      <c r="G37" s="41" t="s">
        <v>530</v>
      </c>
      <c r="H37" s="24"/>
      <c r="I37" s="24"/>
      <c r="J37" s="4">
        <f t="shared" ref="J37:J57" si="2">SUM(O37:AC37)</f>
        <v>2300</v>
      </c>
      <c r="K37" s="24"/>
      <c r="L37" s="24"/>
      <c r="M37" s="24"/>
      <c r="N37" s="49" t="s">
        <v>335</v>
      </c>
      <c r="O37" s="75">
        <v>2300</v>
      </c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>
        <v>1</v>
      </c>
      <c r="B38" s="23"/>
      <c r="C38" s="4"/>
      <c r="D38" s="25" t="s">
        <v>262</v>
      </c>
      <c r="E38" s="25" t="s">
        <v>534</v>
      </c>
      <c r="F38" s="99" t="s">
        <v>531</v>
      </c>
      <c r="G38" s="41" t="s">
        <v>530</v>
      </c>
      <c r="H38" s="24"/>
      <c r="I38" s="24"/>
      <c r="J38" s="4">
        <f t="shared" si="2"/>
        <v>150</v>
      </c>
      <c r="K38" s="24"/>
      <c r="L38" s="24"/>
      <c r="M38" s="24"/>
      <c r="N38" s="22" t="s">
        <v>335</v>
      </c>
      <c r="O38" s="75">
        <v>150</v>
      </c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25">
      <c r="A39" s="2">
        <v>3</v>
      </c>
      <c r="B39" s="23"/>
      <c r="C39" s="4"/>
      <c r="D39" s="25" t="s">
        <v>262</v>
      </c>
      <c r="E39" s="26" t="s">
        <v>529</v>
      </c>
      <c r="F39" s="99" t="s">
        <v>531</v>
      </c>
      <c r="G39" s="41" t="s">
        <v>530</v>
      </c>
      <c r="H39" s="24"/>
      <c r="I39" s="24"/>
      <c r="J39" s="4">
        <f t="shared" si="2"/>
        <v>150</v>
      </c>
      <c r="K39" s="24"/>
      <c r="L39" s="24"/>
      <c r="M39" s="24"/>
      <c r="N39" s="49" t="s">
        <v>337</v>
      </c>
      <c r="O39" s="75"/>
      <c r="P39" s="76"/>
      <c r="Q39" s="76"/>
      <c r="R39" s="76"/>
      <c r="S39" s="76"/>
      <c r="T39" s="77"/>
      <c r="U39" s="77">
        <v>150</v>
      </c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3">
      <c r="A40" s="2">
        <v>1</v>
      </c>
      <c r="B40" s="23"/>
      <c r="C40" s="4"/>
      <c r="D40" s="25" t="s">
        <v>713</v>
      </c>
      <c r="E40" s="26" t="s">
        <v>711</v>
      </c>
      <c r="F40" s="99" t="s">
        <v>712</v>
      </c>
      <c r="G40" s="41" t="s">
        <v>530</v>
      </c>
      <c r="H40" s="24"/>
      <c r="I40" s="24"/>
      <c r="J40" s="4">
        <f t="shared" si="2"/>
        <v>385</v>
      </c>
      <c r="K40" s="24"/>
      <c r="L40" s="24"/>
      <c r="M40" s="24"/>
      <c r="N40" s="22" t="s">
        <v>335</v>
      </c>
      <c r="O40" s="75">
        <v>385</v>
      </c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3">
      <c r="A41" s="2">
        <v>3</v>
      </c>
      <c r="B41" s="23"/>
      <c r="C41" s="4"/>
      <c r="D41" s="25" t="s">
        <v>205</v>
      </c>
      <c r="E41" s="26" t="s">
        <v>532</v>
      </c>
      <c r="F41" s="99" t="s">
        <v>536</v>
      </c>
      <c r="G41" s="41" t="s">
        <v>530</v>
      </c>
      <c r="H41" s="24"/>
      <c r="I41" s="24"/>
      <c r="J41" s="4">
        <f t="shared" si="2"/>
        <v>60</v>
      </c>
      <c r="K41" s="24"/>
      <c r="L41" s="24"/>
      <c r="M41" s="24"/>
      <c r="N41" s="49" t="s">
        <v>337</v>
      </c>
      <c r="O41" s="75"/>
      <c r="P41" s="76"/>
      <c r="Q41" s="76"/>
      <c r="R41" s="76"/>
      <c r="S41" s="76"/>
      <c r="T41" s="77"/>
      <c r="U41" s="77"/>
      <c r="V41" s="77"/>
      <c r="W41" s="77">
        <v>60</v>
      </c>
      <c r="X41" s="77"/>
      <c r="Y41" s="77"/>
      <c r="Z41" s="77"/>
      <c r="AA41" s="77"/>
      <c r="AB41" s="77"/>
      <c r="AC41" s="78"/>
    </row>
    <row r="42" spans="1:29" ht="14.4" x14ac:dyDescent="0.3">
      <c r="A42" s="2">
        <v>2</v>
      </c>
      <c r="B42" s="23"/>
      <c r="C42" s="4"/>
      <c r="D42" s="25" t="s">
        <v>207</v>
      </c>
      <c r="E42" s="41" t="s">
        <v>529</v>
      </c>
      <c r="F42" s="99" t="s">
        <v>531</v>
      </c>
      <c r="G42" s="41" t="s">
        <v>530</v>
      </c>
      <c r="H42" s="24"/>
      <c r="I42" s="24"/>
      <c r="J42" s="4">
        <f t="shared" si="2"/>
        <v>250</v>
      </c>
      <c r="K42" s="24"/>
      <c r="L42" s="24"/>
      <c r="M42" s="24"/>
      <c r="N42" s="49" t="s">
        <v>336</v>
      </c>
      <c r="O42" s="75"/>
      <c r="P42" s="76">
        <v>250</v>
      </c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8"/>
    </row>
    <row r="43" spans="1:29" ht="14.4" x14ac:dyDescent="0.3">
      <c r="A43" s="2">
        <v>3</v>
      </c>
      <c r="B43" s="23"/>
      <c r="C43" s="4"/>
      <c r="D43" s="25" t="s">
        <v>207</v>
      </c>
      <c r="E43" s="41" t="s">
        <v>529</v>
      </c>
      <c r="F43" s="99" t="s">
        <v>531</v>
      </c>
      <c r="G43" s="41" t="s">
        <v>530</v>
      </c>
      <c r="H43" s="24"/>
      <c r="I43" s="24"/>
      <c r="J43" s="4">
        <f t="shared" si="2"/>
        <v>250</v>
      </c>
      <c r="K43" s="24"/>
      <c r="L43" s="24"/>
      <c r="M43" s="24"/>
      <c r="N43" s="49" t="s">
        <v>337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>
        <v>250</v>
      </c>
      <c r="Z43" s="77"/>
      <c r="AA43" s="77"/>
      <c r="AB43" s="77"/>
      <c r="AC43" s="78"/>
    </row>
    <row r="44" spans="1:29" ht="14.4" x14ac:dyDescent="0.25">
      <c r="A44" s="2">
        <v>2</v>
      </c>
      <c r="B44" s="23"/>
      <c r="C44" s="4"/>
      <c r="D44" s="25" t="s">
        <v>199</v>
      </c>
      <c r="E44" s="41" t="s">
        <v>529</v>
      </c>
      <c r="F44" s="100" t="s">
        <v>537</v>
      </c>
      <c r="G44" s="41" t="s">
        <v>530</v>
      </c>
      <c r="H44" s="24"/>
      <c r="I44" s="24"/>
      <c r="J44" s="4">
        <f t="shared" si="2"/>
        <v>300</v>
      </c>
      <c r="K44" s="24"/>
      <c r="L44" s="24"/>
      <c r="M44" s="24"/>
      <c r="N44" s="49" t="s">
        <v>336</v>
      </c>
      <c r="O44" s="75"/>
      <c r="P44" s="76"/>
      <c r="Q44" s="76">
        <v>300</v>
      </c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25">
      <c r="A45" s="2">
        <v>3</v>
      </c>
      <c r="B45" s="23"/>
      <c r="C45" s="4"/>
      <c r="D45" s="25" t="s">
        <v>199</v>
      </c>
      <c r="E45" s="41" t="s">
        <v>529</v>
      </c>
      <c r="F45" s="100" t="s">
        <v>537</v>
      </c>
      <c r="G45" s="41" t="s">
        <v>530</v>
      </c>
      <c r="H45" s="24"/>
      <c r="I45" s="24"/>
      <c r="J45" s="4">
        <f t="shared" si="2"/>
        <v>400</v>
      </c>
      <c r="K45" s="24"/>
      <c r="L45" s="24"/>
      <c r="M45" s="24"/>
      <c r="N45" s="49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>
        <v>400</v>
      </c>
      <c r="AA45" s="77"/>
      <c r="AB45" s="77"/>
      <c r="AC45" s="78"/>
    </row>
    <row r="46" spans="1:29" ht="14.4" x14ac:dyDescent="0.25">
      <c r="A46" s="2">
        <v>3</v>
      </c>
      <c r="B46" s="23"/>
      <c r="C46" s="4" t="s">
        <v>116</v>
      </c>
      <c r="D46" s="25" t="s">
        <v>710</v>
      </c>
      <c r="E46" s="26" t="s">
        <v>711</v>
      </c>
      <c r="F46" s="99" t="s">
        <v>712</v>
      </c>
      <c r="G46" s="41" t="s">
        <v>530</v>
      </c>
      <c r="H46" s="24"/>
      <c r="I46" s="24"/>
      <c r="J46" s="4">
        <f t="shared" si="2"/>
        <v>1450</v>
      </c>
      <c r="K46" s="24"/>
      <c r="L46" s="24"/>
      <c r="M46" s="24"/>
      <c r="N46" s="49" t="s">
        <v>335</v>
      </c>
      <c r="O46" s="75"/>
      <c r="P46" s="76">
        <v>1450</v>
      </c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>
        <v>1</v>
      </c>
      <c r="B47" s="23"/>
      <c r="C47" s="4"/>
      <c r="D47" s="25" t="s">
        <v>262</v>
      </c>
      <c r="E47" s="25" t="s">
        <v>534</v>
      </c>
      <c r="F47" s="99" t="s">
        <v>531</v>
      </c>
      <c r="G47" s="41" t="s">
        <v>530</v>
      </c>
      <c r="H47" s="24"/>
      <c r="I47" s="24"/>
      <c r="J47" s="4">
        <f t="shared" si="2"/>
        <v>150</v>
      </c>
      <c r="K47" s="24"/>
      <c r="L47" s="24"/>
      <c r="M47" s="24"/>
      <c r="N47" s="22" t="s">
        <v>335</v>
      </c>
      <c r="O47" s="75"/>
      <c r="P47" s="76">
        <v>150</v>
      </c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4.4" x14ac:dyDescent="0.25">
      <c r="A48" s="2">
        <v>3</v>
      </c>
      <c r="B48" s="23"/>
      <c r="C48" s="4"/>
      <c r="D48" s="25" t="s">
        <v>262</v>
      </c>
      <c r="E48" s="26" t="s">
        <v>529</v>
      </c>
      <c r="F48" s="99" t="s">
        <v>531</v>
      </c>
      <c r="G48" s="41" t="s">
        <v>530</v>
      </c>
      <c r="H48" s="24"/>
      <c r="I48" s="24"/>
      <c r="J48" s="4">
        <f t="shared" si="2"/>
        <v>150</v>
      </c>
      <c r="K48" s="24"/>
      <c r="L48" s="24"/>
      <c r="M48" s="24"/>
      <c r="N48" s="49" t="s">
        <v>337</v>
      </c>
      <c r="O48" s="75"/>
      <c r="P48" s="76"/>
      <c r="Q48" s="76"/>
      <c r="R48" s="76"/>
      <c r="S48" s="76"/>
      <c r="T48" s="77"/>
      <c r="U48" s="77"/>
      <c r="V48" s="77">
        <v>150</v>
      </c>
      <c r="W48" s="77"/>
      <c r="X48" s="77"/>
      <c r="Y48" s="77"/>
      <c r="Z48" s="77"/>
      <c r="AA48" s="77"/>
      <c r="AB48" s="77"/>
      <c r="AC48" s="78"/>
    </row>
    <row r="49" spans="1:29" ht="14.4" x14ac:dyDescent="0.3">
      <c r="A49" s="2">
        <v>1</v>
      </c>
      <c r="B49" s="23"/>
      <c r="C49" s="4"/>
      <c r="D49" s="25" t="s">
        <v>205</v>
      </c>
      <c r="E49" s="25" t="s">
        <v>535</v>
      </c>
      <c r="F49" s="99" t="s">
        <v>536</v>
      </c>
      <c r="G49" s="41" t="s">
        <v>530</v>
      </c>
      <c r="H49" s="24"/>
      <c r="I49" s="24"/>
      <c r="J49" s="4">
        <f t="shared" si="2"/>
        <v>260</v>
      </c>
      <c r="K49" s="24"/>
      <c r="L49" s="24"/>
      <c r="M49" s="24"/>
      <c r="N49" s="22" t="s">
        <v>335</v>
      </c>
      <c r="O49" s="75"/>
      <c r="P49" s="76">
        <v>260</v>
      </c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3">
      <c r="A50" s="2">
        <v>3</v>
      </c>
      <c r="B50" s="23"/>
      <c r="C50" s="4"/>
      <c r="D50" s="25" t="s">
        <v>205</v>
      </c>
      <c r="E50" s="26" t="s">
        <v>532</v>
      </c>
      <c r="F50" s="99" t="s">
        <v>536</v>
      </c>
      <c r="G50" s="41" t="s">
        <v>530</v>
      </c>
      <c r="H50" s="24"/>
      <c r="I50" s="24"/>
      <c r="J50" s="4">
        <f t="shared" si="2"/>
        <v>60</v>
      </c>
      <c r="K50" s="24"/>
      <c r="L50" s="24"/>
      <c r="M50" s="24"/>
      <c r="N50" s="49" t="s">
        <v>337</v>
      </c>
      <c r="O50" s="75"/>
      <c r="P50" s="76"/>
      <c r="Q50" s="76"/>
      <c r="R50" s="76"/>
      <c r="S50" s="76"/>
      <c r="T50" s="77"/>
      <c r="U50" s="77"/>
      <c r="V50" s="77"/>
      <c r="W50" s="77">
        <v>60</v>
      </c>
      <c r="X50" s="77"/>
      <c r="Y50" s="77"/>
      <c r="Z50" s="77"/>
      <c r="AA50" s="77"/>
      <c r="AB50" s="77"/>
      <c r="AC50" s="78"/>
    </row>
    <row r="51" spans="1:29" ht="14.4" x14ac:dyDescent="0.3">
      <c r="A51" s="2">
        <v>2</v>
      </c>
      <c r="B51" s="23"/>
      <c r="C51" s="4"/>
      <c r="D51" s="25" t="s">
        <v>207</v>
      </c>
      <c r="E51" s="41" t="s">
        <v>529</v>
      </c>
      <c r="F51" s="99" t="s">
        <v>531</v>
      </c>
      <c r="G51" s="41" t="s">
        <v>530</v>
      </c>
      <c r="H51" s="24"/>
      <c r="I51" s="24"/>
      <c r="J51" s="4">
        <f t="shared" si="2"/>
        <v>250</v>
      </c>
      <c r="K51" s="24"/>
      <c r="L51" s="24"/>
      <c r="M51" s="24"/>
      <c r="N51" s="49" t="s">
        <v>336</v>
      </c>
      <c r="O51" s="75"/>
      <c r="P51" s="76">
        <v>250</v>
      </c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3">
      <c r="A52" s="2">
        <v>3</v>
      </c>
      <c r="B52" s="23"/>
      <c r="C52" s="4"/>
      <c r="D52" s="25" t="s">
        <v>207</v>
      </c>
      <c r="E52" s="41" t="s">
        <v>529</v>
      </c>
      <c r="F52" s="99" t="s">
        <v>531</v>
      </c>
      <c r="G52" s="41" t="s">
        <v>530</v>
      </c>
      <c r="H52" s="24"/>
      <c r="I52" s="24"/>
      <c r="J52" s="4">
        <f t="shared" si="2"/>
        <v>250</v>
      </c>
      <c r="K52" s="24"/>
      <c r="L52" s="24"/>
      <c r="M52" s="24"/>
      <c r="N52" s="49" t="s">
        <v>337</v>
      </c>
      <c r="O52" s="75"/>
      <c r="P52" s="76"/>
      <c r="Q52" s="76"/>
      <c r="R52" s="76"/>
      <c r="S52" s="76"/>
      <c r="T52" s="77"/>
      <c r="U52" s="77"/>
      <c r="V52" s="77"/>
      <c r="W52" s="77"/>
      <c r="X52" s="77"/>
      <c r="Y52" s="77">
        <v>250</v>
      </c>
      <c r="Z52" s="77"/>
      <c r="AA52" s="77"/>
      <c r="AB52" s="77"/>
      <c r="AC52" s="78"/>
    </row>
    <row r="53" spans="1:29" ht="14.4" x14ac:dyDescent="0.25">
      <c r="A53" s="2">
        <v>2</v>
      </c>
      <c r="B53" s="23"/>
      <c r="C53" s="4"/>
      <c r="D53" s="25" t="s">
        <v>199</v>
      </c>
      <c r="E53" s="41" t="s">
        <v>529</v>
      </c>
      <c r="F53" s="100" t="s">
        <v>537</v>
      </c>
      <c r="G53" s="41" t="s">
        <v>530</v>
      </c>
      <c r="H53" s="24"/>
      <c r="I53" s="24"/>
      <c r="J53" s="4">
        <f t="shared" si="2"/>
        <v>300</v>
      </c>
      <c r="K53" s="24"/>
      <c r="L53" s="24"/>
      <c r="M53" s="24"/>
      <c r="N53" s="49" t="s">
        <v>336</v>
      </c>
      <c r="O53" s="75"/>
      <c r="P53" s="76"/>
      <c r="Q53" s="76">
        <v>300</v>
      </c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25">
      <c r="A54" s="2">
        <v>3</v>
      </c>
      <c r="B54" s="23"/>
      <c r="C54" s="4"/>
      <c r="D54" s="25" t="s">
        <v>199</v>
      </c>
      <c r="E54" s="41" t="s">
        <v>529</v>
      </c>
      <c r="F54" s="100" t="s">
        <v>537</v>
      </c>
      <c r="G54" s="41" t="s">
        <v>530</v>
      </c>
      <c r="H54" s="24"/>
      <c r="I54" s="24"/>
      <c r="J54" s="4">
        <f t="shared" si="2"/>
        <v>400</v>
      </c>
      <c r="K54" s="24"/>
      <c r="L54" s="24"/>
      <c r="M54" s="24"/>
      <c r="N54" s="49" t="s">
        <v>337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>
        <v>400</v>
      </c>
      <c r="AA54" s="77"/>
      <c r="AB54" s="77"/>
      <c r="AC54" s="78"/>
    </row>
    <row r="55" spans="1:29" ht="14.4" x14ac:dyDescent="0.25">
      <c r="A55" s="2">
        <v>1</v>
      </c>
      <c r="B55" s="23"/>
      <c r="C55" s="4" t="s">
        <v>47</v>
      </c>
      <c r="D55" s="25" t="s">
        <v>266</v>
      </c>
      <c r="E55" s="41" t="s">
        <v>529</v>
      </c>
      <c r="F55" s="99" t="s">
        <v>531</v>
      </c>
      <c r="G55" s="41" t="s">
        <v>530</v>
      </c>
      <c r="H55" s="24"/>
      <c r="I55" s="24"/>
      <c r="J55" s="4">
        <f t="shared" si="2"/>
        <v>900</v>
      </c>
      <c r="K55" s="24"/>
      <c r="L55" s="24"/>
      <c r="M55" s="24"/>
      <c r="N55" s="22" t="s">
        <v>335</v>
      </c>
      <c r="O55" s="75"/>
      <c r="P55" s="76">
        <v>900</v>
      </c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>
        <v>2</v>
      </c>
      <c r="B56" s="23"/>
      <c r="C56" s="4"/>
      <c r="D56" s="25" t="s">
        <v>266</v>
      </c>
      <c r="E56" s="41" t="s">
        <v>529</v>
      </c>
      <c r="F56" s="99" t="s">
        <v>531</v>
      </c>
      <c r="G56" s="41" t="s">
        <v>530</v>
      </c>
      <c r="H56" s="24"/>
      <c r="I56" s="24"/>
      <c r="J56" s="4">
        <f t="shared" si="2"/>
        <v>900</v>
      </c>
      <c r="K56" s="24"/>
      <c r="L56" s="24"/>
      <c r="M56" s="24"/>
      <c r="N56" s="49" t="s">
        <v>336</v>
      </c>
      <c r="O56" s="75"/>
      <c r="P56" s="76">
        <v>300</v>
      </c>
      <c r="Q56" s="76">
        <v>300</v>
      </c>
      <c r="R56" s="76">
        <v>300</v>
      </c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8"/>
    </row>
    <row r="57" spans="1:29" ht="14.4" x14ac:dyDescent="0.25">
      <c r="A57" s="2">
        <v>3</v>
      </c>
      <c r="B57" s="23"/>
      <c r="C57" s="4"/>
      <c r="D57" s="25" t="s">
        <v>266</v>
      </c>
      <c r="E57" s="41" t="s">
        <v>529</v>
      </c>
      <c r="F57" s="99" t="s">
        <v>531</v>
      </c>
      <c r="G57" s="41" t="s">
        <v>530</v>
      </c>
      <c r="H57" s="24"/>
      <c r="I57" s="24"/>
      <c r="J57" s="4">
        <f t="shared" si="2"/>
        <v>3000</v>
      </c>
      <c r="K57" s="24"/>
      <c r="L57" s="24"/>
      <c r="M57" s="24"/>
      <c r="N57" s="49" t="s">
        <v>337</v>
      </c>
      <c r="O57" s="75"/>
      <c r="P57" s="76"/>
      <c r="Q57" s="76"/>
      <c r="R57" s="76"/>
      <c r="S57" s="76">
        <v>300</v>
      </c>
      <c r="T57" s="77">
        <v>300</v>
      </c>
      <c r="U57" s="77">
        <v>300</v>
      </c>
      <c r="V57" s="77">
        <v>300</v>
      </c>
      <c r="W57" s="77">
        <v>300</v>
      </c>
      <c r="X57" s="77">
        <v>300</v>
      </c>
      <c r="Y57" s="77">
        <v>300</v>
      </c>
      <c r="Z57" s="77">
        <v>300</v>
      </c>
      <c r="AA57" s="77">
        <v>300</v>
      </c>
      <c r="AB57" s="77">
        <v>300</v>
      </c>
      <c r="AC57" s="78"/>
    </row>
    <row r="58" spans="1:29" x14ac:dyDescent="0.25">
      <c r="A58" s="18"/>
      <c r="B58" s="19" t="s">
        <v>38</v>
      </c>
      <c r="C58" s="10"/>
      <c r="D58" s="10"/>
      <c r="E58" s="10"/>
      <c r="F58" s="10"/>
      <c r="G58" s="10"/>
      <c r="H58" s="20"/>
      <c r="I58" s="20"/>
      <c r="J58" s="47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ht="14.4" x14ac:dyDescent="0.25">
      <c r="A59" s="2">
        <v>1</v>
      </c>
      <c r="B59" s="11"/>
      <c r="C59" s="4" t="s">
        <v>115</v>
      </c>
      <c r="D59" s="26" t="s">
        <v>197</v>
      </c>
      <c r="E59" s="41" t="s">
        <v>538</v>
      </c>
      <c r="F59" s="101" t="s">
        <v>517</v>
      </c>
      <c r="G59" s="41" t="s">
        <v>528</v>
      </c>
      <c r="H59" s="24"/>
      <c r="I59" s="24"/>
      <c r="J59" s="4">
        <f t="shared" ref="J59:J81" si="3">SUM(O59:AC59)</f>
        <v>0</v>
      </c>
      <c r="K59" s="24"/>
      <c r="L59" s="24"/>
      <c r="M59" s="24"/>
      <c r="N59" s="22" t="s">
        <v>335</v>
      </c>
      <c r="O59" s="75"/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25">
      <c r="A60" s="2">
        <v>2</v>
      </c>
      <c r="B60" s="11"/>
      <c r="C60" s="4"/>
      <c r="D60" s="26" t="s">
        <v>197</v>
      </c>
      <c r="E60" s="100" t="s">
        <v>539</v>
      </c>
      <c r="F60" s="100" t="s">
        <v>531</v>
      </c>
      <c r="G60" s="41" t="s">
        <v>528</v>
      </c>
      <c r="H60" s="24"/>
      <c r="I60" s="24"/>
      <c r="J60" s="4">
        <f t="shared" si="3"/>
        <v>200</v>
      </c>
      <c r="K60" s="24"/>
      <c r="L60" s="24"/>
      <c r="M60" s="24"/>
      <c r="N60" s="49" t="s">
        <v>336</v>
      </c>
      <c r="O60" s="75"/>
      <c r="P60" s="76"/>
      <c r="Q60" s="76">
        <v>200</v>
      </c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>
        <v>3</v>
      </c>
      <c r="B61" s="11"/>
      <c r="C61" s="4"/>
      <c r="D61" s="26" t="s">
        <v>197</v>
      </c>
      <c r="E61" s="100" t="s">
        <v>539</v>
      </c>
      <c r="F61" s="100" t="s">
        <v>531</v>
      </c>
      <c r="G61" s="41" t="s">
        <v>528</v>
      </c>
      <c r="H61" s="24"/>
      <c r="I61" s="24"/>
      <c r="J61" s="4">
        <f t="shared" si="3"/>
        <v>1000</v>
      </c>
      <c r="K61" s="24"/>
      <c r="L61" s="24"/>
      <c r="M61" s="24"/>
      <c r="N61" s="49" t="s">
        <v>337</v>
      </c>
      <c r="O61" s="75"/>
      <c r="P61" s="76"/>
      <c r="Q61" s="76"/>
      <c r="R61" s="76"/>
      <c r="S61" s="76">
        <v>200</v>
      </c>
      <c r="T61" s="77"/>
      <c r="U61" s="77">
        <v>200</v>
      </c>
      <c r="V61" s="77"/>
      <c r="W61" s="77">
        <v>200</v>
      </c>
      <c r="X61" s="77"/>
      <c r="Y61" s="77">
        <v>200</v>
      </c>
      <c r="Z61" s="77"/>
      <c r="AA61" s="77">
        <v>200</v>
      </c>
      <c r="AB61" s="77"/>
      <c r="AC61" s="78"/>
    </row>
    <row r="62" spans="1:29" ht="14.4" x14ac:dyDescent="0.25">
      <c r="A62" s="2">
        <v>3</v>
      </c>
      <c r="B62" s="11"/>
      <c r="C62" s="4"/>
      <c r="D62" s="26" t="s">
        <v>198</v>
      </c>
      <c r="E62" s="100" t="s">
        <v>539</v>
      </c>
      <c r="F62" s="100" t="s">
        <v>531</v>
      </c>
      <c r="G62" s="41" t="s">
        <v>530</v>
      </c>
      <c r="H62" s="24"/>
      <c r="I62" s="24"/>
      <c r="J62" s="4">
        <f t="shared" si="3"/>
        <v>6500</v>
      </c>
      <c r="K62" s="24"/>
      <c r="L62" s="24"/>
      <c r="M62" s="24"/>
      <c r="N62" s="49" t="s">
        <v>337</v>
      </c>
      <c r="O62" s="75"/>
      <c r="P62" s="76"/>
      <c r="Q62" s="76"/>
      <c r="R62" s="76"/>
      <c r="S62" s="76"/>
      <c r="T62" s="77"/>
      <c r="U62" s="77">
        <v>6500</v>
      </c>
      <c r="V62" s="77"/>
      <c r="W62" s="77"/>
      <c r="X62" s="77"/>
      <c r="Y62" s="77"/>
      <c r="Z62" s="77"/>
      <c r="AA62" s="77"/>
      <c r="AB62" s="77"/>
      <c r="AC62" s="78"/>
    </row>
    <row r="63" spans="1:29" ht="14.4" x14ac:dyDescent="0.25">
      <c r="A63" s="2">
        <v>2</v>
      </c>
      <c r="B63" s="11"/>
      <c r="C63" s="4"/>
      <c r="D63" s="26" t="s">
        <v>27</v>
      </c>
      <c r="E63" s="100" t="s">
        <v>539</v>
      </c>
      <c r="F63" s="100" t="s">
        <v>531</v>
      </c>
      <c r="G63" s="41" t="s">
        <v>528</v>
      </c>
      <c r="H63" s="24"/>
      <c r="I63" s="24"/>
      <c r="J63" s="4">
        <f t="shared" si="3"/>
        <v>2000</v>
      </c>
      <c r="K63" s="24"/>
      <c r="L63" s="24"/>
      <c r="M63" s="24"/>
      <c r="N63" s="49" t="s">
        <v>336</v>
      </c>
      <c r="O63" s="75"/>
      <c r="P63" s="76"/>
      <c r="Q63" s="76">
        <v>2000</v>
      </c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>
        <v>3</v>
      </c>
      <c r="B64" s="11"/>
      <c r="C64" s="4"/>
      <c r="D64" s="26" t="s">
        <v>28</v>
      </c>
      <c r="E64" s="100" t="s">
        <v>539</v>
      </c>
      <c r="F64" s="100" t="s">
        <v>531</v>
      </c>
      <c r="G64" s="41" t="s">
        <v>528</v>
      </c>
      <c r="H64" s="24"/>
      <c r="I64" s="24"/>
      <c r="J64" s="4">
        <f t="shared" si="3"/>
        <v>2500</v>
      </c>
      <c r="K64" s="24"/>
      <c r="L64" s="24"/>
      <c r="M64" s="24"/>
      <c r="N64" s="49" t="s">
        <v>337</v>
      </c>
      <c r="O64" s="75"/>
      <c r="P64" s="76"/>
      <c r="Q64" s="76"/>
      <c r="R64" s="76"/>
      <c r="S64" s="76"/>
      <c r="T64" s="77"/>
      <c r="U64" s="77"/>
      <c r="V64" s="77">
        <v>2500</v>
      </c>
      <c r="W64" s="77"/>
      <c r="X64" s="77"/>
      <c r="Y64" s="77"/>
      <c r="Z64" s="77"/>
      <c r="AA64" s="77"/>
      <c r="AB64" s="77"/>
      <c r="AC64" s="78"/>
    </row>
    <row r="65" spans="1:29" ht="14.4" x14ac:dyDescent="0.3">
      <c r="A65" s="2">
        <v>3</v>
      </c>
      <c r="B65" s="11"/>
      <c r="C65" s="4"/>
      <c r="D65" s="26" t="s">
        <v>206</v>
      </c>
      <c r="E65" s="26" t="s">
        <v>532</v>
      </c>
      <c r="F65" s="100" t="s">
        <v>531</v>
      </c>
      <c r="G65" s="41" t="s">
        <v>530</v>
      </c>
      <c r="H65" s="24"/>
      <c r="I65" s="24"/>
      <c r="J65" s="4">
        <f t="shared" si="3"/>
        <v>900</v>
      </c>
      <c r="K65" s="24"/>
      <c r="L65" s="24"/>
      <c r="M65" s="24"/>
      <c r="N65" s="49" t="s">
        <v>337</v>
      </c>
      <c r="O65" s="75"/>
      <c r="P65" s="76"/>
      <c r="Q65" s="76"/>
      <c r="R65" s="76"/>
      <c r="S65" s="76"/>
      <c r="T65" s="77"/>
      <c r="U65" s="77">
        <v>900</v>
      </c>
      <c r="V65" s="77"/>
      <c r="W65" s="77"/>
      <c r="X65" s="77"/>
      <c r="Y65" s="77"/>
      <c r="Z65" s="77"/>
      <c r="AA65" s="77"/>
      <c r="AB65" s="77"/>
      <c r="AC65" s="78"/>
    </row>
    <row r="66" spans="1:29" ht="14.4" x14ac:dyDescent="0.25">
      <c r="A66" s="2">
        <v>1</v>
      </c>
      <c r="B66" s="11"/>
      <c r="C66" s="4" t="s">
        <v>116</v>
      </c>
      <c r="D66" s="26" t="s">
        <v>197</v>
      </c>
      <c r="E66" s="41" t="s">
        <v>538</v>
      </c>
      <c r="F66" s="101" t="s">
        <v>517</v>
      </c>
      <c r="G66" s="41" t="s">
        <v>528</v>
      </c>
      <c r="H66" s="24"/>
      <c r="I66" s="24"/>
      <c r="J66" s="4">
        <f t="shared" si="3"/>
        <v>0</v>
      </c>
      <c r="K66" s="24"/>
      <c r="L66" s="24"/>
      <c r="M66" s="24"/>
      <c r="N66" s="22" t="s">
        <v>335</v>
      </c>
      <c r="O66" s="75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>
        <v>2</v>
      </c>
      <c r="B67" s="11"/>
      <c r="C67" s="4"/>
      <c r="D67" s="26" t="s">
        <v>197</v>
      </c>
      <c r="E67" s="100" t="s">
        <v>539</v>
      </c>
      <c r="F67" s="100" t="s">
        <v>531</v>
      </c>
      <c r="G67" s="41" t="s">
        <v>528</v>
      </c>
      <c r="H67" s="24"/>
      <c r="I67" s="24"/>
      <c r="J67" s="4">
        <f t="shared" si="3"/>
        <v>400</v>
      </c>
      <c r="K67" s="24"/>
      <c r="L67" s="24"/>
      <c r="M67" s="24"/>
      <c r="N67" s="49" t="s">
        <v>336</v>
      </c>
      <c r="O67" s="75"/>
      <c r="P67" s="76">
        <v>200</v>
      </c>
      <c r="Q67" s="76"/>
      <c r="R67" s="76">
        <v>200</v>
      </c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25">
      <c r="A68" s="2">
        <v>3</v>
      </c>
      <c r="B68" s="11"/>
      <c r="C68" s="4"/>
      <c r="D68" s="26" t="s">
        <v>197</v>
      </c>
      <c r="E68" s="100" t="s">
        <v>539</v>
      </c>
      <c r="F68" s="100" t="s">
        <v>531</v>
      </c>
      <c r="G68" s="41" t="s">
        <v>528</v>
      </c>
      <c r="H68" s="24"/>
      <c r="I68" s="24"/>
      <c r="J68" s="4">
        <f t="shared" si="3"/>
        <v>800</v>
      </c>
      <c r="K68" s="24"/>
      <c r="L68" s="24"/>
      <c r="M68" s="24"/>
      <c r="N68" s="49" t="s">
        <v>337</v>
      </c>
      <c r="O68" s="75"/>
      <c r="P68" s="76"/>
      <c r="Q68" s="76"/>
      <c r="R68" s="76"/>
      <c r="S68" s="76"/>
      <c r="T68" s="77">
        <v>200</v>
      </c>
      <c r="U68" s="77"/>
      <c r="V68" s="77"/>
      <c r="W68" s="77">
        <v>200</v>
      </c>
      <c r="X68" s="77"/>
      <c r="Y68" s="77">
        <v>200</v>
      </c>
      <c r="Z68" s="77"/>
      <c r="AA68" s="77">
        <v>200</v>
      </c>
      <c r="AB68" s="77"/>
      <c r="AC68" s="78"/>
    </row>
    <row r="69" spans="1:29" ht="14.4" x14ac:dyDescent="0.25">
      <c r="A69" s="2">
        <v>3</v>
      </c>
      <c r="B69" s="11"/>
      <c r="C69" s="4"/>
      <c r="D69" s="26" t="s">
        <v>198</v>
      </c>
      <c r="E69" s="100" t="s">
        <v>539</v>
      </c>
      <c r="F69" s="100" t="s">
        <v>531</v>
      </c>
      <c r="G69" s="41" t="s">
        <v>530</v>
      </c>
      <c r="H69" s="24"/>
      <c r="I69" s="24"/>
      <c r="J69" s="4">
        <f t="shared" si="3"/>
        <v>6500</v>
      </c>
      <c r="K69" s="24"/>
      <c r="L69" s="24"/>
      <c r="M69" s="24"/>
      <c r="N69" s="49" t="s">
        <v>337</v>
      </c>
      <c r="O69" s="75"/>
      <c r="P69" s="76"/>
      <c r="Q69" s="76"/>
      <c r="R69" s="76"/>
      <c r="S69" s="76"/>
      <c r="T69" s="77"/>
      <c r="U69" s="77"/>
      <c r="V69" s="77">
        <v>6500</v>
      </c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>
        <v>3</v>
      </c>
      <c r="B70" s="11"/>
      <c r="C70" s="4"/>
      <c r="D70" s="26" t="s">
        <v>27</v>
      </c>
      <c r="E70" s="100" t="s">
        <v>539</v>
      </c>
      <c r="F70" s="100" t="s">
        <v>531</v>
      </c>
      <c r="G70" s="41" t="s">
        <v>528</v>
      </c>
      <c r="H70" s="24"/>
      <c r="I70" s="24"/>
      <c r="J70" s="4">
        <f t="shared" si="3"/>
        <v>0</v>
      </c>
      <c r="K70" s="24"/>
      <c r="L70" s="24"/>
      <c r="M70" s="24"/>
      <c r="N70" s="49" t="s">
        <v>337</v>
      </c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>
        <v>3</v>
      </c>
      <c r="B71" s="11"/>
      <c r="C71" s="4"/>
      <c r="D71" s="26" t="s">
        <v>28</v>
      </c>
      <c r="E71" s="100" t="s">
        <v>539</v>
      </c>
      <c r="F71" s="100" t="s">
        <v>531</v>
      </c>
      <c r="G71" s="41" t="s">
        <v>528</v>
      </c>
      <c r="H71" s="24"/>
      <c r="I71" s="24"/>
      <c r="J71" s="4">
        <f t="shared" si="3"/>
        <v>0</v>
      </c>
      <c r="K71" s="24"/>
      <c r="L71" s="24"/>
      <c r="M71" s="24"/>
      <c r="N71" s="49" t="s">
        <v>337</v>
      </c>
      <c r="O71" s="75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8"/>
    </row>
    <row r="72" spans="1:29" ht="14.4" x14ac:dyDescent="0.3">
      <c r="A72" s="2">
        <v>3</v>
      </c>
      <c r="B72" s="11"/>
      <c r="C72" s="4"/>
      <c r="D72" s="26" t="s">
        <v>206</v>
      </c>
      <c r="E72" s="26" t="s">
        <v>532</v>
      </c>
      <c r="F72" s="100" t="s">
        <v>531</v>
      </c>
      <c r="G72" s="41" t="s">
        <v>530</v>
      </c>
      <c r="H72" s="24"/>
      <c r="I72" s="24"/>
      <c r="J72" s="4">
        <f t="shared" si="3"/>
        <v>4300</v>
      </c>
      <c r="K72" s="24"/>
      <c r="L72" s="24"/>
      <c r="M72" s="24"/>
      <c r="N72" s="49" t="s">
        <v>337</v>
      </c>
      <c r="O72" s="75"/>
      <c r="P72" s="76">
        <v>3500</v>
      </c>
      <c r="Q72" s="76"/>
      <c r="R72" s="76"/>
      <c r="S72" s="76"/>
      <c r="T72" s="77"/>
      <c r="U72" s="77"/>
      <c r="V72" s="77">
        <v>800</v>
      </c>
      <c r="W72" s="77"/>
      <c r="X72" s="77"/>
      <c r="Y72" s="77"/>
      <c r="Z72" s="77"/>
      <c r="AA72" s="77"/>
      <c r="AB72" s="77"/>
      <c r="AC72" s="78"/>
    </row>
    <row r="73" spans="1:29" ht="14.4" x14ac:dyDescent="0.25">
      <c r="A73" s="2">
        <v>1</v>
      </c>
      <c r="B73" s="11"/>
      <c r="C73" s="4" t="s">
        <v>47</v>
      </c>
      <c r="D73" s="26" t="s">
        <v>197</v>
      </c>
      <c r="E73" s="100" t="s">
        <v>539</v>
      </c>
      <c r="F73" s="100" t="s">
        <v>531</v>
      </c>
      <c r="G73" s="41" t="s">
        <v>528</v>
      </c>
      <c r="H73" s="24"/>
      <c r="I73" s="24"/>
      <c r="J73" s="4">
        <f t="shared" si="3"/>
        <v>3000</v>
      </c>
      <c r="K73" s="24"/>
      <c r="L73" s="24"/>
      <c r="M73" s="24"/>
      <c r="N73" s="22" t="s">
        <v>335</v>
      </c>
      <c r="O73" s="75">
        <v>3000</v>
      </c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4.4" x14ac:dyDescent="0.25">
      <c r="A74" s="2">
        <v>2</v>
      </c>
      <c r="B74" s="11"/>
      <c r="C74" s="4"/>
      <c r="D74" s="26" t="s">
        <v>197</v>
      </c>
      <c r="E74" s="100" t="s">
        <v>539</v>
      </c>
      <c r="F74" s="100" t="s">
        <v>531</v>
      </c>
      <c r="G74" s="41" t="s">
        <v>528</v>
      </c>
      <c r="H74" s="24"/>
      <c r="I74" s="24"/>
      <c r="J74" s="4">
        <f t="shared" si="3"/>
        <v>1500</v>
      </c>
      <c r="K74" s="24"/>
      <c r="L74" s="24"/>
      <c r="M74" s="24"/>
      <c r="N74" s="49" t="s">
        <v>336</v>
      </c>
      <c r="O74" s="75"/>
      <c r="P74" s="76">
        <v>500</v>
      </c>
      <c r="Q74" s="76">
        <v>500</v>
      </c>
      <c r="R74" s="76">
        <v>500</v>
      </c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25">
      <c r="A75" s="2">
        <v>3</v>
      </c>
      <c r="B75" s="11"/>
      <c r="C75" s="4"/>
      <c r="D75" s="26" t="s">
        <v>197</v>
      </c>
      <c r="E75" s="100" t="s">
        <v>539</v>
      </c>
      <c r="F75" s="100" t="s">
        <v>531</v>
      </c>
      <c r="G75" s="41" t="s">
        <v>528</v>
      </c>
      <c r="H75" s="24"/>
      <c r="I75" s="24"/>
      <c r="J75" s="4">
        <f t="shared" si="3"/>
        <v>5000</v>
      </c>
      <c r="K75" s="24"/>
      <c r="L75" s="24"/>
      <c r="M75" s="24"/>
      <c r="N75" s="49" t="s">
        <v>337</v>
      </c>
      <c r="O75" s="75"/>
      <c r="P75" s="76"/>
      <c r="Q75" s="76"/>
      <c r="R75" s="76"/>
      <c r="S75" s="76">
        <v>500</v>
      </c>
      <c r="T75" s="77">
        <v>500</v>
      </c>
      <c r="U75" s="77">
        <v>500</v>
      </c>
      <c r="V75" s="77">
        <v>500</v>
      </c>
      <c r="W75" s="77">
        <v>500</v>
      </c>
      <c r="X75" s="77">
        <v>500</v>
      </c>
      <c r="Y75" s="77">
        <v>500</v>
      </c>
      <c r="Z75" s="77">
        <v>500</v>
      </c>
      <c r="AA75" s="77">
        <v>500</v>
      </c>
      <c r="AB75" s="77">
        <v>500</v>
      </c>
      <c r="AC75" s="78"/>
    </row>
    <row r="76" spans="1:29" ht="14.4" x14ac:dyDescent="0.25">
      <c r="A76" s="2">
        <v>1</v>
      </c>
      <c r="B76" s="23"/>
      <c r="C76" s="4"/>
      <c r="D76" s="26" t="s">
        <v>198</v>
      </c>
      <c r="E76" s="41" t="s">
        <v>538</v>
      </c>
      <c r="F76" s="101" t="s">
        <v>517</v>
      </c>
      <c r="G76" s="41" t="s">
        <v>530</v>
      </c>
      <c r="H76" s="24"/>
      <c r="I76" s="24"/>
      <c r="J76" s="4">
        <f t="shared" si="3"/>
        <v>0</v>
      </c>
      <c r="K76" s="24"/>
      <c r="L76" s="24"/>
      <c r="M76" s="24"/>
      <c r="N76" s="22" t="s">
        <v>335</v>
      </c>
      <c r="O76" s="75"/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8"/>
    </row>
    <row r="77" spans="1:29" ht="14.4" x14ac:dyDescent="0.25">
      <c r="A77" s="2">
        <v>2</v>
      </c>
      <c r="B77" s="23"/>
      <c r="C77" s="4"/>
      <c r="D77" s="26" t="s">
        <v>198</v>
      </c>
      <c r="E77" s="41" t="s">
        <v>538</v>
      </c>
      <c r="F77" s="101" t="s">
        <v>517</v>
      </c>
      <c r="G77" s="41" t="s">
        <v>530</v>
      </c>
      <c r="H77" s="24"/>
      <c r="I77" s="24"/>
      <c r="J77" s="4">
        <f t="shared" si="3"/>
        <v>1500</v>
      </c>
      <c r="K77" s="24"/>
      <c r="L77" s="24"/>
      <c r="M77" s="24"/>
      <c r="N77" s="49" t="s">
        <v>336</v>
      </c>
      <c r="O77" s="75"/>
      <c r="P77" s="76">
        <v>500</v>
      </c>
      <c r="Q77" s="76">
        <v>500</v>
      </c>
      <c r="R77" s="76">
        <v>500</v>
      </c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8"/>
    </row>
    <row r="78" spans="1:29" ht="14.4" x14ac:dyDescent="0.25">
      <c r="A78" s="2">
        <v>3</v>
      </c>
      <c r="B78" s="23"/>
      <c r="C78" s="4"/>
      <c r="D78" s="26" t="s">
        <v>198</v>
      </c>
      <c r="E78" s="41" t="s">
        <v>538</v>
      </c>
      <c r="F78" s="101" t="s">
        <v>517</v>
      </c>
      <c r="G78" s="41" t="s">
        <v>530</v>
      </c>
      <c r="H78" s="24"/>
      <c r="I78" s="24"/>
      <c r="J78" s="4">
        <f t="shared" si="3"/>
        <v>5000</v>
      </c>
      <c r="K78" s="24"/>
      <c r="L78" s="24"/>
      <c r="M78" s="24"/>
      <c r="N78" s="49" t="s">
        <v>337</v>
      </c>
      <c r="O78" s="75"/>
      <c r="P78" s="76"/>
      <c r="Q78" s="76"/>
      <c r="R78" s="76"/>
      <c r="S78" s="76">
        <v>500</v>
      </c>
      <c r="T78" s="77">
        <v>500</v>
      </c>
      <c r="U78" s="77">
        <v>500</v>
      </c>
      <c r="V78" s="77">
        <v>500</v>
      </c>
      <c r="W78" s="77">
        <v>500</v>
      </c>
      <c r="X78" s="77">
        <v>500</v>
      </c>
      <c r="Y78" s="77">
        <v>500</v>
      </c>
      <c r="Z78" s="77">
        <v>500</v>
      </c>
      <c r="AA78" s="77">
        <v>500</v>
      </c>
      <c r="AB78" s="77">
        <v>500</v>
      </c>
      <c r="AC78" s="78"/>
    </row>
    <row r="79" spans="1:29" ht="14.4" x14ac:dyDescent="0.3">
      <c r="A79" s="2">
        <v>1</v>
      </c>
      <c r="B79" s="23"/>
      <c r="C79" s="4"/>
      <c r="D79" s="26" t="s">
        <v>206</v>
      </c>
      <c r="E79" s="26" t="s">
        <v>532</v>
      </c>
      <c r="F79" s="100" t="s">
        <v>531</v>
      </c>
      <c r="G79" s="41" t="s">
        <v>530</v>
      </c>
      <c r="H79" s="24"/>
      <c r="I79" s="24"/>
      <c r="J79" s="4">
        <f t="shared" si="3"/>
        <v>500</v>
      </c>
      <c r="K79" s="24"/>
      <c r="L79" s="24"/>
      <c r="M79" s="24"/>
      <c r="N79" s="22" t="s">
        <v>335</v>
      </c>
      <c r="O79" s="75">
        <v>500</v>
      </c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8"/>
    </row>
    <row r="80" spans="1:29" ht="14.4" x14ac:dyDescent="0.3">
      <c r="A80" s="2">
        <v>2</v>
      </c>
      <c r="B80" s="23"/>
      <c r="C80" s="4"/>
      <c r="D80" s="26" t="s">
        <v>206</v>
      </c>
      <c r="E80" s="26" t="s">
        <v>532</v>
      </c>
      <c r="F80" s="100" t="s">
        <v>531</v>
      </c>
      <c r="G80" s="41" t="s">
        <v>530</v>
      </c>
      <c r="H80" s="24"/>
      <c r="I80" s="24"/>
      <c r="J80" s="4">
        <f t="shared" si="3"/>
        <v>1200</v>
      </c>
      <c r="K80" s="24"/>
      <c r="L80" s="24"/>
      <c r="M80" s="24"/>
      <c r="N80" s="49" t="s">
        <v>336</v>
      </c>
      <c r="O80" s="75"/>
      <c r="P80" s="76">
        <v>400</v>
      </c>
      <c r="Q80" s="76">
        <v>400</v>
      </c>
      <c r="R80" s="76">
        <v>400</v>
      </c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8"/>
    </row>
    <row r="81" spans="1:29" ht="14.4" x14ac:dyDescent="0.3">
      <c r="A81" s="2">
        <v>3</v>
      </c>
      <c r="B81" s="23"/>
      <c r="C81" s="4"/>
      <c r="D81" s="26" t="s">
        <v>206</v>
      </c>
      <c r="E81" s="26" t="s">
        <v>532</v>
      </c>
      <c r="F81" s="100" t="s">
        <v>531</v>
      </c>
      <c r="G81" s="41" t="s">
        <v>530</v>
      </c>
      <c r="H81" s="24"/>
      <c r="I81" s="24"/>
      <c r="J81" s="4">
        <f t="shared" si="3"/>
        <v>4000</v>
      </c>
      <c r="K81" s="24"/>
      <c r="L81" s="24"/>
      <c r="M81" s="24"/>
      <c r="N81" s="49" t="s">
        <v>337</v>
      </c>
      <c r="O81" s="75"/>
      <c r="P81" s="76"/>
      <c r="Q81" s="76"/>
      <c r="R81" s="76"/>
      <c r="S81" s="76">
        <v>400</v>
      </c>
      <c r="T81" s="77">
        <v>400</v>
      </c>
      <c r="U81" s="77">
        <v>400</v>
      </c>
      <c r="V81" s="77">
        <v>400</v>
      </c>
      <c r="W81" s="77">
        <v>400</v>
      </c>
      <c r="X81" s="77">
        <v>400</v>
      </c>
      <c r="Y81" s="77">
        <v>400</v>
      </c>
      <c r="Z81" s="77">
        <v>400</v>
      </c>
      <c r="AA81" s="77">
        <v>400</v>
      </c>
      <c r="AB81" s="77">
        <v>400</v>
      </c>
      <c r="AC81" s="78"/>
    </row>
    <row r="82" spans="1:29" x14ac:dyDescent="0.25">
      <c r="A82" s="18"/>
      <c r="B82" s="19" t="s">
        <v>39</v>
      </c>
      <c r="C82" s="10"/>
      <c r="D82" s="10"/>
      <c r="E82" s="10"/>
      <c r="F82" s="10"/>
      <c r="G82" s="10"/>
      <c r="H82" s="20"/>
      <c r="I82" s="20"/>
      <c r="J82" s="47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s="28" customFormat="1" ht="14.4" x14ac:dyDescent="0.25">
      <c r="A83" s="2">
        <v>3</v>
      </c>
      <c r="B83" s="23"/>
      <c r="C83" s="4" t="s">
        <v>115</v>
      </c>
      <c r="D83" s="37" t="s">
        <v>29</v>
      </c>
      <c r="E83" s="41" t="s">
        <v>538</v>
      </c>
      <c r="F83" s="101" t="s">
        <v>517</v>
      </c>
      <c r="G83" s="41" t="s">
        <v>528</v>
      </c>
      <c r="H83" s="24"/>
      <c r="I83" s="24"/>
      <c r="J83" s="4">
        <f>SUM(O83:AC83)</f>
        <v>6000</v>
      </c>
      <c r="K83" s="24"/>
      <c r="L83" s="24"/>
      <c r="M83" s="24"/>
      <c r="N83" s="49" t="s">
        <v>337</v>
      </c>
      <c r="O83" s="75"/>
      <c r="P83" s="76"/>
      <c r="Q83" s="76"/>
      <c r="R83" s="76"/>
      <c r="S83" s="76">
        <v>6000</v>
      </c>
      <c r="T83" s="77"/>
      <c r="U83" s="77"/>
      <c r="V83" s="77"/>
      <c r="W83" s="77"/>
      <c r="X83" s="77"/>
      <c r="Y83" s="77"/>
      <c r="Z83" s="77"/>
      <c r="AA83" s="77"/>
      <c r="AB83" s="77"/>
      <c r="AC83" s="78"/>
    </row>
    <row r="84" spans="1:29" s="28" customFormat="1" ht="14.4" x14ac:dyDescent="0.25">
      <c r="A84" s="2">
        <v>3</v>
      </c>
      <c r="B84" s="23"/>
      <c r="C84" s="4" t="s">
        <v>116</v>
      </c>
      <c r="D84" s="37" t="s">
        <v>29</v>
      </c>
      <c r="E84" s="41" t="s">
        <v>538</v>
      </c>
      <c r="F84" s="101" t="s">
        <v>517</v>
      </c>
      <c r="G84" s="41" t="s">
        <v>528</v>
      </c>
      <c r="H84" s="24"/>
      <c r="I84" s="24"/>
      <c r="J84" s="4">
        <f>SUM(O84:AC84)</f>
        <v>6000</v>
      </c>
      <c r="K84" s="24"/>
      <c r="L84" s="24"/>
      <c r="M84" s="24"/>
      <c r="N84" s="49" t="s">
        <v>337</v>
      </c>
      <c r="O84" s="75"/>
      <c r="P84" s="76"/>
      <c r="Q84" s="76"/>
      <c r="R84" s="76"/>
      <c r="S84" s="76">
        <v>6000</v>
      </c>
      <c r="T84" s="77"/>
      <c r="U84" s="77"/>
      <c r="V84" s="77"/>
      <c r="W84" s="77"/>
      <c r="X84" s="77"/>
      <c r="Y84" s="77"/>
      <c r="Z84" s="77"/>
      <c r="AA84" s="77"/>
      <c r="AB84" s="77"/>
      <c r="AC84" s="78"/>
    </row>
    <row r="85" spans="1:29" s="28" customFormat="1" ht="14.4" x14ac:dyDescent="0.25">
      <c r="A85" s="2">
        <v>1</v>
      </c>
      <c r="B85" s="23"/>
      <c r="C85" s="4" t="s">
        <v>47</v>
      </c>
      <c r="D85" s="37" t="s">
        <v>29</v>
      </c>
      <c r="E85" s="41" t="s">
        <v>538</v>
      </c>
      <c r="F85" s="101" t="s">
        <v>517</v>
      </c>
      <c r="G85" s="41" t="s">
        <v>528</v>
      </c>
      <c r="H85" s="24"/>
      <c r="I85" s="24"/>
      <c r="J85" s="4">
        <f>SUM(O85:AC85)</f>
        <v>0</v>
      </c>
      <c r="K85" s="24"/>
      <c r="L85" s="24"/>
      <c r="M85" s="24"/>
      <c r="N85" s="22" t="s">
        <v>335</v>
      </c>
      <c r="O85" s="75"/>
      <c r="P85" s="76"/>
      <c r="Q85" s="76"/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8"/>
    </row>
    <row r="86" spans="1:29" s="28" customFormat="1" ht="14.4" x14ac:dyDescent="0.25">
      <c r="A86" s="2">
        <v>2</v>
      </c>
      <c r="B86" s="23"/>
      <c r="C86" s="4"/>
      <c r="D86" s="37" t="s">
        <v>29</v>
      </c>
      <c r="E86" s="41" t="s">
        <v>538</v>
      </c>
      <c r="F86" s="101" t="s">
        <v>517</v>
      </c>
      <c r="G86" s="41" t="s">
        <v>528</v>
      </c>
      <c r="H86" s="24"/>
      <c r="I86" s="24"/>
      <c r="J86" s="4">
        <f>SUM(O86:AC86)</f>
        <v>1500</v>
      </c>
      <c r="K86" s="24"/>
      <c r="L86" s="24"/>
      <c r="M86" s="24"/>
      <c r="N86" s="49" t="s">
        <v>336</v>
      </c>
      <c r="O86" s="75"/>
      <c r="P86" s="76">
        <v>500</v>
      </c>
      <c r="Q86" s="76">
        <v>500</v>
      </c>
      <c r="R86" s="76">
        <v>500</v>
      </c>
      <c r="S86" s="76"/>
      <c r="T86" s="77"/>
      <c r="U86" s="77"/>
      <c r="V86" s="77"/>
      <c r="W86" s="77"/>
      <c r="X86" s="77"/>
      <c r="Y86" s="77"/>
      <c r="Z86" s="77"/>
      <c r="AA86" s="77"/>
      <c r="AB86" s="77"/>
      <c r="AC86" s="78"/>
    </row>
    <row r="87" spans="1:29" s="28" customFormat="1" ht="15" thickBot="1" x14ac:dyDescent="0.3">
      <c r="A87" s="2">
        <v>3</v>
      </c>
      <c r="B87" s="23"/>
      <c r="C87" s="4"/>
      <c r="D87" s="37" t="s">
        <v>29</v>
      </c>
      <c r="E87" s="41" t="s">
        <v>538</v>
      </c>
      <c r="F87" s="101" t="s">
        <v>517</v>
      </c>
      <c r="G87" s="41" t="s">
        <v>528</v>
      </c>
      <c r="H87" s="24"/>
      <c r="I87" s="24"/>
      <c r="J87" s="4">
        <f>SUM(O87:AC87)</f>
        <v>5000</v>
      </c>
      <c r="K87" s="24"/>
      <c r="L87" s="24"/>
      <c r="M87" s="24"/>
      <c r="N87" s="49" t="s">
        <v>337</v>
      </c>
      <c r="O87" s="75"/>
      <c r="P87" s="76"/>
      <c r="Q87" s="76"/>
      <c r="R87" s="76"/>
      <c r="S87" s="76">
        <v>500</v>
      </c>
      <c r="T87" s="77">
        <v>500</v>
      </c>
      <c r="U87" s="77">
        <v>500</v>
      </c>
      <c r="V87" s="77">
        <v>500</v>
      </c>
      <c r="W87" s="77">
        <v>500</v>
      </c>
      <c r="X87" s="77">
        <v>500</v>
      </c>
      <c r="Y87" s="77">
        <v>500</v>
      </c>
      <c r="Z87" s="77">
        <v>500</v>
      </c>
      <c r="AA87" s="77">
        <v>500</v>
      </c>
      <c r="AB87" s="77">
        <v>500</v>
      </c>
      <c r="AC87" s="78"/>
    </row>
    <row r="88" spans="1:29" s="61" customFormat="1" ht="15" thickBot="1" x14ac:dyDescent="0.3">
      <c r="A88" s="79"/>
      <c r="B88" s="80" t="s">
        <v>36</v>
      </c>
      <c r="C88" s="80"/>
      <c r="D88" s="80"/>
      <c r="E88" s="80"/>
      <c r="F88" s="80"/>
      <c r="G88" s="80"/>
      <c r="H88" s="80"/>
      <c r="I88" s="80"/>
      <c r="J88" s="80">
        <f>SUM(J13:J87)</f>
        <v>162415</v>
      </c>
      <c r="K88" s="80">
        <v>6723</v>
      </c>
      <c r="L88" s="80"/>
      <c r="M88" s="80"/>
      <c r="N88" s="81"/>
      <c r="O88" s="82">
        <f t="shared" ref="O88:AC88" si="4">SUM(O12:O87)</f>
        <v>6671.15</v>
      </c>
      <c r="P88" s="83">
        <f t="shared" si="4"/>
        <v>16160</v>
      </c>
      <c r="Q88" s="83">
        <f t="shared" si="4"/>
        <v>14100</v>
      </c>
      <c r="R88" s="83">
        <f t="shared" si="4"/>
        <v>7300</v>
      </c>
      <c r="S88" s="83">
        <f t="shared" si="4"/>
        <v>23300</v>
      </c>
      <c r="T88" s="84">
        <f t="shared" si="4"/>
        <v>7300</v>
      </c>
      <c r="U88" s="84">
        <f t="shared" si="4"/>
        <v>19050</v>
      </c>
      <c r="V88" s="84">
        <f t="shared" si="4"/>
        <v>14550</v>
      </c>
      <c r="W88" s="84">
        <f t="shared" si="4"/>
        <v>11020</v>
      </c>
      <c r="X88" s="84">
        <f t="shared" si="4"/>
        <v>5600</v>
      </c>
      <c r="Y88" s="84">
        <f t="shared" si="4"/>
        <v>12400</v>
      </c>
      <c r="Z88" s="84">
        <f t="shared" si="4"/>
        <v>6700</v>
      </c>
      <c r="AA88" s="84">
        <f t="shared" si="4"/>
        <v>10600</v>
      </c>
      <c r="AB88" s="84">
        <f t="shared" si="4"/>
        <v>8000</v>
      </c>
      <c r="AC88" s="85">
        <f t="shared" si="4"/>
        <v>0</v>
      </c>
    </row>
    <row r="89" spans="1:29" ht="15.6" x14ac:dyDescent="0.3">
      <c r="A89" s="29"/>
      <c r="B89" s="30"/>
      <c r="C89" s="30"/>
      <c r="D89" s="30"/>
      <c r="E89" s="30"/>
      <c r="F89" s="30"/>
      <c r="G89" s="30"/>
      <c r="H89" s="30"/>
      <c r="I89" s="31"/>
      <c r="K89" s="53"/>
    </row>
    <row r="90" spans="1:29" s="58" customFormat="1" ht="15.6" x14ac:dyDescent="0.3">
      <c r="K90" s="60"/>
    </row>
    <row r="91" spans="1:29" s="58" customFormat="1" ht="43.2" x14ac:dyDescent="0.3">
      <c r="A91" s="87"/>
      <c r="B91" s="88" t="s">
        <v>518</v>
      </c>
      <c r="C91" s="89" t="s">
        <v>519</v>
      </c>
      <c r="K91" s="60"/>
    </row>
    <row r="92" spans="1:29" s="58" customFormat="1" ht="15.6" x14ac:dyDescent="0.3">
      <c r="A92" s="90" t="s">
        <v>520</v>
      </c>
      <c r="B92" s="91" t="s">
        <v>523</v>
      </c>
      <c r="C92" s="92">
        <v>6723</v>
      </c>
      <c r="K92" s="60"/>
    </row>
    <row r="93" spans="1:29" s="58" customFormat="1" ht="15.6" x14ac:dyDescent="0.3">
      <c r="A93" s="90" t="s">
        <v>521</v>
      </c>
      <c r="B93" s="91" t="s">
        <v>524</v>
      </c>
      <c r="C93" s="92">
        <f>C92*4</f>
        <v>26892</v>
      </c>
      <c r="K93" s="60"/>
    </row>
    <row r="94" spans="1:29" s="58" customFormat="1" ht="15" thickBot="1" x14ac:dyDescent="0.3">
      <c r="A94" s="93" t="s">
        <v>522</v>
      </c>
      <c r="B94" s="94" t="s">
        <v>525</v>
      </c>
      <c r="C94" s="95">
        <f>C92*10</f>
        <v>67230</v>
      </c>
    </row>
    <row r="95" spans="1:29" s="58" customFormat="1" ht="14.4" x14ac:dyDescent="0.25">
      <c r="A95" s="96"/>
      <c r="B95" s="97"/>
      <c r="C95" s="97"/>
    </row>
    <row r="98" spans="2:2" x14ac:dyDescent="0.25">
      <c r="B98" s="32" t="s">
        <v>191</v>
      </c>
    </row>
    <row r="99" spans="2:2" ht="41.4" x14ac:dyDescent="0.25">
      <c r="B99" s="33" t="s">
        <v>188</v>
      </c>
    </row>
    <row r="100" spans="2:2" ht="27.6" x14ac:dyDescent="0.25">
      <c r="B100" s="33" t="s">
        <v>194</v>
      </c>
    </row>
    <row r="101" spans="2:2" ht="41.4" x14ac:dyDescent="0.25">
      <c r="B101" s="33" t="s">
        <v>192</v>
      </c>
    </row>
    <row r="102" spans="2:2" ht="27.6" x14ac:dyDescent="0.25">
      <c r="B102" s="33" t="s">
        <v>193</v>
      </c>
    </row>
    <row r="104" spans="2:2" ht="14.4" x14ac:dyDescent="0.3">
      <c r="B104" s="34" t="s">
        <v>208</v>
      </c>
    </row>
    <row r="105" spans="2:2" x14ac:dyDescent="0.25">
      <c r="B105" s="9" t="s">
        <v>209</v>
      </c>
    </row>
    <row r="106" spans="2:2" x14ac:dyDescent="0.25">
      <c r="B106" s="9" t="s">
        <v>210</v>
      </c>
    </row>
    <row r="107" spans="2:2" x14ac:dyDescent="0.25">
      <c r="B107" s="9" t="s">
        <v>211</v>
      </c>
    </row>
    <row r="108" spans="2:2" x14ac:dyDescent="0.25">
      <c r="B108" s="9" t="s">
        <v>212</v>
      </c>
    </row>
    <row r="109" spans="2:2" x14ac:dyDescent="0.25">
      <c r="B109" s="9" t="s">
        <v>213</v>
      </c>
    </row>
    <row r="110" spans="2:2" x14ac:dyDescent="0.25">
      <c r="B110" s="9" t="s">
        <v>214</v>
      </c>
    </row>
    <row r="112" spans="2:2" ht="14.4" x14ac:dyDescent="0.3">
      <c r="B112" s="34" t="s">
        <v>215</v>
      </c>
    </row>
    <row r="113" spans="2:2" x14ac:dyDescent="0.25">
      <c r="B113" s="9" t="s">
        <v>200</v>
      </c>
    </row>
    <row r="114" spans="2:2" x14ac:dyDescent="0.25">
      <c r="B114" s="9" t="s">
        <v>201</v>
      </c>
    </row>
    <row r="115" spans="2:2" x14ac:dyDescent="0.25">
      <c r="B115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4"/>
  <sheetViews>
    <sheetView topLeftCell="A34" zoomScale="60" zoomScaleNormal="60" workbookViewId="0">
      <selection activeCell="K78" sqref="K78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441406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5" style="9" customWidth="1"/>
    <col min="15" max="15" width="12.109375" style="9" bestFit="1" customWidth="1"/>
    <col min="16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302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24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165" t="s">
        <v>278</v>
      </c>
      <c r="K9" s="196" t="s">
        <v>510</v>
      </c>
      <c r="L9" s="196" t="s">
        <v>279</v>
      </c>
      <c r="M9" s="196"/>
      <c r="N9" s="165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0.05*K77</f>
        <v>138.9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4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0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6" si="0">SUM(O15:AC15)</f>
        <v>0</v>
      </c>
      <c r="K15" s="7"/>
      <c r="L15" s="6"/>
      <c r="M15" s="7"/>
      <c r="N15" s="8"/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750</v>
      </c>
      <c r="K16" s="7"/>
      <c r="L16" s="6"/>
      <c r="M16" s="7"/>
      <c r="N16" s="8"/>
      <c r="O16" s="75"/>
      <c r="P16" s="76">
        <v>250</v>
      </c>
      <c r="Q16" s="76">
        <v>250</v>
      </c>
      <c r="R16" s="76">
        <v>250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1970</v>
      </c>
      <c r="K17" s="7"/>
      <c r="L17" s="6"/>
      <c r="M17" s="7"/>
      <c r="N17" s="8"/>
      <c r="O17" s="75"/>
      <c r="P17" s="76"/>
      <c r="Q17" s="76"/>
      <c r="R17" s="76"/>
      <c r="S17" s="76">
        <v>250</v>
      </c>
      <c r="T17" s="77">
        <v>250</v>
      </c>
      <c r="U17" s="77">
        <v>250</v>
      </c>
      <c r="V17" s="77">
        <v>250</v>
      </c>
      <c r="W17" s="77">
        <v>250</v>
      </c>
      <c r="X17" s="77">
        <v>120</v>
      </c>
      <c r="Y17" s="77">
        <v>120</v>
      </c>
      <c r="Z17" s="77">
        <v>120</v>
      </c>
      <c r="AA17" s="77">
        <v>120</v>
      </c>
      <c r="AB17" s="77">
        <v>120</v>
      </c>
      <c r="AC17" s="78">
        <v>120</v>
      </c>
    </row>
    <row r="18" spans="1:29" ht="14.4" x14ac:dyDescent="0.25">
      <c r="A18" s="2">
        <v>1</v>
      </c>
      <c r="B18" s="23"/>
      <c r="C18" s="5"/>
      <c r="D18" s="21" t="s">
        <v>497</v>
      </c>
      <c r="E18" s="5" t="s">
        <v>526</v>
      </c>
      <c r="F18" s="37" t="s">
        <v>527</v>
      </c>
      <c r="G18" s="5" t="s">
        <v>528</v>
      </c>
      <c r="H18" s="5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497</v>
      </c>
      <c r="E19" s="41" t="s">
        <v>529</v>
      </c>
      <c r="F19" s="37" t="s">
        <v>527</v>
      </c>
      <c r="G19" s="5" t="s">
        <v>528</v>
      </c>
      <c r="H19" s="5"/>
      <c r="I19" s="7"/>
      <c r="J19" s="4">
        <f t="shared" si="0"/>
        <v>780</v>
      </c>
      <c r="K19" s="7"/>
      <c r="L19" s="6"/>
      <c r="M19" s="7"/>
      <c r="N19" s="57" t="s">
        <v>336</v>
      </c>
      <c r="O19" s="75"/>
      <c r="P19" s="76">
        <v>260</v>
      </c>
      <c r="Q19" s="76">
        <v>260</v>
      </c>
      <c r="R19" s="76">
        <v>260</v>
      </c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497</v>
      </c>
      <c r="E20" s="41" t="s">
        <v>529</v>
      </c>
      <c r="F20" s="37" t="s">
        <v>527</v>
      </c>
      <c r="G20" s="5" t="s">
        <v>528</v>
      </c>
      <c r="H20" s="5"/>
      <c r="I20" s="7"/>
      <c r="J20" s="4">
        <f t="shared" si="0"/>
        <v>2900</v>
      </c>
      <c r="K20" s="7"/>
      <c r="L20" s="6"/>
      <c r="M20" s="7"/>
      <c r="N20" s="57" t="s">
        <v>337</v>
      </c>
      <c r="O20" s="75"/>
      <c r="P20" s="76"/>
      <c r="Q20" s="76"/>
      <c r="R20" s="76"/>
      <c r="S20" s="76"/>
      <c r="T20" s="77"/>
      <c r="U20" s="77"/>
      <c r="V20" s="77"/>
      <c r="W20" s="77"/>
      <c r="X20" s="77">
        <v>900</v>
      </c>
      <c r="Y20" s="77"/>
      <c r="Z20" s="77"/>
      <c r="AA20" s="77"/>
      <c r="AB20" s="77">
        <v>2000</v>
      </c>
      <c r="AC20" s="78"/>
    </row>
    <row r="21" spans="1:29" ht="14.4" x14ac:dyDescent="0.25">
      <c r="A21" s="2">
        <v>1</v>
      </c>
      <c r="B21" s="23"/>
      <c r="C21" s="5"/>
      <c r="D21" s="21" t="s">
        <v>498</v>
      </c>
      <c r="E21" s="5" t="s">
        <v>526</v>
      </c>
      <c r="F21" s="37" t="s">
        <v>527</v>
      </c>
      <c r="G21" s="5" t="s">
        <v>528</v>
      </c>
      <c r="H21" s="5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498</v>
      </c>
      <c r="E22" s="41" t="s">
        <v>529</v>
      </c>
      <c r="F22" s="37" t="s">
        <v>527</v>
      </c>
      <c r="G22" s="5" t="s">
        <v>528</v>
      </c>
      <c r="H22" s="5"/>
      <c r="I22" s="7"/>
      <c r="J22" s="4">
        <f t="shared" si="0"/>
        <v>4000</v>
      </c>
      <c r="K22" s="7"/>
      <c r="L22" s="6"/>
      <c r="M22" s="7"/>
      <c r="N22" s="57" t="s">
        <v>336</v>
      </c>
      <c r="O22" s="75"/>
      <c r="P22" s="76"/>
      <c r="Q22" s="76"/>
      <c r="R22" s="76">
        <v>4000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498</v>
      </c>
      <c r="E23" s="41" t="s">
        <v>529</v>
      </c>
      <c r="F23" s="37" t="s">
        <v>527</v>
      </c>
      <c r="G23" s="5" t="s">
        <v>528</v>
      </c>
      <c r="H23" s="5"/>
      <c r="I23" s="7"/>
      <c r="J23" s="4">
        <f t="shared" si="0"/>
        <v>5900</v>
      </c>
      <c r="K23" s="7"/>
      <c r="L23" s="6"/>
      <c r="M23" s="7"/>
      <c r="N23" s="57" t="s">
        <v>337</v>
      </c>
      <c r="O23" s="75"/>
      <c r="P23" s="76"/>
      <c r="Q23" s="76"/>
      <c r="R23" s="76"/>
      <c r="S23" s="76"/>
      <c r="T23" s="77">
        <v>1500</v>
      </c>
      <c r="U23" s="77"/>
      <c r="V23" s="77"/>
      <c r="W23" s="77"/>
      <c r="X23" s="77">
        <v>900</v>
      </c>
      <c r="Y23" s="77"/>
      <c r="Z23" s="77"/>
      <c r="AA23" s="77"/>
      <c r="AB23" s="77">
        <v>3500</v>
      </c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1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499</v>
      </c>
      <c r="E25" s="5" t="s">
        <v>526</v>
      </c>
      <c r="F25" s="99" t="s">
        <v>517</v>
      </c>
      <c r="G25" s="41" t="s">
        <v>530</v>
      </c>
      <c r="H25" s="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499</v>
      </c>
      <c r="E26" s="41" t="s">
        <v>529</v>
      </c>
      <c r="F26" s="99" t="s">
        <v>531</v>
      </c>
      <c r="G26" s="41" t="s">
        <v>530</v>
      </c>
      <c r="H26" s="4"/>
      <c r="I26" s="24"/>
      <c r="J26" s="4">
        <f t="shared" si="0"/>
        <v>0</v>
      </c>
      <c r="K26" s="24"/>
      <c r="L26" s="24"/>
      <c r="M26" s="24"/>
      <c r="N26" s="57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499</v>
      </c>
      <c r="E27" s="41" t="s">
        <v>529</v>
      </c>
      <c r="F27" s="99" t="s">
        <v>531</v>
      </c>
      <c r="G27" s="41" t="s">
        <v>530</v>
      </c>
      <c r="H27" s="4"/>
      <c r="I27" s="24"/>
      <c r="J27" s="4">
        <f t="shared" si="0"/>
        <v>2100</v>
      </c>
      <c r="K27" s="24"/>
      <c r="L27" s="24"/>
      <c r="M27" s="24"/>
      <c r="N27" s="57" t="s">
        <v>337</v>
      </c>
      <c r="O27" s="75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>
        <v>2100</v>
      </c>
      <c r="AB27" s="77"/>
      <c r="AC27" s="78"/>
    </row>
    <row r="28" spans="1:29" ht="14.4" x14ac:dyDescent="0.25">
      <c r="A28" s="2">
        <v>1</v>
      </c>
      <c r="B28" s="23"/>
      <c r="C28" s="4"/>
      <c r="D28" s="21" t="s">
        <v>500</v>
      </c>
      <c r="E28" s="5" t="s">
        <v>526</v>
      </c>
      <c r="F28" s="99" t="s">
        <v>517</v>
      </c>
      <c r="G28" s="41" t="s">
        <v>530</v>
      </c>
      <c r="H28" s="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500</v>
      </c>
      <c r="E29" s="41" t="s">
        <v>529</v>
      </c>
      <c r="F29" s="99" t="s">
        <v>531</v>
      </c>
      <c r="G29" s="41" t="s">
        <v>530</v>
      </c>
      <c r="H29" s="4"/>
      <c r="I29" s="24"/>
      <c r="J29" s="4">
        <f t="shared" si="0"/>
        <v>0</v>
      </c>
      <c r="K29" s="24"/>
      <c r="L29" s="24"/>
      <c r="M29" s="24"/>
      <c r="N29" s="57" t="s">
        <v>336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500</v>
      </c>
      <c r="E30" s="41" t="s">
        <v>529</v>
      </c>
      <c r="F30" s="99" t="s">
        <v>531</v>
      </c>
      <c r="G30" s="41" t="s">
        <v>530</v>
      </c>
      <c r="H30" s="4"/>
      <c r="I30" s="24"/>
      <c r="J30" s="4">
        <f t="shared" si="0"/>
        <v>1400</v>
      </c>
      <c r="K30" s="24"/>
      <c r="L30" s="24"/>
      <c r="M30" s="24"/>
      <c r="N30" s="57" t="s">
        <v>337</v>
      </c>
      <c r="O30" s="75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>
        <v>1400</v>
      </c>
      <c r="AC30" s="78"/>
    </row>
    <row r="31" spans="1:29" x14ac:dyDescent="0.25">
      <c r="A31" s="18"/>
      <c r="B31" s="20" t="s">
        <v>42</v>
      </c>
      <c r="C31" s="10"/>
      <c r="D31" s="10"/>
      <c r="E31" s="10"/>
      <c r="F31" s="10"/>
      <c r="G31" s="10"/>
      <c r="H31" s="10"/>
      <c r="I31" s="20"/>
      <c r="J31" s="4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x14ac:dyDescent="0.25">
      <c r="A32" s="18"/>
      <c r="B32" s="19" t="s">
        <v>37</v>
      </c>
      <c r="C32" s="10"/>
      <c r="D32" s="10"/>
      <c r="E32" s="10"/>
      <c r="F32" s="10"/>
      <c r="G32" s="10"/>
      <c r="H32" s="10"/>
      <c r="I32" s="20"/>
      <c r="J32" s="4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14.4" x14ac:dyDescent="0.25">
      <c r="A33" s="2"/>
      <c r="B33" s="23"/>
      <c r="C33" s="25" t="s">
        <v>180</v>
      </c>
      <c r="D33" s="25" t="s">
        <v>266</v>
      </c>
      <c r="E33" s="26" t="s">
        <v>532</v>
      </c>
      <c r="F33" s="99" t="s">
        <v>540</v>
      </c>
      <c r="G33" s="41" t="s">
        <v>530</v>
      </c>
      <c r="H33" s="25"/>
      <c r="I33" s="24"/>
      <c r="J33" s="4">
        <f t="shared" si="0"/>
        <v>1300</v>
      </c>
      <c r="K33" s="24"/>
      <c r="L33" s="24"/>
      <c r="M33" s="24"/>
      <c r="N33" s="57" t="s">
        <v>337</v>
      </c>
      <c r="O33" s="75"/>
      <c r="P33" s="76"/>
      <c r="Q33" s="76"/>
      <c r="R33" s="76"/>
      <c r="S33" s="76"/>
      <c r="T33" s="77"/>
      <c r="U33" s="77"/>
      <c r="V33" s="77"/>
      <c r="W33" s="77">
        <v>1300</v>
      </c>
      <c r="X33" s="77"/>
      <c r="Y33" s="77"/>
      <c r="Z33" s="77"/>
      <c r="AA33" s="77"/>
      <c r="AB33" s="77"/>
      <c r="AC33" s="78"/>
    </row>
    <row r="34" spans="1:29" ht="14.4" x14ac:dyDescent="0.25">
      <c r="A34" s="2"/>
      <c r="B34" s="23"/>
      <c r="C34" s="25"/>
      <c r="D34" s="25" t="s">
        <v>262</v>
      </c>
      <c r="E34" s="25" t="s">
        <v>534</v>
      </c>
      <c r="F34" s="99" t="s">
        <v>531</v>
      </c>
      <c r="G34" s="5" t="s">
        <v>528</v>
      </c>
      <c r="H34" s="25"/>
      <c r="I34" s="24"/>
      <c r="J34" s="4">
        <f t="shared" si="0"/>
        <v>150</v>
      </c>
      <c r="K34" s="24"/>
      <c r="L34" s="24"/>
      <c r="M34" s="24"/>
      <c r="N34" s="57" t="s">
        <v>337</v>
      </c>
      <c r="O34" s="75"/>
      <c r="P34" s="76"/>
      <c r="Q34" s="76"/>
      <c r="R34" s="76"/>
      <c r="S34" s="76"/>
      <c r="T34" s="77"/>
      <c r="U34" s="77"/>
      <c r="V34" s="77"/>
      <c r="W34" s="77">
        <v>150</v>
      </c>
      <c r="X34" s="77"/>
      <c r="Y34" s="77"/>
      <c r="Z34" s="77"/>
      <c r="AA34" s="77"/>
      <c r="AB34" s="77"/>
      <c r="AC34" s="78"/>
    </row>
    <row r="35" spans="1:29" ht="14.4" x14ac:dyDescent="0.3">
      <c r="A35" s="2"/>
      <c r="B35" s="23"/>
      <c r="C35" s="25"/>
      <c r="D35" s="25" t="s">
        <v>205</v>
      </c>
      <c r="E35" s="26" t="s">
        <v>532</v>
      </c>
      <c r="F35" s="99" t="s">
        <v>536</v>
      </c>
      <c r="G35" s="5" t="s">
        <v>528</v>
      </c>
      <c r="H35" s="25"/>
      <c r="I35" s="24"/>
      <c r="J35" s="4">
        <f t="shared" si="0"/>
        <v>60</v>
      </c>
      <c r="K35" s="24"/>
      <c r="L35" s="24"/>
      <c r="M35" s="24"/>
      <c r="N35" s="57" t="s">
        <v>337</v>
      </c>
      <c r="O35" s="75"/>
      <c r="P35" s="76"/>
      <c r="Q35" s="76"/>
      <c r="R35" s="76"/>
      <c r="S35" s="76"/>
      <c r="T35" s="77"/>
      <c r="U35" s="77"/>
      <c r="V35" s="77"/>
      <c r="W35" s="77">
        <v>60</v>
      </c>
      <c r="X35" s="77"/>
      <c r="Y35" s="77"/>
      <c r="Z35" s="77"/>
      <c r="AA35" s="77"/>
      <c r="AB35" s="77"/>
      <c r="AC35" s="78"/>
    </row>
    <row r="36" spans="1:29" ht="14.4" x14ac:dyDescent="0.3">
      <c r="A36" s="2"/>
      <c r="B36" s="23"/>
      <c r="C36" s="25"/>
      <c r="D36" s="25" t="s">
        <v>207</v>
      </c>
      <c r="E36" s="41" t="s">
        <v>529</v>
      </c>
      <c r="F36" s="99" t="s">
        <v>531</v>
      </c>
      <c r="G36" s="41" t="s">
        <v>530</v>
      </c>
      <c r="H36" s="25"/>
      <c r="I36" s="24"/>
      <c r="J36" s="4">
        <f t="shared" si="0"/>
        <v>250</v>
      </c>
      <c r="K36" s="24"/>
      <c r="L36" s="24"/>
      <c r="M36" s="24"/>
      <c r="N36" s="57" t="s">
        <v>337</v>
      </c>
      <c r="O36" s="75"/>
      <c r="P36" s="76"/>
      <c r="Q36" s="76"/>
      <c r="R36" s="76"/>
      <c r="S36" s="76"/>
      <c r="T36" s="77"/>
      <c r="U36" s="77"/>
      <c r="V36" s="77">
        <v>250</v>
      </c>
      <c r="W36" s="77"/>
      <c r="X36" s="77"/>
      <c r="Y36" s="77"/>
      <c r="Z36" s="77"/>
      <c r="AA36" s="77"/>
      <c r="AB36" s="77"/>
      <c r="AC36" s="78"/>
    </row>
    <row r="37" spans="1:29" ht="14.4" x14ac:dyDescent="0.25">
      <c r="A37" s="2"/>
      <c r="B37" s="23"/>
      <c r="C37" s="25"/>
      <c r="D37" s="25" t="s">
        <v>199</v>
      </c>
      <c r="E37" s="41" t="s">
        <v>529</v>
      </c>
      <c r="F37" s="100" t="s">
        <v>537</v>
      </c>
      <c r="G37" s="41" t="s">
        <v>530</v>
      </c>
      <c r="H37" s="25"/>
      <c r="I37" s="24"/>
      <c r="J37" s="4">
        <f t="shared" si="0"/>
        <v>500</v>
      </c>
      <c r="K37" s="24"/>
      <c r="L37" s="24"/>
      <c r="M37" s="24"/>
      <c r="N37" s="57" t="s">
        <v>337</v>
      </c>
      <c r="O37" s="75"/>
      <c r="P37" s="76"/>
      <c r="Q37" s="76"/>
      <c r="R37" s="76"/>
      <c r="S37" s="76"/>
      <c r="T37" s="77"/>
      <c r="U37" s="77"/>
      <c r="V37" s="77">
        <v>500</v>
      </c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/>
      <c r="B38" s="23"/>
      <c r="C38" s="25" t="s">
        <v>181</v>
      </c>
      <c r="D38" s="25" t="s">
        <v>266</v>
      </c>
      <c r="E38" s="26" t="s">
        <v>532</v>
      </c>
      <c r="F38" s="99" t="s">
        <v>540</v>
      </c>
      <c r="G38" s="41" t="s">
        <v>530</v>
      </c>
      <c r="H38" s="25"/>
      <c r="I38" s="24"/>
      <c r="J38" s="4">
        <f t="shared" si="0"/>
        <v>1200</v>
      </c>
      <c r="K38" s="24"/>
      <c r="L38" s="24"/>
      <c r="M38" s="24"/>
      <c r="N38" s="57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>
        <v>1200</v>
      </c>
      <c r="Y38" s="77"/>
      <c r="Z38" s="77"/>
      <c r="AA38" s="77"/>
      <c r="AB38" s="77"/>
      <c r="AC38" s="78"/>
    </row>
    <row r="39" spans="1:29" ht="14.4" x14ac:dyDescent="0.25">
      <c r="A39" s="2"/>
      <c r="B39" s="23"/>
      <c r="C39" s="25"/>
      <c r="D39" s="25" t="s">
        <v>262</v>
      </c>
      <c r="E39" s="25" t="s">
        <v>534</v>
      </c>
      <c r="F39" s="99" t="s">
        <v>531</v>
      </c>
      <c r="G39" s="5" t="s">
        <v>528</v>
      </c>
      <c r="H39" s="25"/>
      <c r="I39" s="24"/>
      <c r="J39" s="4">
        <f t="shared" si="0"/>
        <v>150</v>
      </c>
      <c r="K39" s="24"/>
      <c r="L39" s="24"/>
      <c r="M39" s="24"/>
      <c r="N39" s="57" t="s">
        <v>337</v>
      </c>
      <c r="O39" s="75"/>
      <c r="P39" s="76"/>
      <c r="Q39" s="76"/>
      <c r="R39" s="76"/>
      <c r="S39" s="76"/>
      <c r="T39" s="77"/>
      <c r="U39" s="77"/>
      <c r="V39" s="77"/>
      <c r="W39" s="77"/>
      <c r="X39" s="77">
        <v>150</v>
      </c>
      <c r="Y39" s="77"/>
      <c r="Z39" s="77"/>
      <c r="AA39" s="77"/>
      <c r="AB39" s="77"/>
      <c r="AC39" s="78"/>
    </row>
    <row r="40" spans="1:29" ht="14.4" x14ac:dyDescent="0.3">
      <c r="A40" s="2"/>
      <c r="B40" s="23"/>
      <c r="C40" s="25"/>
      <c r="D40" s="25" t="s">
        <v>205</v>
      </c>
      <c r="E40" s="26" t="s">
        <v>532</v>
      </c>
      <c r="F40" s="99" t="s">
        <v>536</v>
      </c>
      <c r="G40" s="5" t="s">
        <v>528</v>
      </c>
      <c r="H40" s="25"/>
      <c r="I40" s="24"/>
      <c r="J40" s="4">
        <f t="shared" si="0"/>
        <v>60</v>
      </c>
      <c r="K40" s="24"/>
      <c r="L40" s="24"/>
      <c r="M40" s="24"/>
      <c r="N40" s="57" t="s">
        <v>337</v>
      </c>
      <c r="O40" s="75"/>
      <c r="P40" s="76"/>
      <c r="Q40" s="76"/>
      <c r="R40" s="76"/>
      <c r="S40" s="76"/>
      <c r="T40" s="77"/>
      <c r="U40" s="77"/>
      <c r="V40" s="77"/>
      <c r="W40" s="77"/>
      <c r="X40" s="77">
        <v>60</v>
      </c>
      <c r="Y40" s="77"/>
      <c r="Z40" s="77"/>
      <c r="AA40" s="77"/>
      <c r="AB40" s="77"/>
      <c r="AC40" s="78"/>
    </row>
    <row r="41" spans="1:29" ht="14.4" x14ac:dyDescent="0.3">
      <c r="A41" s="2"/>
      <c r="B41" s="23"/>
      <c r="C41" s="25"/>
      <c r="D41" s="25" t="s">
        <v>207</v>
      </c>
      <c r="E41" s="41" t="s">
        <v>529</v>
      </c>
      <c r="F41" s="99" t="s">
        <v>531</v>
      </c>
      <c r="G41" s="41" t="s">
        <v>530</v>
      </c>
      <c r="H41" s="25"/>
      <c r="I41" s="24"/>
      <c r="J41" s="4">
        <f t="shared" si="0"/>
        <v>150</v>
      </c>
      <c r="K41" s="24"/>
      <c r="L41" s="24"/>
      <c r="M41" s="24"/>
      <c r="N41" s="57" t="s">
        <v>337</v>
      </c>
      <c r="O41" s="75"/>
      <c r="P41" s="76"/>
      <c r="Q41" s="76"/>
      <c r="R41" s="76"/>
      <c r="S41" s="76"/>
      <c r="T41" s="77"/>
      <c r="U41" s="77"/>
      <c r="V41" s="77"/>
      <c r="W41" s="77">
        <v>150</v>
      </c>
      <c r="X41" s="77"/>
      <c r="Y41" s="77"/>
      <c r="Z41" s="77"/>
      <c r="AA41" s="77"/>
      <c r="AB41" s="77"/>
      <c r="AC41" s="78"/>
    </row>
    <row r="42" spans="1:29" ht="14.4" x14ac:dyDescent="0.25">
      <c r="A42" s="2"/>
      <c r="B42" s="23"/>
      <c r="C42" s="25"/>
      <c r="D42" s="25" t="s">
        <v>199</v>
      </c>
      <c r="E42" s="41" t="s">
        <v>529</v>
      </c>
      <c r="F42" s="100" t="s">
        <v>537</v>
      </c>
      <c r="G42" s="41" t="s">
        <v>530</v>
      </c>
      <c r="H42" s="25"/>
      <c r="I42" s="24"/>
      <c r="J42" s="4">
        <f t="shared" si="0"/>
        <v>100</v>
      </c>
      <c r="K42" s="24"/>
      <c r="L42" s="24"/>
      <c r="M42" s="24"/>
      <c r="N42" s="57" t="s">
        <v>337</v>
      </c>
      <c r="O42" s="75"/>
      <c r="P42" s="76"/>
      <c r="Q42" s="76"/>
      <c r="R42" s="76"/>
      <c r="S42" s="76"/>
      <c r="T42" s="77"/>
      <c r="U42" s="77"/>
      <c r="V42" s="77"/>
      <c r="W42" s="77">
        <v>100</v>
      </c>
      <c r="X42" s="77"/>
      <c r="Y42" s="77"/>
      <c r="Z42" s="77"/>
      <c r="AA42" s="77"/>
      <c r="AB42" s="77"/>
      <c r="AC42" s="78"/>
    </row>
    <row r="43" spans="1:29" ht="14.4" x14ac:dyDescent="0.25">
      <c r="A43" s="2"/>
      <c r="B43" s="23"/>
      <c r="C43" s="25" t="s">
        <v>182</v>
      </c>
      <c r="D43" s="25" t="s">
        <v>266</v>
      </c>
      <c r="E43" s="26" t="s">
        <v>532</v>
      </c>
      <c r="F43" s="99" t="s">
        <v>540</v>
      </c>
      <c r="G43" s="41" t="s">
        <v>530</v>
      </c>
      <c r="H43" s="25"/>
      <c r="I43" s="24"/>
      <c r="J43" s="4">
        <f t="shared" si="0"/>
        <v>1200</v>
      </c>
      <c r="K43" s="24"/>
      <c r="L43" s="24"/>
      <c r="M43" s="24"/>
      <c r="N43" s="57" t="s">
        <v>337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>
        <v>1200</v>
      </c>
      <c r="Z43" s="77"/>
      <c r="AA43" s="77"/>
      <c r="AB43" s="77"/>
      <c r="AC43" s="78"/>
    </row>
    <row r="44" spans="1:29" ht="14.4" x14ac:dyDescent="0.25">
      <c r="A44" s="2"/>
      <c r="B44" s="23"/>
      <c r="C44" s="25"/>
      <c r="D44" s="25" t="s">
        <v>262</v>
      </c>
      <c r="E44" s="25" t="s">
        <v>534</v>
      </c>
      <c r="F44" s="99" t="s">
        <v>531</v>
      </c>
      <c r="G44" s="5" t="s">
        <v>528</v>
      </c>
      <c r="H44" s="25"/>
      <c r="I44" s="24"/>
      <c r="J44" s="4">
        <f t="shared" si="0"/>
        <v>150</v>
      </c>
      <c r="K44" s="24"/>
      <c r="L44" s="24"/>
      <c r="M44" s="24"/>
      <c r="N44" s="57" t="s">
        <v>337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>
        <v>150</v>
      </c>
      <c r="Z44" s="77"/>
      <c r="AA44" s="77"/>
      <c r="AB44" s="77"/>
      <c r="AC44" s="78"/>
    </row>
    <row r="45" spans="1:29" ht="14.4" x14ac:dyDescent="0.3">
      <c r="A45" s="2"/>
      <c r="B45" s="23"/>
      <c r="C45" s="25"/>
      <c r="D45" s="25" t="s">
        <v>205</v>
      </c>
      <c r="E45" s="26" t="s">
        <v>532</v>
      </c>
      <c r="F45" s="99" t="s">
        <v>536</v>
      </c>
      <c r="G45" s="5" t="s">
        <v>528</v>
      </c>
      <c r="H45" s="25"/>
      <c r="I45" s="24"/>
      <c r="J45" s="4">
        <f t="shared" si="0"/>
        <v>60</v>
      </c>
      <c r="K45" s="24"/>
      <c r="L45" s="24"/>
      <c r="M45" s="24"/>
      <c r="N45" s="57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>
        <v>60</v>
      </c>
      <c r="Z45" s="77"/>
      <c r="AA45" s="77"/>
      <c r="AB45" s="77"/>
      <c r="AC45" s="78"/>
    </row>
    <row r="46" spans="1:29" ht="14.4" x14ac:dyDescent="0.3">
      <c r="A46" s="2"/>
      <c r="B46" s="23"/>
      <c r="C46" s="25"/>
      <c r="D46" s="25" t="s">
        <v>207</v>
      </c>
      <c r="E46" s="41" t="s">
        <v>529</v>
      </c>
      <c r="F46" s="99" t="s">
        <v>531</v>
      </c>
      <c r="G46" s="41" t="s">
        <v>530</v>
      </c>
      <c r="H46" s="25"/>
      <c r="I46" s="24"/>
      <c r="J46" s="4">
        <f t="shared" si="0"/>
        <v>300</v>
      </c>
      <c r="K46" s="24"/>
      <c r="L46" s="24"/>
      <c r="M46" s="24"/>
      <c r="N46" s="57" t="s">
        <v>337</v>
      </c>
      <c r="O46" s="75"/>
      <c r="P46" s="76"/>
      <c r="Q46" s="76"/>
      <c r="R46" s="76"/>
      <c r="S46" s="76"/>
      <c r="T46" s="77"/>
      <c r="U46" s="77"/>
      <c r="V46" s="77"/>
      <c r="W46" s="77"/>
      <c r="X46" s="77">
        <v>150</v>
      </c>
      <c r="Y46" s="77"/>
      <c r="Z46" s="77"/>
      <c r="AA46" s="77"/>
      <c r="AB46" s="77"/>
      <c r="AC46" s="78">
        <v>150</v>
      </c>
    </row>
    <row r="47" spans="1:29" ht="14.4" x14ac:dyDescent="0.25">
      <c r="A47" s="2"/>
      <c r="B47" s="23"/>
      <c r="C47" s="25"/>
      <c r="D47" s="25" t="s">
        <v>199</v>
      </c>
      <c r="E47" s="41" t="s">
        <v>529</v>
      </c>
      <c r="F47" s="100" t="s">
        <v>537</v>
      </c>
      <c r="G47" s="41" t="s">
        <v>530</v>
      </c>
      <c r="H47" s="25"/>
      <c r="I47" s="24"/>
      <c r="J47" s="4">
        <f t="shared" si="0"/>
        <v>600</v>
      </c>
      <c r="K47" s="24"/>
      <c r="L47" s="24"/>
      <c r="M47" s="24"/>
      <c r="N47" s="57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>
        <v>300</v>
      </c>
      <c r="Y47" s="77"/>
      <c r="Z47" s="77"/>
      <c r="AA47" s="77"/>
      <c r="AB47" s="77"/>
      <c r="AC47" s="78">
        <v>300</v>
      </c>
    </row>
    <row r="48" spans="1:29" ht="14.4" x14ac:dyDescent="0.25">
      <c r="A48" s="2"/>
      <c r="B48" s="23"/>
      <c r="C48" s="4" t="s">
        <v>47</v>
      </c>
      <c r="D48" s="25" t="s">
        <v>203</v>
      </c>
      <c r="E48" s="41" t="s">
        <v>529</v>
      </c>
      <c r="F48" s="99" t="s">
        <v>531</v>
      </c>
      <c r="G48" s="41" t="s">
        <v>530</v>
      </c>
      <c r="H48" s="4"/>
      <c r="I48" s="24"/>
      <c r="J48" s="4">
        <f t="shared" si="0"/>
        <v>0</v>
      </c>
      <c r="K48" s="24"/>
      <c r="L48" s="24"/>
      <c r="M48" s="24"/>
      <c r="N48" s="57" t="s">
        <v>337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25">
      <c r="A49" s="2"/>
      <c r="B49" s="23"/>
      <c r="C49" s="4"/>
      <c r="D49" s="25" t="s">
        <v>203</v>
      </c>
      <c r="E49" s="41" t="s">
        <v>529</v>
      </c>
      <c r="F49" s="99" t="s">
        <v>531</v>
      </c>
      <c r="G49" s="41" t="s">
        <v>530</v>
      </c>
      <c r="H49" s="4"/>
      <c r="I49" s="24"/>
      <c r="J49" s="4">
        <f t="shared" si="0"/>
        <v>0</v>
      </c>
      <c r="K49" s="24"/>
      <c r="L49" s="24"/>
      <c r="M49" s="24"/>
      <c r="N49" s="57" t="s">
        <v>337</v>
      </c>
      <c r="O49" s="75"/>
      <c r="P49" s="76"/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x14ac:dyDescent="0.25">
      <c r="A50" s="18"/>
      <c r="B50" s="19" t="s">
        <v>38</v>
      </c>
      <c r="C50" s="10"/>
      <c r="D50" s="10"/>
      <c r="E50" s="10"/>
      <c r="F50" s="10"/>
      <c r="G50" s="10"/>
      <c r="H50" s="10"/>
      <c r="I50" s="20"/>
      <c r="J50" s="43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4.4" x14ac:dyDescent="0.25">
      <c r="A51" s="2"/>
      <c r="B51" s="23"/>
      <c r="C51" s="25" t="s">
        <v>180</v>
      </c>
      <c r="D51" s="26" t="s">
        <v>197</v>
      </c>
      <c r="E51" s="100" t="s">
        <v>539</v>
      </c>
      <c r="F51" s="99" t="s">
        <v>536</v>
      </c>
      <c r="G51" s="41" t="s">
        <v>528</v>
      </c>
      <c r="H51" s="24"/>
      <c r="I51" s="24"/>
      <c r="J51" s="4">
        <f t="shared" si="0"/>
        <v>0</v>
      </c>
      <c r="K51" s="24"/>
      <c r="L51" s="24"/>
      <c r="M51" s="24"/>
      <c r="N51" s="22" t="s">
        <v>335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25">
      <c r="A52" s="2"/>
      <c r="B52" s="23"/>
      <c r="C52" s="25"/>
      <c r="D52" s="26" t="s">
        <v>197</v>
      </c>
      <c r="E52" s="100" t="s">
        <v>539</v>
      </c>
      <c r="F52" s="99" t="s">
        <v>536</v>
      </c>
      <c r="G52" s="41" t="s">
        <v>528</v>
      </c>
      <c r="H52" s="24"/>
      <c r="I52" s="24"/>
      <c r="J52" s="4">
        <f t="shared" si="0"/>
        <v>300</v>
      </c>
      <c r="K52" s="24"/>
      <c r="L52" s="24"/>
      <c r="M52" s="24"/>
      <c r="N52" s="57" t="s">
        <v>336</v>
      </c>
      <c r="O52" s="75"/>
      <c r="P52" s="76">
        <v>150</v>
      </c>
      <c r="Q52" s="76"/>
      <c r="R52" s="76">
        <v>150</v>
      </c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/>
      <c r="B53" s="23"/>
      <c r="C53" s="25"/>
      <c r="D53" s="26" t="s">
        <v>197</v>
      </c>
      <c r="E53" s="100" t="s">
        <v>539</v>
      </c>
      <c r="F53" s="99" t="s">
        <v>536</v>
      </c>
      <c r="G53" s="41" t="s">
        <v>528</v>
      </c>
      <c r="H53" s="24"/>
      <c r="I53" s="24"/>
      <c r="J53" s="4">
        <f t="shared" si="0"/>
        <v>750</v>
      </c>
      <c r="K53" s="24"/>
      <c r="L53" s="24"/>
      <c r="M53" s="24"/>
      <c r="N53" s="57" t="s">
        <v>337</v>
      </c>
      <c r="O53" s="75"/>
      <c r="P53" s="76"/>
      <c r="Q53" s="76"/>
      <c r="R53" s="76"/>
      <c r="S53" s="76"/>
      <c r="T53" s="77">
        <v>150</v>
      </c>
      <c r="U53" s="77"/>
      <c r="V53" s="77">
        <v>150</v>
      </c>
      <c r="W53" s="77"/>
      <c r="X53" s="77">
        <v>150</v>
      </c>
      <c r="Y53" s="77"/>
      <c r="Z53" s="77">
        <v>150</v>
      </c>
      <c r="AA53" s="77"/>
      <c r="AB53" s="77">
        <v>150</v>
      </c>
      <c r="AC53" s="78"/>
    </row>
    <row r="54" spans="1:29" ht="14.4" x14ac:dyDescent="0.25">
      <c r="A54" s="2"/>
      <c r="B54" s="23"/>
      <c r="C54" s="25"/>
      <c r="D54" s="26" t="s">
        <v>198</v>
      </c>
      <c r="E54" s="100" t="s">
        <v>538</v>
      </c>
      <c r="F54" s="100" t="s">
        <v>531</v>
      </c>
      <c r="G54" s="41" t="s">
        <v>530</v>
      </c>
      <c r="H54" s="25"/>
      <c r="I54" s="24"/>
      <c r="J54" s="4">
        <f t="shared" si="0"/>
        <v>2500</v>
      </c>
      <c r="K54" s="24"/>
      <c r="L54" s="24"/>
      <c r="M54" s="24"/>
      <c r="N54" s="57" t="s">
        <v>337</v>
      </c>
      <c r="O54" s="75"/>
      <c r="P54" s="76"/>
      <c r="Q54" s="76"/>
      <c r="R54" s="76"/>
      <c r="S54" s="76"/>
      <c r="T54" s="77"/>
      <c r="U54" s="77"/>
      <c r="V54" s="77"/>
      <c r="W54" s="77">
        <v>2500</v>
      </c>
      <c r="X54" s="77"/>
      <c r="Y54" s="77"/>
      <c r="Z54" s="77"/>
      <c r="AA54" s="77"/>
      <c r="AB54" s="77"/>
      <c r="AC54" s="78"/>
    </row>
    <row r="55" spans="1:29" ht="14.4" x14ac:dyDescent="0.25">
      <c r="A55" s="2">
        <v>3</v>
      </c>
      <c r="B55" s="23"/>
      <c r="C55" s="25"/>
      <c r="D55" s="26" t="s">
        <v>27</v>
      </c>
      <c r="E55" s="100" t="s">
        <v>539</v>
      </c>
      <c r="F55" s="99" t="s">
        <v>536</v>
      </c>
      <c r="G55" s="5" t="s">
        <v>528</v>
      </c>
      <c r="H55" s="24"/>
      <c r="I55" s="24"/>
      <c r="J55" s="4">
        <f t="shared" si="0"/>
        <v>2000</v>
      </c>
      <c r="K55" s="24"/>
      <c r="L55" s="24"/>
      <c r="M55" s="24"/>
      <c r="N55" s="57" t="s">
        <v>337</v>
      </c>
      <c r="O55" s="75"/>
      <c r="P55" s="76"/>
      <c r="Q55" s="76"/>
      <c r="R55" s="76"/>
      <c r="S55" s="76"/>
      <c r="T55" s="77"/>
      <c r="U55" s="77"/>
      <c r="V55" s="77">
        <v>2000</v>
      </c>
      <c r="W55" s="77"/>
      <c r="X55" s="77"/>
      <c r="Y55" s="77"/>
      <c r="Z55" s="77"/>
      <c r="AA55" s="77"/>
      <c r="AB55" s="77"/>
      <c r="AC55" s="78"/>
    </row>
    <row r="56" spans="1:29" ht="14.4" x14ac:dyDescent="0.3">
      <c r="A56" s="2"/>
      <c r="B56" s="23"/>
      <c r="C56" s="25"/>
      <c r="D56" s="26" t="s">
        <v>206</v>
      </c>
      <c r="E56" s="26" t="s">
        <v>532</v>
      </c>
      <c r="F56" s="100" t="s">
        <v>531</v>
      </c>
      <c r="G56" s="41" t="s">
        <v>530</v>
      </c>
      <c r="H56" s="25"/>
      <c r="I56" s="24"/>
      <c r="J56" s="4">
        <f t="shared" si="0"/>
        <v>700</v>
      </c>
      <c r="K56" s="24"/>
      <c r="L56" s="24"/>
      <c r="M56" s="24"/>
      <c r="N56" s="57" t="s">
        <v>337</v>
      </c>
      <c r="O56" s="75"/>
      <c r="P56" s="76"/>
      <c r="Q56" s="76"/>
      <c r="R56" s="76"/>
      <c r="S56" s="76"/>
      <c r="T56" s="77"/>
      <c r="U56" s="77"/>
      <c r="V56" s="77"/>
      <c r="W56" s="77">
        <v>700</v>
      </c>
      <c r="X56" s="77"/>
      <c r="Y56" s="77"/>
      <c r="Z56" s="77"/>
      <c r="AA56" s="77"/>
      <c r="AB56" s="77"/>
      <c r="AC56" s="78"/>
    </row>
    <row r="57" spans="1:29" ht="14.4" x14ac:dyDescent="0.25">
      <c r="A57" s="2"/>
      <c r="B57" s="23"/>
      <c r="C57" s="25" t="s">
        <v>181</v>
      </c>
      <c r="D57" s="26" t="s">
        <v>197</v>
      </c>
      <c r="E57" s="100" t="s">
        <v>539</v>
      </c>
      <c r="F57" s="99" t="s">
        <v>536</v>
      </c>
      <c r="G57" s="41" t="s">
        <v>528</v>
      </c>
      <c r="H57" s="24"/>
      <c r="I57" s="24"/>
      <c r="J57" s="4">
        <f t="shared" si="0"/>
        <v>0</v>
      </c>
      <c r="K57" s="24"/>
      <c r="L57" s="24"/>
      <c r="M57" s="24"/>
      <c r="N57" s="22" t="s">
        <v>335</v>
      </c>
      <c r="O57" s="75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/>
      <c r="B58" s="23"/>
      <c r="C58" s="25"/>
      <c r="D58" s="26" t="s">
        <v>197</v>
      </c>
      <c r="E58" s="100" t="s">
        <v>539</v>
      </c>
      <c r="F58" s="99" t="s">
        <v>536</v>
      </c>
      <c r="G58" s="41" t="s">
        <v>528</v>
      </c>
      <c r="H58" s="24"/>
      <c r="I58" s="24"/>
      <c r="J58" s="4">
        <f t="shared" si="0"/>
        <v>200</v>
      </c>
      <c r="K58" s="24"/>
      <c r="L58" s="24"/>
      <c r="M58" s="24"/>
      <c r="N58" s="57" t="s">
        <v>336</v>
      </c>
      <c r="O58" s="75"/>
      <c r="P58" s="76">
        <v>100</v>
      </c>
      <c r="Q58" s="76"/>
      <c r="R58" s="76">
        <v>100</v>
      </c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23"/>
      <c r="C59" s="25"/>
      <c r="D59" s="26" t="s">
        <v>197</v>
      </c>
      <c r="E59" s="100" t="s">
        <v>539</v>
      </c>
      <c r="F59" s="99" t="s">
        <v>536</v>
      </c>
      <c r="G59" s="41" t="s">
        <v>528</v>
      </c>
      <c r="H59" s="24"/>
      <c r="I59" s="24"/>
      <c r="J59" s="4">
        <f t="shared" si="0"/>
        <v>500</v>
      </c>
      <c r="K59" s="24"/>
      <c r="L59" s="24"/>
      <c r="M59" s="24"/>
      <c r="N59" s="57" t="s">
        <v>337</v>
      </c>
      <c r="O59" s="75"/>
      <c r="P59" s="76"/>
      <c r="Q59" s="76"/>
      <c r="R59" s="76"/>
      <c r="S59" s="76"/>
      <c r="T59" s="77">
        <v>100</v>
      </c>
      <c r="U59" s="77"/>
      <c r="V59" s="77">
        <v>100</v>
      </c>
      <c r="W59" s="77"/>
      <c r="X59" s="77">
        <v>100</v>
      </c>
      <c r="Y59" s="77"/>
      <c r="Z59" s="77">
        <v>100</v>
      </c>
      <c r="AA59" s="77"/>
      <c r="AB59" s="77">
        <v>100</v>
      </c>
      <c r="AC59" s="78"/>
    </row>
    <row r="60" spans="1:29" ht="14.4" x14ac:dyDescent="0.25">
      <c r="A60" s="2"/>
      <c r="B60" s="23"/>
      <c r="C60" s="25"/>
      <c r="D60" s="26" t="s">
        <v>198</v>
      </c>
      <c r="E60" s="100" t="s">
        <v>538</v>
      </c>
      <c r="F60" s="100" t="s">
        <v>531</v>
      </c>
      <c r="G60" s="41" t="s">
        <v>530</v>
      </c>
      <c r="H60" s="25"/>
      <c r="I60" s="24"/>
      <c r="J60" s="4">
        <f t="shared" si="0"/>
        <v>1500</v>
      </c>
      <c r="K60" s="24"/>
      <c r="L60" s="24"/>
      <c r="M60" s="24"/>
      <c r="N60" s="57" t="s">
        <v>337</v>
      </c>
      <c r="O60" s="75"/>
      <c r="P60" s="76"/>
      <c r="Q60" s="76"/>
      <c r="R60" s="76"/>
      <c r="S60" s="76"/>
      <c r="T60" s="77"/>
      <c r="U60" s="77"/>
      <c r="V60" s="77"/>
      <c r="W60" s="77"/>
      <c r="X60" s="77">
        <v>1500</v>
      </c>
      <c r="Y60" s="77"/>
      <c r="Z60" s="77"/>
      <c r="AA60" s="77"/>
      <c r="AB60" s="77"/>
      <c r="AC60" s="78"/>
    </row>
    <row r="61" spans="1:29" ht="14.4" x14ac:dyDescent="0.3">
      <c r="A61" s="2"/>
      <c r="B61" s="23"/>
      <c r="C61" s="25"/>
      <c r="D61" s="26" t="s">
        <v>206</v>
      </c>
      <c r="E61" s="26" t="s">
        <v>532</v>
      </c>
      <c r="F61" s="100" t="s">
        <v>531</v>
      </c>
      <c r="G61" s="41" t="s">
        <v>530</v>
      </c>
      <c r="H61" s="25"/>
      <c r="I61" s="24"/>
      <c r="J61" s="4">
        <f t="shared" si="0"/>
        <v>600</v>
      </c>
      <c r="K61" s="24"/>
      <c r="L61" s="24"/>
      <c r="M61" s="24"/>
      <c r="N61" s="57" t="s">
        <v>337</v>
      </c>
      <c r="O61" s="75"/>
      <c r="P61" s="76"/>
      <c r="Q61" s="76"/>
      <c r="R61" s="76"/>
      <c r="S61" s="76"/>
      <c r="T61" s="77"/>
      <c r="U61" s="77"/>
      <c r="V61" s="77"/>
      <c r="W61" s="77"/>
      <c r="X61" s="77">
        <v>600</v>
      </c>
      <c r="Y61" s="77"/>
      <c r="Z61" s="77"/>
      <c r="AA61" s="77"/>
      <c r="AB61" s="77"/>
      <c r="AC61" s="78"/>
    </row>
    <row r="62" spans="1:29" ht="14.4" x14ac:dyDescent="0.25">
      <c r="A62" s="2"/>
      <c r="B62" s="23"/>
      <c r="C62" s="25" t="s">
        <v>182</v>
      </c>
      <c r="D62" s="26" t="s">
        <v>197</v>
      </c>
      <c r="E62" s="100" t="s">
        <v>539</v>
      </c>
      <c r="F62" s="99" t="s">
        <v>536</v>
      </c>
      <c r="G62" s="41" t="s">
        <v>528</v>
      </c>
      <c r="H62" s="24"/>
      <c r="I62" s="24"/>
      <c r="J62" s="4">
        <f t="shared" si="0"/>
        <v>0</v>
      </c>
      <c r="K62" s="24"/>
      <c r="L62" s="24"/>
      <c r="M62" s="24"/>
      <c r="N62" s="22" t="s">
        <v>335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8"/>
    </row>
    <row r="63" spans="1:29" ht="14.4" x14ac:dyDescent="0.25">
      <c r="A63" s="2"/>
      <c r="B63" s="23"/>
      <c r="C63" s="25"/>
      <c r="D63" s="26" t="s">
        <v>197</v>
      </c>
      <c r="E63" s="100" t="s">
        <v>539</v>
      </c>
      <c r="F63" s="99" t="s">
        <v>536</v>
      </c>
      <c r="G63" s="41" t="s">
        <v>528</v>
      </c>
      <c r="H63" s="24"/>
      <c r="I63" s="24"/>
      <c r="J63" s="4">
        <f t="shared" si="0"/>
        <v>200</v>
      </c>
      <c r="K63" s="24"/>
      <c r="L63" s="24"/>
      <c r="M63" s="24"/>
      <c r="N63" s="57" t="s">
        <v>336</v>
      </c>
      <c r="O63" s="75"/>
      <c r="P63" s="76">
        <v>100</v>
      </c>
      <c r="Q63" s="76"/>
      <c r="R63" s="76">
        <v>100</v>
      </c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/>
      <c r="B64" s="23"/>
      <c r="C64" s="25"/>
      <c r="D64" s="26" t="s">
        <v>197</v>
      </c>
      <c r="E64" s="100" t="s">
        <v>539</v>
      </c>
      <c r="F64" s="99" t="s">
        <v>536</v>
      </c>
      <c r="G64" s="41" t="s">
        <v>528</v>
      </c>
      <c r="H64" s="24"/>
      <c r="I64" s="24"/>
      <c r="J64" s="4">
        <f t="shared" si="0"/>
        <v>500</v>
      </c>
      <c r="K64" s="24"/>
      <c r="L64" s="24"/>
      <c r="M64" s="24"/>
      <c r="N64" s="57" t="s">
        <v>337</v>
      </c>
      <c r="O64" s="75"/>
      <c r="P64" s="76"/>
      <c r="Q64" s="76"/>
      <c r="R64" s="76"/>
      <c r="S64" s="76"/>
      <c r="T64" s="77">
        <v>100</v>
      </c>
      <c r="U64" s="77"/>
      <c r="V64" s="77">
        <v>100</v>
      </c>
      <c r="W64" s="77"/>
      <c r="X64" s="77">
        <v>100</v>
      </c>
      <c r="Y64" s="77"/>
      <c r="Z64" s="77">
        <v>100</v>
      </c>
      <c r="AA64" s="77"/>
      <c r="AB64" s="77">
        <v>100</v>
      </c>
      <c r="AC64" s="78"/>
    </row>
    <row r="65" spans="1:29" ht="14.4" x14ac:dyDescent="0.25">
      <c r="A65" s="2"/>
      <c r="B65" s="23"/>
      <c r="C65" s="25"/>
      <c r="D65" s="26" t="s">
        <v>198</v>
      </c>
      <c r="E65" s="100" t="s">
        <v>538</v>
      </c>
      <c r="F65" s="100" t="s">
        <v>531</v>
      </c>
      <c r="G65" s="41" t="s">
        <v>530</v>
      </c>
      <c r="H65" s="25"/>
      <c r="I65" s="24"/>
      <c r="J65" s="4">
        <f t="shared" si="0"/>
        <v>1500</v>
      </c>
      <c r="K65" s="24"/>
      <c r="L65" s="24"/>
      <c r="M65" s="24"/>
      <c r="N65" s="57" t="s">
        <v>337</v>
      </c>
      <c r="O65" s="75"/>
      <c r="P65" s="76"/>
      <c r="Q65" s="76"/>
      <c r="R65" s="76"/>
      <c r="S65" s="76"/>
      <c r="T65" s="77"/>
      <c r="U65" s="77"/>
      <c r="V65" s="77"/>
      <c r="W65" s="77"/>
      <c r="X65" s="77"/>
      <c r="Y65" s="77">
        <v>1500</v>
      </c>
      <c r="Z65" s="77"/>
      <c r="AA65" s="77"/>
      <c r="AB65" s="77"/>
      <c r="AC65" s="78"/>
    </row>
    <row r="66" spans="1:29" ht="14.4" x14ac:dyDescent="0.3">
      <c r="A66" s="2"/>
      <c r="B66" s="23"/>
      <c r="C66" s="25"/>
      <c r="D66" s="26" t="s">
        <v>206</v>
      </c>
      <c r="E66" s="26" t="s">
        <v>532</v>
      </c>
      <c r="F66" s="100" t="s">
        <v>531</v>
      </c>
      <c r="G66" s="41" t="s">
        <v>530</v>
      </c>
      <c r="H66" s="25"/>
      <c r="I66" s="24"/>
      <c r="J66" s="4">
        <f t="shared" si="0"/>
        <v>600</v>
      </c>
      <c r="K66" s="24"/>
      <c r="L66" s="24"/>
      <c r="M66" s="24"/>
      <c r="N66" s="57" t="s">
        <v>337</v>
      </c>
      <c r="O66" s="75"/>
      <c r="P66" s="76"/>
      <c r="Q66" s="76"/>
      <c r="R66" s="76"/>
      <c r="S66" s="76"/>
      <c r="T66" s="77"/>
      <c r="U66" s="77"/>
      <c r="V66" s="77"/>
      <c r="W66" s="77"/>
      <c r="X66" s="77"/>
      <c r="Y66" s="77">
        <v>600</v>
      </c>
      <c r="Z66" s="77"/>
      <c r="AA66" s="77"/>
      <c r="AB66" s="77"/>
      <c r="AC66" s="78"/>
    </row>
    <row r="67" spans="1:29" ht="14.4" x14ac:dyDescent="0.25">
      <c r="A67" s="2"/>
      <c r="B67" s="23"/>
      <c r="C67" s="4" t="s">
        <v>47</v>
      </c>
      <c r="D67" s="26" t="s">
        <v>197</v>
      </c>
      <c r="E67" s="100" t="s">
        <v>539</v>
      </c>
      <c r="F67" s="99" t="s">
        <v>536</v>
      </c>
      <c r="G67" s="41" t="s">
        <v>528</v>
      </c>
      <c r="H67" s="24"/>
      <c r="I67" s="24"/>
      <c r="J67" s="4">
        <f t="shared" si="0"/>
        <v>0</v>
      </c>
      <c r="K67" s="24"/>
      <c r="L67" s="24"/>
      <c r="M67" s="24"/>
      <c r="N67" s="22" t="s">
        <v>335</v>
      </c>
      <c r="O67" s="75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25">
      <c r="A68" s="2"/>
      <c r="B68" s="23"/>
      <c r="C68" s="4"/>
      <c r="D68" s="26" t="s">
        <v>197</v>
      </c>
      <c r="E68" s="100" t="s">
        <v>539</v>
      </c>
      <c r="F68" s="99" t="s">
        <v>536</v>
      </c>
      <c r="G68" s="41" t="s">
        <v>528</v>
      </c>
      <c r="H68" s="24"/>
      <c r="I68" s="24"/>
      <c r="J68" s="4">
        <f t="shared" si="0"/>
        <v>70</v>
      </c>
      <c r="K68" s="24"/>
      <c r="L68" s="24"/>
      <c r="M68" s="24"/>
      <c r="N68" s="57" t="s">
        <v>336</v>
      </c>
      <c r="O68" s="75"/>
      <c r="P68" s="76">
        <v>35</v>
      </c>
      <c r="Q68" s="76"/>
      <c r="R68" s="76">
        <v>35</v>
      </c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8"/>
    </row>
    <row r="69" spans="1:29" ht="14.4" x14ac:dyDescent="0.25">
      <c r="A69" s="2"/>
      <c r="B69" s="23"/>
      <c r="C69" s="4"/>
      <c r="D69" s="26" t="s">
        <v>197</v>
      </c>
      <c r="E69" s="100" t="s">
        <v>539</v>
      </c>
      <c r="F69" s="99" t="s">
        <v>536</v>
      </c>
      <c r="G69" s="41" t="s">
        <v>528</v>
      </c>
      <c r="H69" s="24"/>
      <c r="I69" s="24"/>
      <c r="J69" s="4">
        <f t="shared" si="0"/>
        <v>140</v>
      </c>
      <c r="K69" s="24"/>
      <c r="L69" s="24"/>
      <c r="M69" s="24"/>
      <c r="N69" s="57" t="s">
        <v>337</v>
      </c>
      <c r="O69" s="75"/>
      <c r="P69" s="76"/>
      <c r="Q69" s="76"/>
      <c r="R69" s="76"/>
      <c r="S69" s="76"/>
      <c r="T69" s="77">
        <v>35</v>
      </c>
      <c r="U69" s="77"/>
      <c r="V69" s="77"/>
      <c r="W69" s="77">
        <v>35</v>
      </c>
      <c r="X69" s="77"/>
      <c r="Y69" s="77"/>
      <c r="Z69" s="77">
        <v>35</v>
      </c>
      <c r="AA69" s="77"/>
      <c r="AB69" s="77">
        <v>35</v>
      </c>
      <c r="AC69" s="78"/>
    </row>
    <row r="70" spans="1:29" ht="14.4" x14ac:dyDescent="0.25">
      <c r="A70" s="2"/>
      <c r="B70" s="23"/>
      <c r="C70" s="4"/>
      <c r="D70" s="26" t="s">
        <v>198</v>
      </c>
      <c r="E70" s="100" t="s">
        <v>538</v>
      </c>
      <c r="F70" s="100" t="s">
        <v>531</v>
      </c>
      <c r="G70" s="41" t="s">
        <v>530</v>
      </c>
      <c r="H70" s="4"/>
      <c r="I70" s="24"/>
      <c r="J70" s="4">
        <f t="shared" si="0"/>
        <v>320</v>
      </c>
      <c r="K70" s="24"/>
      <c r="L70" s="24"/>
      <c r="M70" s="24"/>
      <c r="N70" s="57" t="s">
        <v>337</v>
      </c>
      <c r="O70" s="75"/>
      <c r="P70" s="76"/>
      <c r="Q70" s="76"/>
      <c r="R70" s="76"/>
      <c r="S70" s="76"/>
      <c r="T70" s="77"/>
      <c r="U70" s="77"/>
      <c r="V70" s="77">
        <v>80</v>
      </c>
      <c r="W70" s="77"/>
      <c r="X70" s="77"/>
      <c r="Y70" s="77">
        <v>80</v>
      </c>
      <c r="Z70" s="77"/>
      <c r="AA70" s="77">
        <v>80</v>
      </c>
      <c r="AB70" s="77"/>
      <c r="AC70" s="78">
        <v>80</v>
      </c>
    </row>
    <row r="71" spans="1:29" ht="14.4" x14ac:dyDescent="0.3">
      <c r="A71" s="2"/>
      <c r="B71" s="23"/>
      <c r="C71" s="4"/>
      <c r="D71" s="26" t="s">
        <v>206</v>
      </c>
      <c r="E71" s="26" t="s">
        <v>532</v>
      </c>
      <c r="F71" s="100" t="s">
        <v>531</v>
      </c>
      <c r="G71" s="41" t="s">
        <v>530</v>
      </c>
      <c r="H71" s="4"/>
      <c r="I71" s="24"/>
      <c r="J71" s="4">
        <f t="shared" si="0"/>
        <v>360</v>
      </c>
      <c r="K71" s="24"/>
      <c r="L71" s="24"/>
      <c r="M71" s="24"/>
      <c r="N71" s="57" t="s">
        <v>337</v>
      </c>
      <c r="O71" s="75"/>
      <c r="P71" s="76"/>
      <c r="Q71" s="76"/>
      <c r="R71" s="76"/>
      <c r="S71" s="76"/>
      <c r="T71" s="77"/>
      <c r="U71" s="77"/>
      <c r="V71" s="77"/>
      <c r="W71" s="77">
        <v>120</v>
      </c>
      <c r="X71" s="77"/>
      <c r="Y71" s="77"/>
      <c r="Z71" s="77">
        <v>120</v>
      </c>
      <c r="AA71" s="77"/>
      <c r="AB71" s="77">
        <v>120</v>
      </c>
      <c r="AC71" s="78"/>
    </row>
    <row r="72" spans="1:29" x14ac:dyDescent="0.25">
      <c r="A72" s="18"/>
      <c r="B72" s="19" t="s">
        <v>39</v>
      </c>
      <c r="C72" s="10"/>
      <c r="D72" s="10"/>
      <c r="E72" s="10"/>
      <c r="F72" s="10"/>
      <c r="G72" s="10"/>
      <c r="H72" s="10"/>
      <c r="I72" s="20"/>
      <c r="J72" s="43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s="28" customFormat="1" ht="14.4" x14ac:dyDescent="0.25">
      <c r="A73" s="2">
        <v>3</v>
      </c>
      <c r="B73" s="23"/>
      <c r="C73" s="25" t="s">
        <v>180</v>
      </c>
      <c r="D73" s="26" t="s">
        <v>29</v>
      </c>
      <c r="E73" s="41" t="s">
        <v>538</v>
      </c>
      <c r="F73" s="101" t="s">
        <v>517</v>
      </c>
      <c r="G73" s="41" t="s">
        <v>528</v>
      </c>
      <c r="H73" s="25"/>
      <c r="I73" s="24"/>
      <c r="J73" s="4">
        <f t="shared" si="0"/>
        <v>300</v>
      </c>
      <c r="K73" s="24"/>
      <c r="L73" s="24"/>
      <c r="M73" s="24"/>
      <c r="N73" s="57" t="s">
        <v>337</v>
      </c>
      <c r="O73" s="75"/>
      <c r="P73" s="76"/>
      <c r="Q73" s="76"/>
      <c r="R73" s="76"/>
      <c r="S73" s="76">
        <v>300</v>
      </c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s="28" customFormat="1" ht="14.4" x14ac:dyDescent="0.25">
      <c r="A74" s="2">
        <v>3</v>
      </c>
      <c r="B74" s="23"/>
      <c r="C74" s="25" t="s">
        <v>181</v>
      </c>
      <c r="D74" s="26" t="s">
        <v>29</v>
      </c>
      <c r="E74" s="41" t="s">
        <v>538</v>
      </c>
      <c r="F74" s="101" t="s">
        <v>517</v>
      </c>
      <c r="G74" s="41" t="s">
        <v>528</v>
      </c>
      <c r="H74" s="25"/>
      <c r="I74" s="24"/>
      <c r="J74" s="4">
        <f t="shared" si="0"/>
        <v>300</v>
      </c>
      <c r="K74" s="24"/>
      <c r="L74" s="24"/>
      <c r="M74" s="24"/>
      <c r="N74" s="57" t="s">
        <v>337</v>
      </c>
      <c r="O74" s="75"/>
      <c r="P74" s="76"/>
      <c r="Q74" s="76"/>
      <c r="R74" s="76"/>
      <c r="S74" s="76">
        <v>300</v>
      </c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s="28" customFormat="1" ht="14.4" x14ac:dyDescent="0.25">
      <c r="A75" s="2">
        <v>3</v>
      </c>
      <c r="B75" s="23"/>
      <c r="C75" s="25" t="s">
        <v>182</v>
      </c>
      <c r="D75" s="26" t="s">
        <v>29</v>
      </c>
      <c r="E75" s="41" t="s">
        <v>538</v>
      </c>
      <c r="F75" s="101" t="s">
        <v>517</v>
      </c>
      <c r="G75" s="41" t="s">
        <v>528</v>
      </c>
      <c r="H75" s="25"/>
      <c r="I75" s="24"/>
      <c r="J75" s="4">
        <f t="shared" si="0"/>
        <v>300</v>
      </c>
      <c r="K75" s="24"/>
      <c r="L75" s="24"/>
      <c r="M75" s="24"/>
      <c r="N75" s="57" t="s">
        <v>337</v>
      </c>
      <c r="O75" s="75"/>
      <c r="P75" s="76"/>
      <c r="Q75" s="76"/>
      <c r="R75" s="76"/>
      <c r="S75" s="76">
        <v>300</v>
      </c>
      <c r="T75" s="77"/>
      <c r="U75" s="77"/>
      <c r="V75" s="77"/>
      <c r="W75" s="77"/>
      <c r="X75" s="77"/>
      <c r="Y75" s="77"/>
      <c r="Z75" s="77"/>
      <c r="AA75" s="77"/>
      <c r="AB75" s="77"/>
      <c r="AC75" s="78"/>
    </row>
    <row r="76" spans="1:29" ht="15" thickBot="1" x14ac:dyDescent="0.3">
      <c r="A76" s="2"/>
      <c r="B76" s="23"/>
      <c r="C76" s="4" t="s">
        <v>47</v>
      </c>
      <c r="D76" s="26" t="s">
        <v>29</v>
      </c>
      <c r="E76" s="41" t="s">
        <v>538</v>
      </c>
      <c r="F76" s="101" t="s">
        <v>517</v>
      </c>
      <c r="G76" s="41" t="s">
        <v>528</v>
      </c>
      <c r="H76" s="4"/>
      <c r="I76" s="24"/>
      <c r="J76" s="4">
        <f t="shared" si="0"/>
        <v>180</v>
      </c>
      <c r="K76" s="24"/>
      <c r="L76" s="24"/>
      <c r="M76" s="24"/>
      <c r="N76" s="57" t="s">
        <v>337</v>
      </c>
      <c r="O76" s="75"/>
      <c r="P76" s="76"/>
      <c r="Q76" s="76"/>
      <c r="R76" s="76"/>
      <c r="S76" s="76"/>
      <c r="T76" s="77"/>
      <c r="U76" s="77"/>
      <c r="V76" s="77"/>
      <c r="W76" s="77"/>
      <c r="X76" s="77"/>
      <c r="Y76" s="77">
        <v>120</v>
      </c>
      <c r="Z76" s="77"/>
      <c r="AA76" s="77"/>
      <c r="AB76" s="77">
        <v>60</v>
      </c>
      <c r="AC76" s="78"/>
    </row>
    <row r="77" spans="1:29" s="61" customFormat="1" ht="15" thickBot="1" x14ac:dyDescent="0.3">
      <c r="A77" s="79"/>
      <c r="B77" s="80" t="s">
        <v>36</v>
      </c>
      <c r="C77" s="80"/>
      <c r="D77" s="80"/>
      <c r="E77" s="80"/>
      <c r="F77" s="80"/>
      <c r="G77" s="80"/>
      <c r="H77" s="80"/>
      <c r="I77" s="80"/>
      <c r="J77" s="80">
        <f>SUM(J13:J76)</f>
        <v>39850</v>
      </c>
      <c r="K77" s="80">
        <v>2778</v>
      </c>
      <c r="L77" s="80"/>
      <c r="M77" s="80"/>
      <c r="N77" s="81"/>
      <c r="O77" s="82">
        <f t="shared" ref="O77:AC77" si="1">SUM(O12:O76)</f>
        <v>138.9</v>
      </c>
      <c r="P77" s="83">
        <f t="shared" si="1"/>
        <v>895</v>
      </c>
      <c r="Q77" s="83">
        <f t="shared" si="1"/>
        <v>510</v>
      </c>
      <c r="R77" s="83">
        <f t="shared" si="1"/>
        <v>4895</v>
      </c>
      <c r="S77" s="83">
        <f t="shared" si="1"/>
        <v>1150</v>
      </c>
      <c r="T77" s="84">
        <f t="shared" si="1"/>
        <v>2135</v>
      </c>
      <c r="U77" s="84">
        <f t="shared" si="1"/>
        <v>250</v>
      </c>
      <c r="V77" s="84">
        <f t="shared" si="1"/>
        <v>3430</v>
      </c>
      <c r="W77" s="84">
        <f t="shared" si="1"/>
        <v>5365</v>
      </c>
      <c r="X77" s="84">
        <f t="shared" si="1"/>
        <v>6230</v>
      </c>
      <c r="Y77" s="84">
        <f t="shared" si="1"/>
        <v>3830</v>
      </c>
      <c r="Z77" s="84">
        <f t="shared" si="1"/>
        <v>625</v>
      </c>
      <c r="AA77" s="84">
        <f t="shared" si="1"/>
        <v>2300</v>
      </c>
      <c r="AB77" s="84">
        <f t="shared" si="1"/>
        <v>7585</v>
      </c>
      <c r="AC77" s="85">
        <f t="shared" si="1"/>
        <v>650</v>
      </c>
    </row>
    <row r="78" spans="1:29" ht="15.6" x14ac:dyDescent="0.3">
      <c r="A78" s="29"/>
      <c r="B78" s="30"/>
      <c r="C78" s="30"/>
      <c r="D78" s="30"/>
      <c r="E78" s="30"/>
      <c r="F78" s="30"/>
      <c r="G78" s="30"/>
      <c r="H78" s="30"/>
      <c r="I78" s="29"/>
      <c r="K78" s="53"/>
    </row>
    <row r="79" spans="1:29" s="58" customFormat="1" ht="15.6" x14ac:dyDescent="0.3">
      <c r="K79" s="60"/>
    </row>
    <row r="80" spans="1:29" s="58" customFormat="1" ht="43.2" x14ac:dyDescent="0.3">
      <c r="A80" s="87"/>
      <c r="B80" s="88" t="s">
        <v>518</v>
      </c>
      <c r="C80" s="89" t="s">
        <v>519</v>
      </c>
      <c r="K80" s="60"/>
    </row>
    <row r="81" spans="1:11" s="58" customFormat="1" ht="15.6" x14ac:dyDescent="0.3">
      <c r="A81" s="90" t="s">
        <v>520</v>
      </c>
      <c r="B81" s="91" t="s">
        <v>523</v>
      </c>
      <c r="C81" s="92">
        <f>K77</f>
        <v>2778</v>
      </c>
      <c r="K81" s="60"/>
    </row>
    <row r="82" spans="1:11" s="58" customFormat="1" ht="15.6" x14ac:dyDescent="0.3">
      <c r="A82" s="90" t="s">
        <v>521</v>
      </c>
      <c r="B82" s="91" t="s">
        <v>524</v>
      </c>
      <c r="C82" s="92">
        <f>C81*4</f>
        <v>11112</v>
      </c>
      <c r="K82" s="60"/>
    </row>
    <row r="83" spans="1:11" s="58" customFormat="1" ht="15" thickBot="1" x14ac:dyDescent="0.3">
      <c r="A83" s="93" t="s">
        <v>522</v>
      </c>
      <c r="B83" s="94" t="s">
        <v>525</v>
      </c>
      <c r="C83" s="95">
        <f>C81*10</f>
        <v>27780</v>
      </c>
    </row>
    <row r="84" spans="1:11" s="58" customFormat="1" ht="14.4" x14ac:dyDescent="0.25">
      <c r="A84" s="96"/>
      <c r="B84" s="97"/>
      <c r="C84" s="97"/>
    </row>
    <row r="87" spans="1:11" x14ac:dyDescent="0.25">
      <c r="B87" s="32" t="s">
        <v>191</v>
      </c>
    </row>
    <row r="88" spans="1:11" ht="41.4" x14ac:dyDescent="0.25">
      <c r="B88" s="33" t="s">
        <v>188</v>
      </c>
    </row>
    <row r="89" spans="1:11" ht="27.6" x14ac:dyDescent="0.25">
      <c r="B89" s="33" t="s">
        <v>194</v>
      </c>
    </row>
    <row r="90" spans="1:11" ht="41.4" x14ac:dyDescent="0.25">
      <c r="B90" s="33" t="s">
        <v>192</v>
      </c>
    </row>
    <row r="91" spans="1:11" ht="27.6" x14ac:dyDescent="0.25">
      <c r="B91" s="33" t="s">
        <v>193</v>
      </c>
    </row>
    <row r="93" spans="1:11" ht="14.4" x14ac:dyDescent="0.3">
      <c r="B93" s="34" t="s">
        <v>208</v>
      </c>
    </row>
    <row r="94" spans="1:11" x14ac:dyDescent="0.25">
      <c r="B94" s="9" t="s">
        <v>209</v>
      </c>
    </row>
    <row r="95" spans="1:11" x14ac:dyDescent="0.25">
      <c r="B95" s="9" t="s">
        <v>210</v>
      </c>
    </row>
    <row r="96" spans="1:11" x14ac:dyDescent="0.25">
      <c r="B96" s="9" t="s">
        <v>211</v>
      </c>
    </row>
    <row r="97" spans="2:2" x14ac:dyDescent="0.25">
      <c r="B97" s="9" t="s">
        <v>212</v>
      </c>
    </row>
    <row r="98" spans="2:2" x14ac:dyDescent="0.25">
      <c r="B98" s="9" t="s">
        <v>213</v>
      </c>
    </row>
    <row r="99" spans="2:2" x14ac:dyDescent="0.25">
      <c r="B99" s="9" t="s">
        <v>214</v>
      </c>
    </row>
    <row r="101" spans="2:2" ht="14.4" x14ac:dyDescent="0.3">
      <c r="B101" s="34" t="s">
        <v>215</v>
      </c>
    </row>
    <row r="102" spans="2:2" x14ac:dyDescent="0.25">
      <c r="B102" s="9" t="s">
        <v>200</v>
      </c>
    </row>
    <row r="103" spans="2:2" x14ac:dyDescent="0.25">
      <c r="B103" s="9" t="s">
        <v>201</v>
      </c>
    </row>
    <row r="104" spans="2:2" x14ac:dyDescent="0.25">
      <c r="B104" s="9" t="s">
        <v>202</v>
      </c>
    </row>
  </sheetData>
  <mergeCells count="48">
    <mergeCell ref="S10:S11"/>
    <mergeCell ref="U10:U11"/>
    <mergeCell ref="V10:V11"/>
    <mergeCell ref="T10:T11"/>
    <mergeCell ref="AC10:AC11"/>
    <mergeCell ref="X10:X11"/>
    <mergeCell ref="Y10:Y11"/>
    <mergeCell ref="Z10:Z11"/>
    <mergeCell ref="AA10:AA11"/>
    <mergeCell ref="AB10:AB11"/>
    <mergeCell ref="W10:W11"/>
    <mergeCell ref="A7:J7"/>
    <mergeCell ref="K7:Q7"/>
    <mergeCell ref="R7:AC7"/>
    <mergeCell ref="A8:AC8"/>
    <mergeCell ref="L9:M9"/>
    <mergeCell ref="O9:AC9"/>
    <mergeCell ref="K9:K11"/>
    <mergeCell ref="I9:I11"/>
    <mergeCell ref="H9:H11"/>
    <mergeCell ref="A9:A11"/>
    <mergeCell ref="E9:G9"/>
    <mergeCell ref="E10:E11"/>
    <mergeCell ref="F10:F11"/>
    <mergeCell ref="G10:G11"/>
    <mergeCell ref="B9:D10"/>
    <mergeCell ref="J10:J11"/>
    <mergeCell ref="A5:J5"/>
    <mergeCell ref="K5:Q5"/>
    <mergeCell ref="R5:AC5"/>
    <mergeCell ref="A6:J6"/>
    <mergeCell ref="K6:Q6"/>
    <mergeCell ref="R6:AC6"/>
    <mergeCell ref="A4:J4"/>
    <mergeCell ref="K4:Q4"/>
    <mergeCell ref="R4:AC4"/>
    <mergeCell ref="A1:AC1"/>
    <mergeCell ref="A2:AC2"/>
    <mergeCell ref="A3:J3"/>
    <mergeCell ref="K3:Q3"/>
    <mergeCell ref="R3:AC3"/>
    <mergeCell ref="R10:R11"/>
    <mergeCell ref="Q10:Q11"/>
    <mergeCell ref="N10:N11"/>
    <mergeCell ref="M10:M11"/>
    <mergeCell ref="L10:L11"/>
    <mergeCell ref="O10:O11"/>
    <mergeCell ref="P10:P1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2"/>
  <sheetViews>
    <sheetView zoomScale="60" zoomScaleNormal="60" workbookViewId="0">
      <pane ySplit="12" topLeftCell="A42" activePane="bottomLeft" state="frozen"/>
      <selection activeCell="E40" sqref="E39:E40"/>
      <selection pane="bottomLeft" activeCell="K76" sqref="K76"/>
    </sheetView>
  </sheetViews>
  <sheetFormatPr defaultColWidth="9.109375" defaultRowHeight="13.8" x14ac:dyDescent="0.25"/>
  <cols>
    <col min="1" max="1" width="8.6640625" style="9" customWidth="1"/>
    <col min="2" max="2" width="58.88671875" style="9" bestFit="1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3.88671875" style="9" bestFit="1" customWidth="1"/>
    <col min="15" max="15" width="12.109375" style="9" bestFit="1" customWidth="1"/>
    <col min="16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299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5" customHeight="1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9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166" t="s">
        <v>278</v>
      </c>
      <c r="K9" s="196" t="s">
        <v>510</v>
      </c>
      <c r="L9" s="196" t="s">
        <v>279</v>
      </c>
      <c r="M9" s="196"/>
      <c r="N9" s="166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0.05*K75</f>
        <v>17.400000000000002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1" si="0">SUM(O15:AC15)</f>
        <v>0</v>
      </c>
      <c r="K15" s="7"/>
      <c r="L15" s="6"/>
      <c r="M15" s="7"/>
      <c r="N15" s="8"/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5" t="s">
        <v>526</v>
      </c>
      <c r="F16" s="37" t="s">
        <v>527</v>
      </c>
      <c r="G16" s="5" t="s">
        <v>528</v>
      </c>
      <c r="H16" s="6"/>
      <c r="I16" s="7"/>
      <c r="J16" s="4">
        <f t="shared" si="0"/>
        <v>750</v>
      </c>
      <c r="K16" s="7"/>
      <c r="L16" s="6"/>
      <c r="M16" s="7"/>
      <c r="N16" s="8"/>
      <c r="O16" s="75"/>
      <c r="P16" s="76">
        <v>250</v>
      </c>
      <c r="Q16" s="76">
        <v>250</v>
      </c>
      <c r="R16" s="76">
        <v>250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1958</v>
      </c>
      <c r="K17" s="7"/>
      <c r="L17" s="6"/>
      <c r="M17" s="7"/>
      <c r="N17" s="8"/>
      <c r="O17" s="75"/>
      <c r="P17" s="76"/>
      <c r="Q17" s="76"/>
      <c r="R17" s="76"/>
      <c r="S17" s="76">
        <v>178</v>
      </c>
      <c r="T17" s="77">
        <v>178</v>
      </c>
      <c r="U17" s="77">
        <v>178</v>
      </c>
      <c r="V17" s="77">
        <v>178</v>
      </c>
      <c r="W17" s="77">
        <v>178</v>
      </c>
      <c r="X17" s="77">
        <v>178</v>
      </c>
      <c r="Y17" s="77">
        <v>178</v>
      </c>
      <c r="Z17" s="77">
        <v>178</v>
      </c>
      <c r="AA17" s="77">
        <v>178</v>
      </c>
      <c r="AB17" s="77">
        <v>178</v>
      </c>
      <c r="AC17" s="77">
        <v>178</v>
      </c>
    </row>
    <row r="18" spans="1:29" ht="15" customHeight="1" x14ac:dyDescent="0.25">
      <c r="A18" s="2">
        <v>1</v>
      </c>
      <c r="B18" s="23"/>
      <c r="C18" s="4" t="s">
        <v>260</v>
      </c>
      <c r="D18" s="4" t="s">
        <v>261</v>
      </c>
      <c r="E18" s="41" t="s">
        <v>529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8"/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5" customHeight="1" x14ac:dyDescent="0.25">
      <c r="A19" s="2">
        <v>1</v>
      </c>
      <c r="B19" s="23"/>
      <c r="C19" s="4"/>
      <c r="D19" s="21" t="s">
        <v>370</v>
      </c>
      <c r="E19" s="5" t="s">
        <v>526</v>
      </c>
      <c r="F19" s="37" t="s">
        <v>527</v>
      </c>
      <c r="G19" s="5" t="s">
        <v>528</v>
      </c>
      <c r="H19" s="6"/>
      <c r="I19" s="7"/>
      <c r="J19" s="4">
        <f t="shared" si="0"/>
        <v>780</v>
      </c>
      <c r="K19" s="7"/>
      <c r="L19" s="6"/>
      <c r="M19" s="7"/>
      <c r="N19" s="22" t="s">
        <v>335</v>
      </c>
      <c r="O19" s="75"/>
      <c r="P19" s="76">
        <v>260</v>
      </c>
      <c r="Q19" s="76">
        <v>260</v>
      </c>
      <c r="R19" s="76">
        <v>260</v>
      </c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5" customHeight="1" x14ac:dyDescent="0.25">
      <c r="A20" s="2">
        <v>2</v>
      </c>
      <c r="B20" s="23"/>
      <c r="C20" s="4"/>
      <c r="D20" s="21" t="s">
        <v>370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1300</v>
      </c>
      <c r="K20" s="7"/>
      <c r="L20" s="6"/>
      <c r="M20" s="7"/>
      <c r="N20" s="57" t="s">
        <v>336</v>
      </c>
      <c r="O20" s="75"/>
      <c r="P20" s="76"/>
      <c r="Q20" s="76"/>
      <c r="R20" s="76"/>
      <c r="S20" s="76">
        <v>260</v>
      </c>
      <c r="T20" s="77">
        <v>260</v>
      </c>
      <c r="U20" s="77">
        <v>260</v>
      </c>
      <c r="V20" s="77">
        <v>260</v>
      </c>
      <c r="W20" s="77">
        <v>260</v>
      </c>
      <c r="X20" s="77"/>
      <c r="Y20" s="77"/>
      <c r="Z20" s="77"/>
      <c r="AA20" s="77"/>
      <c r="AB20" s="77"/>
      <c r="AC20" s="78"/>
    </row>
    <row r="21" spans="1:29" ht="15" customHeight="1" x14ac:dyDescent="0.25">
      <c r="A21" s="2">
        <v>3</v>
      </c>
      <c r="B21" s="23"/>
      <c r="C21" s="4"/>
      <c r="D21" s="21" t="s">
        <v>370</v>
      </c>
      <c r="E21" s="41" t="s">
        <v>529</v>
      </c>
      <c r="F21" s="37" t="s">
        <v>527</v>
      </c>
      <c r="G21" s="5" t="s">
        <v>528</v>
      </c>
      <c r="H21" s="6"/>
      <c r="I21" s="7"/>
      <c r="J21" s="4">
        <f t="shared" si="0"/>
        <v>1800</v>
      </c>
      <c r="K21" s="7"/>
      <c r="L21" s="6"/>
      <c r="M21" s="7"/>
      <c r="N21" s="57" t="s">
        <v>337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>
        <v>1800</v>
      </c>
      <c r="AC21" s="78"/>
    </row>
    <row r="22" spans="1:29" ht="15" customHeight="1" x14ac:dyDescent="0.25">
      <c r="A22" s="2">
        <v>1</v>
      </c>
      <c r="B22" s="23"/>
      <c r="C22" s="4"/>
      <c r="D22" s="21" t="s">
        <v>371</v>
      </c>
      <c r="E22" s="5" t="s">
        <v>526</v>
      </c>
      <c r="F22" s="37" t="s">
        <v>527</v>
      </c>
      <c r="G22" s="5" t="s">
        <v>528</v>
      </c>
      <c r="H22" s="6"/>
      <c r="I22" s="7"/>
      <c r="J22" s="4">
        <f t="shared" si="0"/>
        <v>0</v>
      </c>
      <c r="K22" s="7"/>
      <c r="L22" s="6"/>
      <c r="M22" s="7"/>
      <c r="N22" s="22" t="s">
        <v>335</v>
      </c>
      <c r="O22" s="75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5" customHeight="1" x14ac:dyDescent="0.25">
      <c r="A23" s="2">
        <v>2</v>
      </c>
      <c r="B23" s="23"/>
      <c r="C23" s="4"/>
      <c r="D23" s="21" t="s">
        <v>371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1000</v>
      </c>
      <c r="K23" s="7"/>
      <c r="L23" s="6"/>
      <c r="M23" s="7"/>
      <c r="N23" s="57" t="s">
        <v>336</v>
      </c>
      <c r="O23" s="75"/>
      <c r="P23" s="76"/>
      <c r="Q23" s="76">
        <v>1000</v>
      </c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8"/>
    </row>
    <row r="24" spans="1:29" ht="15" customHeight="1" x14ac:dyDescent="0.25">
      <c r="A24" s="2">
        <v>3</v>
      </c>
      <c r="B24" s="23"/>
      <c r="C24" s="4"/>
      <c r="D24" s="21" t="s">
        <v>371</v>
      </c>
      <c r="E24" s="41" t="s">
        <v>529</v>
      </c>
      <c r="F24" s="37" t="s">
        <v>527</v>
      </c>
      <c r="G24" s="5" t="s">
        <v>528</v>
      </c>
      <c r="H24" s="6"/>
      <c r="I24" s="7"/>
      <c r="J24" s="4">
        <f t="shared" si="0"/>
        <v>2300</v>
      </c>
      <c r="K24" s="7"/>
      <c r="L24" s="6"/>
      <c r="M24" s="7"/>
      <c r="N24" s="57" t="s">
        <v>337</v>
      </c>
      <c r="O24" s="75"/>
      <c r="P24" s="76"/>
      <c r="Q24" s="76"/>
      <c r="R24" s="76"/>
      <c r="S24" s="76"/>
      <c r="T24" s="77"/>
      <c r="U24" s="77">
        <v>2300</v>
      </c>
      <c r="V24" s="77"/>
      <c r="W24" s="77"/>
      <c r="X24" s="77"/>
      <c r="Y24" s="77"/>
      <c r="Z24" s="77"/>
      <c r="AA24" s="77"/>
      <c r="AB24" s="77"/>
      <c r="AC24" s="78"/>
    </row>
    <row r="25" spans="1:29" x14ac:dyDescent="0.25">
      <c r="A25" s="18"/>
      <c r="B25" s="20" t="s">
        <v>46</v>
      </c>
      <c r="C25" s="10"/>
      <c r="D25" s="10"/>
      <c r="E25" s="10"/>
      <c r="F25" s="10"/>
      <c r="G25" s="1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4.4" x14ac:dyDescent="0.25">
      <c r="A26" s="2">
        <v>1</v>
      </c>
      <c r="B26" s="23"/>
      <c r="C26" s="4"/>
      <c r="D26" s="21" t="s">
        <v>372</v>
      </c>
      <c r="E26" s="5" t="s">
        <v>526</v>
      </c>
      <c r="F26" s="99" t="s">
        <v>517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22" t="s">
        <v>335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2</v>
      </c>
      <c r="B27" s="23"/>
      <c r="C27" s="4"/>
      <c r="D27" s="21" t="s">
        <v>372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0</v>
      </c>
      <c r="K27" s="24"/>
      <c r="L27" s="24"/>
      <c r="M27" s="24"/>
      <c r="N27" s="57" t="s">
        <v>336</v>
      </c>
      <c r="O27" s="75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8"/>
    </row>
    <row r="28" spans="1:29" ht="14.4" x14ac:dyDescent="0.25">
      <c r="A28" s="2">
        <v>3</v>
      </c>
      <c r="B28" s="23"/>
      <c r="C28" s="4"/>
      <c r="D28" s="21" t="s">
        <v>372</v>
      </c>
      <c r="E28" s="41" t="s">
        <v>529</v>
      </c>
      <c r="F28" s="99" t="s">
        <v>531</v>
      </c>
      <c r="G28" s="41" t="s">
        <v>530</v>
      </c>
      <c r="H28" s="24"/>
      <c r="I28" s="24"/>
      <c r="J28" s="4">
        <f t="shared" si="0"/>
        <v>2000</v>
      </c>
      <c r="K28" s="24"/>
      <c r="L28" s="24"/>
      <c r="M28" s="24"/>
      <c r="N28" s="57" t="s">
        <v>337</v>
      </c>
      <c r="O28" s="75"/>
      <c r="P28" s="76"/>
      <c r="Q28" s="76"/>
      <c r="R28" s="76"/>
      <c r="S28" s="76"/>
      <c r="T28" s="77"/>
      <c r="U28" s="77"/>
      <c r="V28" s="77"/>
      <c r="W28" s="77">
        <v>2000</v>
      </c>
      <c r="X28" s="77"/>
      <c r="Y28" s="77"/>
      <c r="Z28" s="77"/>
      <c r="AA28" s="77"/>
      <c r="AB28" s="77"/>
      <c r="AC28" s="78"/>
    </row>
    <row r="29" spans="1:29" x14ac:dyDescent="0.25">
      <c r="A29" s="18"/>
      <c r="B29" s="20" t="s">
        <v>42</v>
      </c>
      <c r="C29" s="10"/>
      <c r="D29" s="10"/>
      <c r="E29" s="10"/>
      <c r="F29" s="10"/>
      <c r="G29" s="1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x14ac:dyDescent="0.25">
      <c r="A30" s="18"/>
      <c r="B30" s="19" t="s">
        <v>37</v>
      </c>
      <c r="C30" s="10"/>
      <c r="D30" s="10"/>
      <c r="E30" s="10"/>
      <c r="F30" s="10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14.4" x14ac:dyDescent="0.25">
      <c r="A31" s="2"/>
      <c r="B31" s="23"/>
      <c r="C31" s="4" t="s">
        <v>71</v>
      </c>
      <c r="D31" s="25" t="s">
        <v>503</v>
      </c>
      <c r="E31" s="26" t="s">
        <v>532</v>
      </c>
      <c r="F31" s="99" t="s">
        <v>540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57" t="s">
        <v>336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/>
      <c r="B32" s="23"/>
      <c r="C32" s="4"/>
      <c r="D32" s="25" t="s">
        <v>267</v>
      </c>
      <c r="E32" s="25" t="s">
        <v>534</v>
      </c>
      <c r="F32" s="99" t="s">
        <v>531</v>
      </c>
      <c r="G32" s="5" t="s">
        <v>528</v>
      </c>
      <c r="H32" s="24"/>
      <c r="I32" s="24"/>
      <c r="J32" s="4">
        <f t="shared" si="0"/>
        <v>0</v>
      </c>
      <c r="K32" s="24"/>
      <c r="L32" s="24"/>
      <c r="M32" s="24"/>
      <c r="N32" s="57" t="s">
        <v>336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/>
      <c r="B33" s="23"/>
      <c r="C33" s="4"/>
      <c r="D33" s="25" t="s">
        <v>267</v>
      </c>
      <c r="E33" s="26" t="s">
        <v>529</v>
      </c>
      <c r="F33" s="99" t="s">
        <v>531</v>
      </c>
      <c r="G33" s="5" t="s">
        <v>528</v>
      </c>
      <c r="H33" s="24"/>
      <c r="I33" s="24"/>
      <c r="J33" s="4">
        <f t="shared" si="0"/>
        <v>300</v>
      </c>
      <c r="K33" s="24"/>
      <c r="L33" s="24"/>
      <c r="M33" s="24"/>
      <c r="N33" s="57" t="s">
        <v>337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>
        <v>150</v>
      </c>
      <c r="AA33" s="77"/>
      <c r="AB33" s="77"/>
      <c r="AC33" s="78">
        <v>150</v>
      </c>
    </row>
    <row r="34" spans="1:29" ht="14.4" x14ac:dyDescent="0.3">
      <c r="A34" s="2"/>
      <c r="B34" s="23"/>
      <c r="C34" s="4"/>
      <c r="D34" s="25" t="s">
        <v>205</v>
      </c>
      <c r="E34" s="25" t="s">
        <v>535</v>
      </c>
      <c r="F34" s="99" t="s">
        <v>536</v>
      </c>
      <c r="G34" s="5" t="s">
        <v>528</v>
      </c>
      <c r="H34" s="24"/>
      <c r="I34" s="24"/>
      <c r="J34" s="4">
        <f t="shared" si="0"/>
        <v>0</v>
      </c>
      <c r="K34" s="24"/>
      <c r="L34" s="24"/>
      <c r="M34" s="24"/>
      <c r="N34" s="57" t="s">
        <v>336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3">
      <c r="A35" s="2"/>
      <c r="B35" s="23"/>
      <c r="C35" s="4"/>
      <c r="D35" s="25" t="s">
        <v>205</v>
      </c>
      <c r="E35" s="26" t="s">
        <v>532</v>
      </c>
      <c r="F35" s="99" t="s">
        <v>536</v>
      </c>
      <c r="G35" s="5" t="s">
        <v>528</v>
      </c>
      <c r="H35" s="24"/>
      <c r="I35" s="24"/>
      <c r="J35" s="4">
        <f t="shared" si="0"/>
        <v>120</v>
      </c>
      <c r="K35" s="24"/>
      <c r="L35" s="24"/>
      <c r="M35" s="24"/>
      <c r="N35" s="57" t="s">
        <v>337</v>
      </c>
      <c r="O35" s="75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>
        <v>60</v>
      </c>
      <c r="AA35" s="77"/>
      <c r="AB35" s="77"/>
      <c r="AC35" s="78">
        <v>60</v>
      </c>
    </row>
    <row r="36" spans="1:29" ht="14.4" x14ac:dyDescent="0.3">
      <c r="A36" s="2"/>
      <c r="B36" s="23"/>
      <c r="C36" s="4"/>
      <c r="D36" s="25" t="s">
        <v>207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0</v>
      </c>
      <c r="K36" s="24"/>
      <c r="L36" s="24"/>
      <c r="M36" s="24"/>
      <c r="N36" s="22" t="s">
        <v>335</v>
      </c>
      <c r="O36" s="75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3">
      <c r="A37" s="2"/>
      <c r="B37" s="23"/>
      <c r="C37" s="4"/>
      <c r="D37" s="25" t="s">
        <v>207</v>
      </c>
      <c r="E37" s="41" t="s">
        <v>529</v>
      </c>
      <c r="F37" s="99" t="s">
        <v>531</v>
      </c>
      <c r="G37" s="41" t="s">
        <v>530</v>
      </c>
      <c r="H37" s="24"/>
      <c r="I37" s="24"/>
      <c r="J37" s="4">
        <f t="shared" si="0"/>
        <v>150</v>
      </c>
      <c r="K37" s="24"/>
      <c r="L37" s="24"/>
      <c r="M37" s="24"/>
      <c r="N37" s="57" t="s">
        <v>337</v>
      </c>
      <c r="O37" s="75"/>
      <c r="P37" s="76"/>
      <c r="Q37" s="76"/>
      <c r="R37" s="76"/>
      <c r="S37" s="76"/>
      <c r="T37" s="77"/>
      <c r="U37" s="77"/>
      <c r="V37" s="77"/>
      <c r="W37" s="77"/>
      <c r="X37" s="77">
        <v>150</v>
      </c>
      <c r="Y37" s="77"/>
      <c r="Z37" s="77"/>
      <c r="AA37" s="77"/>
      <c r="AB37" s="77"/>
      <c r="AC37" s="78"/>
    </row>
    <row r="38" spans="1:29" ht="14.4" x14ac:dyDescent="0.25">
      <c r="A38" s="2"/>
      <c r="B38" s="23"/>
      <c r="C38" s="4"/>
      <c r="D38" s="25" t="s">
        <v>199</v>
      </c>
      <c r="E38" s="41" t="s">
        <v>529</v>
      </c>
      <c r="F38" s="100" t="s">
        <v>537</v>
      </c>
      <c r="G38" s="41" t="s">
        <v>530</v>
      </c>
      <c r="H38" s="24"/>
      <c r="I38" s="24"/>
      <c r="J38" s="4">
        <f t="shared" si="0"/>
        <v>200</v>
      </c>
      <c r="K38" s="24"/>
      <c r="L38" s="24"/>
      <c r="M38" s="24"/>
      <c r="N38" s="57" t="s">
        <v>336</v>
      </c>
      <c r="O38" s="75"/>
      <c r="P38" s="76">
        <v>200</v>
      </c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25">
      <c r="A39" s="2"/>
      <c r="B39" s="23"/>
      <c r="C39" s="4"/>
      <c r="D39" s="25" t="s">
        <v>199</v>
      </c>
      <c r="E39" s="41" t="s">
        <v>529</v>
      </c>
      <c r="F39" s="100" t="s">
        <v>537</v>
      </c>
      <c r="G39" s="41" t="s">
        <v>530</v>
      </c>
      <c r="H39" s="24"/>
      <c r="I39" s="24"/>
      <c r="J39" s="4">
        <f t="shared" si="0"/>
        <v>200</v>
      </c>
      <c r="K39" s="24"/>
      <c r="L39" s="24"/>
      <c r="M39" s="24"/>
      <c r="N39" s="57" t="s">
        <v>337</v>
      </c>
      <c r="O39" s="75"/>
      <c r="P39" s="76"/>
      <c r="Q39" s="76"/>
      <c r="R39" s="76"/>
      <c r="S39" s="76"/>
      <c r="T39" s="77"/>
      <c r="U39" s="77"/>
      <c r="V39" s="77"/>
      <c r="W39" s="77"/>
      <c r="X39" s="77"/>
      <c r="Y39" s="77">
        <v>200</v>
      </c>
      <c r="Z39" s="77"/>
      <c r="AA39" s="77"/>
      <c r="AB39" s="77"/>
      <c r="AC39" s="78"/>
    </row>
    <row r="40" spans="1:29" ht="14.4" x14ac:dyDescent="0.25">
      <c r="A40" s="2"/>
      <c r="B40" s="23"/>
      <c r="C40" s="4" t="s">
        <v>72</v>
      </c>
      <c r="D40" s="25" t="s">
        <v>503</v>
      </c>
      <c r="E40" s="26" t="s">
        <v>532</v>
      </c>
      <c r="F40" s="99" t="s">
        <v>540</v>
      </c>
      <c r="G40" s="41" t="s">
        <v>530</v>
      </c>
      <c r="H40" s="24"/>
      <c r="I40" s="24"/>
      <c r="J40" s="4">
        <f t="shared" si="0"/>
        <v>1000</v>
      </c>
      <c r="K40" s="24"/>
      <c r="L40" s="24"/>
      <c r="M40" s="24"/>
      <c r="N40" s="57" t="s">
        <v>336</v>
      </c>
      <c r="O40" s="75"/>
      <c r="P40" s="76">
        <v>1000</v>
      </c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/>
      <c r="B41" s="23"/>
      <c r="C41" s="4"/>
      <c r="D41" s="25" t="s">
        <v>267</v>
      </c>
      <c r="E41" s="25" t="s">
        <v>534</v>
      </c>
      <c r="F41" s="99" t="s">
        <v>531</v>
      </c>
      <c r="G41" s="5" t="s">
        <v>528</v>
      </c>
      <c r="H41" s="24"/>
      <c r="I41" s="24"/>
      <c r="J41" s="4">
        <f t="shared" si="0"/>
        <v>150</v>
      </c>
      <c r="K41" s="24"/>
      <c r="L41" s="24"/>
      <c r="M41" s="24"/>
      <c r="N41" s="57" t="s">
        <v>336</v>
      </c>
      <c r="O41" s="75"/>
      <c r="P41" s="76">
        <v>150</v>
      </c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25">
      <c r="A42" s="2"/>
      <c r="B42" s="23"/>
      <c r="C42" s="4"/>
      <c r="D42" s="25" t="s">
        <v>267</v>
      </c>
      <c r="E42" s="26" t="s">
        <v>529</v>
      </c>
      <c r="F42" s="99" t="s">
        <v>531</v>
      </c>
      <c r="G42" s="5" t="s">
        <v>528</v>
      </c>
      <c r="H42" s="24"/>
      <c r="I42" s="24"/>
      <c r="J42" s="4">
        <f t="shared" si="0"/>
        <v>300</v>
      </c>
      <c r="K42" s="24"/>
      <c r="L42" s="24"/>
      <c r="M42" s="24"/>
      <c r="N42" s="57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>
        <v>150</v>
      </c>
      <c r="AA42" s="77"/>
      <c r="AB42" s="77"/>
      <c r="AC42" s="78">
        <v>150</v>
      </c>
    </row>
    <row r="43" spans="1:29" ht="14.4" x14ac:dyDescent="0.3">
      <c r="A43" s="2"/>
      <c r="B43" s="23"/>
      <c r="C43" s="4"/>
      <c r="D43" s="25" t="s">
        <v>205</v>
      </c>
      <c r="E43" s="25" t="s">
        <v>535</v>
      </c>
      <c r="F43" s="99" t="s">
        <v>536</v>
      </c>
      <c r="G43" s="5" t="s">
        <v>528</v>
      </c>
      <c r="H43" s="24"/>
      <c r="I43" s="24"/>
      <c r="J43" s="4">
        <f t="shared" si="0"/>
        <v>60</v>
      </c>
      <c r="K43" s="24"/>
      <c r="L43" s="24"/>
      <c r="M43" s="24"/>
      <c r="N43" s="57" t="s">
        <v>336</v>
      </c>
      <c r="O43" s="75"/>
      <c r="P43" s="76">
        <v>60</v>
      </c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3">
      <c r="A44" s="2"/>
      <c r="B44" s="23"/>
      <c r="C44" s="4"/>
      <c r="D44" s="25" t="s">
        <v>205</v>
      </c>
      <c r="E44" s="26" t="s">
        <v>532</v>
      </c>
      <c r="F44" s="99" t="s">
        <v>536</v>
      </c>
      <c r="G44" s="5" t="s">
        <v>528</v>
      </c>
      <c r="H44" s="24"/>
      <c r="I44" s="24"/>
      <c r="J44" s="4">
        <f t="shared" si="0"/>
        <v>120</v>
      </c>
      <c r="K44" s="24"/>
      <c r="L44" s="24"/>
      <c r="M44" s="24"/>
      <c r="N44" s="57" t="s">
        <v>337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>
        <v>60</v>
      </c>
      <c r="AA44" s="77"/>
      <c r="AB44" s="77"/>
      <c r="AC44" s="78">
        <v>60</v>
      </c>
    </row>
    <row r="45" spans="1:29" ht="14.4" x14ac:dyDescent="0.3">
      <c r="A45" s="2"/>
      <c r="B45" s="23"/>
      <c r="C45" s="4"/>
      <c r="D45" s="25" t="s">
        <v>207</v>
      </c>
      <c r="E45" s="41" t="s">
        <v>529</v>
      </c>
      <c r="F45" s="99" t="s">
        <v>531</v>
      </c>
      <c r="G45" s="41" t="s">
        <v>530</v>
      </c>
      <c r="H45" s="24"/>
      <c r="I45" s="24"/>
      <c r="J45" s="4">
        <f t="shared" si="0"/>
        <v>0</v>
      </c>
      <c r="K45" s="24"/>
      <c r="L45" s="24"/>
      <c r="M45" s="24"/>
      <c r="N45" s="22" t="s">
        <v>335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3">
      <c r="A46" s="2"/>
      <c r="B46" s="23"/>
      <c r="C46" s="4"/>
      <c r="D46" s="25" t="s">
        <v>207</v>
      </c>
      <c r="E46" s="41" t="s">
        <v>529</v>
      </c>
      <c r="F46" s="99" t="s">
        <v>531</v>
      </c>
      <c r="G46" s="41" t="s">
        <v>530</v>
      </c>
      <c r="H46" s="24"/>
      <c r="I46" s="24"/>
      <c r="J46" s="4">
        <f t="shared" si="0"/>
        <v>150</v>
      </c>
      <c r="K46" s="24"/>
      <c r="L46" s="24"/>
      <c r="M46" s="24"/>
      <c r="N46" s="57" t="s">
        <v>337</v>
      </c>
      <c r="O46" s="75"/>
      <c r="P46" s="76"/>
      <c r="Q46" s="76"/>
      <c r="R46" s="76"/>
      <c r="S46" s="76"/>
      <c r="T46" s="77"/>
      <c r="U46" s="77"/>
      <c r="V46" s="77"/>
      <c r="W46" s="77"/>
      <c r="X46" s="77">
        <v>150</v>
      </c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4"/>
      <c r="D47" s="25" t="s">
        <v>199</v>
      </c>
      <c r="E47" s="41" t="s">
        <v>529</v>
      </c>
      <c r="F47" s="100" t="s">
        <v>537</v>
      </c>
      <c r="G47" s="41" t="s">
        <v>530</v>
      </c>
      <c r="H47" s="24"/>
      <c r="I47" s="24"/>
      <c r="J47" s="4">
        <f t="shared" si="0"/>
        <v>200</v>
      </c>
      <c r="K47" s="24"/>
      <c r="L47" s="24"/>
      <c r="M47" s="24"/>
      <c r="N47" s="57" t="s">
        <v>336</v>
      </c>
      <c r="O47" s="75"/>
      <c r="P47" s="76"/>
      <c r="Q47" s="76">
        <v>200</v>
      </c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4.4" x14ac:dyDescent="0.25">
      <c r="A48" s="2"/>
      <c r="B48" s="23"/>
      <c r="C48" s="4"/>
      <c r="D48" s="25" t="s">
        <v>199</v>
      </c>
      <c r="E48" s="41" t="s">
        <v>529</v>
      </c>
      <c r="F48" s="100" t="s">
        <v>537</v>
      </c>
      <c r="G48" s="41" t="s">
        <v>530</v>
      </c>
      <c r="H48" s="24"/>
      <c r="I48" s="24"/>
      <c r="J48" s="4">
        <f t="shared" si="0"/>
        <v>200</v>
      </c>
      <c r="K48" s="24"/>
      <c r="L48" s="24"/>
      <c r="M48" s="24"/>
      <c r="N48" s="57" t="s">
        <v>337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>
        <v>200</v>
      </c>
      <c r="Z48" s="77"/>
      <c r="AA48" s="77"/>
      <c r="AB48" s="77"/>
      <c r="AC48" s="78"/>
    </row>
    <row r="49" spans="1:29" ht="14.4" x14ac:dyDescent="0.25">
      <c r="A49" s="2"/>
      <c r="B49" s="23"/>
      <c r="C49" s="4" t="s">
        <v>47</v>
      </c>
      <c r="D49" s="25" t="s">
        <v>203</v>
      </c>
      <c r="E49" s="41" t="s">
        <v>529</v>
      </c>
      <c r="F49" s="99" t="s">
        <v>531</v>
      </c>
      <c r="G49" s="41" t="s">
        <v>530</v>
      </c>
      <c r="H49" s="24"/>
      <c r="I49" s="24"/>
      <c r="J49" s="4">
        <f t="shared" si="0"/>
        <v>80</v>
      </c>
      <c r="K49" s="24"/>
      <c r="L49" s="24"/>
      <c r="M49" s="24"/>
      <c r="N49" s="57" t="s">
        <v>336</v>
      </c>
      <c r="O49" s="75"/>
      <c r="P49" s="76">
        <v>80</v>
      </c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23"/>
      <c r="C50" s="4"/>
      <c r="D50" s="25" t="s">
        <v>203</v>
      </c>
      <c r="E50" s="41" t="s">
        <v>529</v>
      </c>
      <c r="F50" s="99" t="s">
        <v>531</v>
      </c>
      <c r="G50" s="41" t="s">
        <v>530</v>
      </c>
      <c r="H50" s="24"/>
      <c r="I50" s="24"/>
      <c r="J50" s="4">
        <f t="shared" si="0"/>
        <v>80</v>
      </c>
      <c r="K50" s="24"/>
      <c r="L50" s="24"/>
      <c r="M50" s="24"/>
      <c r="N50" s="57" t="s">
        <v>337</v>
      </c>
      <c r="O50" s="75"/>
      <c r="P50" s="76"/>
      <c r="Q50" s="76"/>
      <c r="R50" s="76"/>
      <c r="S50" s="76"/>
      <c r="T50" s="77"/>
      <c r="U50" s="77"/>
      <c r="V50" s="77"/>
      <c r="W50" s="77"/>
      <c r="X50" s="77">
        <v>80</v>
      </c>
      <c r="Y50" s="77"/>
      <c r="Z50" s="77"/>
      <c r="AA50" s="77"/>
      <c r="AB50" s="77"/>
      <c r="AC50" s="78"/>
    </row>
    <row r="51" spans="1:29" x14ac:dyDescent="0.25">
      <c r="A51" s="18"/>
      <c r="B51" s="19" t="s">
        <v>38</v>
      </c>
      <c r="C51" s="10"/>
      <c r="D51" s="10"/>
      <c r="E51" s="10"/>
      <c r="F51" s="10"/>
      <c r="G51" s="1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4.4" x14ac:dyDescent="0.25">
      <c r="A52" s="2"/>
      <c r="B52" s="11"/>
      <c r="C52" s="4" t="s">
        <v>71</v>
      </c>
      <c r="D52" s="26" t="s">
        <v>197</v>
      </c>
      <c r="E52" s="100" t="s">
        <v>539</v>
      </c>
      <c r="F52" s="99" t="s">
        <v>536</v>
      </c>
      <c r="G52" s="41" t="s">
        <v>528</v>
      </c>
      <c r="H52" s="24"/>
      <c r="I52" s="24"/>
      <c r="J52" s="4">
        <f t="shared" si="0"/>
        <v>0</v>
      </c>
      <c r="K52" s="24"/>
      <c r="L52" s="24"/>
      <c r="M52" s="8"/>
      <c r="N52" s="22" t="s">
        <v>335</v>
      </c>
      <c r="O52" s="75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/>
      <c r="B53" s="11"/>
      <c r="C53" s="4"/>
      <c r="D53" s="26" t="s">
        <v>197</v>
      </c>
      <c r="E53" s="100" t="s">
        <v>539</v>
      </c>
      <c r="F53" s="99" t="s">
        <v>536</v>
      </c>
      <c r="G53" s="41" t="s">
        <v>528</v>
      </c>
      <c r="H53" s="24"/>
      <c r="I53" s="24"/>
      <c r="J53" s="4">
        <f t="shared" si="0"/>
        <v>400</v>
      </c>
      <c r="K53" s="24"/>
      <c r="L53" s="24"/>
      <c r="M53" s="8"/>
      <c r="N53" s="57" t="s">
        <v>336</v>
      </c>
      <c r="O53" s="75"/>
      <c r="P53" s="76">
        <v>200</v>
      </c>
      <c r="Q53" s="76"/>
      <c r="R53" s="76">
        <v>200</v>
      </c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8"/>
    </row>
    <row r="54" spans="1:29" ht="14.4" x14ac:dyDescent="0.25">
      <c r="A54" s="2"/>
      <c r="B54" s="11"/>
      <c r="C54" s="4"/>
      <c r="D54" s="26" t="s">
        <v>197</v>
      </c>
      <c r="E54" s="100" t="s">
        <v>539</v>
      </c>
      <c r="F54" s="99" t="s">
        <v>536</v>
      </c>
      <c r="G54" s="41" t="s">
        <v>528</v>
      </c>
      <c r="H54" s="24"/>
      <c r="I54" s="24"/>
      <c r="J54" s="4">
        <f t="shared" si="0"/>
        <v>1000</v>
      </c>
      <c r="K54" s="24"/>
      <c r="L54" s="24"/>
      <c r="M54" s="8"/>
      <c r="N54" s="57" t="s">
        <v>337</v>
      </c>
      <c r="O54" s="75"/>
      <c r="P54" s="76"/>
      <c r="Q54" s="76"/>
      <c r="R54" s="76"/>
      <c r="S54" s="76"/>
      <c r="T54" s="77">
        <v>200</v>
      </c>
      <c r="U54" s="77"/>
      <c r="V54" s="77">
        <v>200</v>
      </c>
      <c r="W54" s="77"/>
      <c r="X54" s="77">
        <v>200</v>
      </c>
      <c r="Y54" s="77"/>
      <c r="Z54" s="77">
        <v>200</v>
      </c>
      <c r="AA54" s="77"/>
      <c r="AB54" s="77">
        <v>200</v>
      </c>
      <c r="AC54" s="78"/>
    </row>
    <row r="55" spans="1:29" ht="14.4" x14ac:dyDescent="0.25">
      <c r="A55" s="2"/>
      <c r="B55" s="11"/>
      <c r="C55" s="4"/>
      <c r="D55" s="26" t="s">
        <v>198</v>
      </c>
      <c r="E55" s="100" t="s">
        <v>538</v>
      </c>
      <c r="F55" s="100" t="s">
        <v>531</v>
      </c>
      <c r="G55" s="41" t="s">
        <v>530</v>
      </c>
      <c r="H55" s="24"/>
      <c r="I55" s="24"/>
      <c r="J55" s="4">
        <f t="shared" si="0"/>
        <v>0</v>
      </c>
      <c r="K55" s="24"/>
      <c r="L55" s="24"/>
      <c r="M55" s="24"/>
      <c r="N55" s="57" t="s">
        <v>336</v>
      </c>
      <c r="O55" s="75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/>
      <c r="B56" s="11"/>
      <c r="C56" s="4"/>
      <c r="D56" s="26" t="s">
        <v>198</v>
      </c>
      <c r="E56" s="100" t="s">
        <v>538</v>
      </c>
      <c r="F56" s="100" t="s">
        <v>531</v>
      </c>
      <c r="G56" s="41" t="s">
        <v>530</v>
      </c>
      <c r="H56" s="24"/>
      <c r="I56" s="24"/>
      <c r="J56" s="4">
        <f t="shared" si="0"/>
        <v>1500</v>
      </c>
      <c r="K56" s="24"/>
      <c r="L56" s="24"/>
      <c r="M56" s="24"/>
      <c r="N56" s="57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>
        <v>1500</v>
      </c>
      <c r="AA56" s="77"/>
      <c r="AB56" s="77"/>
      <c r="AC56" s="78"/>
    </row>
    <row r="57" spans="1:29" ht="14.4" x14ac:dyDescent="0.3">
      <c r="A57" s="2"/>
      <c r="B57" s="11"/>
      <c r="C57" s="4"/>
      <c r="D57" s="26" t="s">
        <v>206</v>
      </c>
      <c r="E57" s="26" t="s">
        <v>532</v>
      </c>
      <c r="F57" s="100" t="s">
        <v>531</v>
      </c>
      <c r="G57" s="41" t="s">
        <v>530</v>
      </c>
      <c r="H57" s="24"/>
      <c r="I57" s="24"/>
      <c r="J57" s="4">
        <f t="shared" si="0"/>
        <v>0</v>
      </c>
      <c r="K57" s="24"/>
      <c r="L57" s="24"/>
      <c r="M57" s="24"/>
      <c r="N57" s="57" t="s">
        <v>336</v>
      </c>
      <c r="O57" s="75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/>
      <c r="B58" s="11"/>
      <c r="C58" s="4" t="s">
        <v>72</v>
      </c>
      <c r="D58" s="26" t="s">
        <v>197</v>
      </c>
      <c r="E58" s="100" t="s">
        <v>539</v>
      </c>
      <c r="F58" s="99" t="s">
        <v>536</v>
      </c>
      <c r="G58" s="41" t="s">
        <v>528</v>
      </c>
      <c r="H58" s="24"/>
      <c r="I58" s="24"/>
      <c r="J58" s="4">
        <f t="shared" si="0"/>
        <v>0</v>
      </c>
      <c r="K58" s="24"/>
      <c r="L58" s="24"/>
      <c r="M58" s="24"/>
      <c r="N58" s="22" t="s">
        <v>335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11"/>
      <c r="C59" s="4"/>
      <c r="D59" s="26" t="s">
        <v>197</v>
      </c>
      <c r="E59" s="100" t="s">
        <v>539</v>
      </c>
      <c r="F59" s="99" t="s">
        <v>536</v>
      </c>
      <c r="G59" s="41" t="s">
        <v>528</v>
      </c>
      <c r="H59" s="24"/>
      <c r="I59" s="24"/>
      <c r="J59" s="4">
        <f t="shared" si="0"/>
        <v>200</v>
      </c>
      <c r="K59" s="24"/>
      <c r="L59" s="24"/>
      <c r="M59" s="24"/>
      <c r="N59" s="57" t="s">
        <v>336</v>
      </c>
      <c r="O59" s="75"/>
      <c r="P59" s="76"/>
      <c r="Q59" s="76"/>
      <c r="R59" s="76">
        <v>200</v>
      </c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25">
      <c r="A60" s="2"/>
      <c r="B60" s="11"/>
      <c r="C60" s="4"/>
      <c r="D60" s="26" t="s">
        <v>197</v>
      </c>
      <c r="E60" s="100" t="s">
        <v>539</v>
      </c>
      <c r="F60" s="99" t="s">
        <v>536</v>
      </c>
      <c r="G60" s="41" t="s">
        <v>528</v>
      </c>
      <c r="H60" s="24"/>
      <c r="I60" s="24"/>
      <c r="J60" s="4">
        <f t="shared" si="0"/>
        <v>1000</v>
      </c>
      <c r="K60" s="24"/>
      <c r="L60" s="24"/>
      <c r="M60" s="24"/>
      <c r="N60" s="57" t="s">
        <v>337</v>
      </c>
      <c r="O60" s="75"/>
      <c r="P60" s="76"/>
      <c r="Q60" s="76"/>
      <c r="R60" s="76"/>
      <c r="S60" s="76">
        <v>200</v>
      </c>
      <c r="T60" s="77"/>
      <c r="U60" s="77">
        <v>200</v>
      </c>
      <c r="V60" s="77"/>
      <c r="W60" s="77">
        <v>200</v>
      </c>
      <c r="X60" s="77"/>
      <c r="Y60" s="77">
        <v>200</v>
      </c>
      <c r="Z60" s="77"/>
      <c r="AA60" s="77">
        <v>200</v>
      </c>
      <c r="AB60" s="77"/>
      <c r="AC60" s="78"/>
    </row>
    <row r="61" spans="1:29" ht="14.4" x14ac:dyDescent="0.25">
      <c r="A61" s="2"/>
      <c r="B61" s="11"/>
      <c r="C61" s="4"/>
      <c r="D61" s="26" t="s">
        <v>198</v>
      </c>
      <c r="E61" s="100" t="s">
        <v>538</v>
      </c>
      <c r="F61" s="100" t="s">
        <v>531</v>
      </c>
      <c r="G61" s="41" t="s">
        <v>530</v>
      </c>
      <c r="H61" s="24"/>
      <c r="I61" s="24"/>
      <c r="J61" s="4">
        <f t="shared" si="0"/>
        <v>1500</v>
      </c>
      <c r="K61" s="24"/>
      <c r="L61" s="24"/>
      <c r="M61" s="24"/>
      <c r="N61" s="57" t="s">
        <v>336</v>
      </c>
      <c r="O61" s="75"/>
      <c r="P61" s="76">
        <v>1500</v>
      </c>
      <c r="Q61" s="76"/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/>
      <c r="B62" s="11"/>
      <c r="C62" s="4"/>
      <c r="D62" s="26" t="s">
        <v>198</v>
      </c>
      <c r="E62" s="100" t="s">
        <v>538</v>
      </c>
      <c r="F62" s="100" t="s">
        <v>531</v>
      </c>
      <c r="G62" s="41" t="s">
        <v>530</v>
      </c>
      <c r="H62" s="24"/>
      <c r="I62" s="24"/>
      <c r="J62" s="4">
        <f t="shared" si="0"/>
        <v>1500</v>
      </c>
      <c r="K62" s="24"/>
      <c r="L62" s="24"/>
      <c r="M62" s="24"/>
      <c r="N62" s="57" t="s">
        <v>337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>
        <v>1500</v>
      </c>
      <c r="AB62" s="77"/>
      <c r="AC62" s="78"/>
    </row>
    <row r="63" spans="1:29" ht="14.4" x14ac:dyDescent="0.3">
      <c r="A63" s="2"/>
      <c r="B63" s="11"/>
      <c r="C63" s="4"/>
      <c r="D63" s="26" t="s">
        <v>206</v>
      </c>
      <c r="E63" s="26" t="s">
        <v>532</v>
      </c>
      <c r="F63" s="100" t="s">
        <v>531</v>
      </c>
      <c r="G63" s="41" t="s">
        <v>530</v>
      </c>
      <c r="H63" s="24"/>
      <c r="I63" s="24"/>
      <c r="J63" s="4">
        <f t="shared" si="0"/>
        <v>600</v>
      </c>
      <c r="K63" s="24"/>
      <c r="L63" s="24"/>
      <c r="M63" s="24"/>
      <c r="N63" s="57" t="s">
        <v>336</v>
      </c>
      <c r="O63" s="75"/>
      <c r="P63" s="76">
        <v>600</v>
      </c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/>
      <c r="B64" s="11"/>
      <c r="C64" s="4" t="s">
        <v>47</v>
      </c>
      <c r="D64" s="26" t="s">
        <v>197</v>
      </c>
      <c r="E64" s="100" t="s">
        <v>539</v>
      </c>
      <c r="F64" s="99" t="s">
        <v>536</v>
      </c>
      <c r="G64" s="41" t="s">
        <v>528</v>
      </c>
      <c r="H64" s="24"/>
      <c r="I64" s="24"/>
      <c r="J64" s="4">
        <f t="shared" si="0"/>
        <v>0</v>
      </c>
      <c r="K64" s="24"/>
      <c r="L64" s="24"/>
      <c r="M64" s="24"/>
      <c r="N64" s="22" t="s">
        <v>335</v>
      </c>
      <c r="O64" s="75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/>
      <c r="B65" s="11"/>
      <c r="C65" s="4"/>
      <c r="D65" s="26" t="s">
        <v>197</v>
      </c>
      <c r="E65" s="100" t="s">
        <v>539</v>
      </c>
      <c r="F65" s="99" t="s">
        <v>536</v>
      </c>
      <c r="G65" s="41" t="s">
        <v>528</v>
      </c>
      <c r="H65" s="24"/>
      <c r="I65" s="24"/>
      <c r="J65" s="4">
        <f t="shared" si="0"/>
        <v>70</v>
      </c>
      <c r="K65" s="24"/>
      <c r="L65" s="24"/>
      <c r="M65" s="24"/>
      <c r="N65" s="57" t="s">
        <v>336</v>
      </c>
      <c r="O65" s="75"/>
      <c r="P65" s="76">
        <v>35</v>
      </c>
      <c r="Q65" s="76"/>
      <c r="R65" s="76">
        <v>35</v>
      </c>
      <c r="S65" s="76"/>
      <c r="T65" s="77"/>
      <c r="U65" s="77"/>
      <c r="V65" s="77"/>
      <c r="W65" s="77"/>
      <c r="X65" s="77"/>
      <c r="Y65" s="77"/>
      <c r="Z65" s="77"/>
      <c r="AA65" s="77"/>
      <c r="AB65" s="77"/>
      <c r="AC65" s="78"/>
    </row>
    <row r="66" spans="1:29" ht="14.4" x14ac:dyDescent="0.25">
      <c r="A66" s="2"/>
      <c r="B66" s="11"/>
      <c r="C66" s="4"/>
      <c r="D66" s="26" t="s">
        <v>197</v>
      </c>
      <c r="E66" s="100" t="s">
        <v>539</v>
      </c>
      <c r="F66" s="99" t="s">
        <v>536</v>
      </c>
      <c r="G66" s="41" t="s">
        <v>528</v>
      </c>
      <c r="H66" s="24"/>
      <c r="I66" s="24"/>
      <c r="J66" s="4">
        <f t="shared" si="0"/>
        <v>175</v>
      </c>
      <c r="K66" s="24"/>
      <c r="L66" s="24"/>
      <c r="M66" s="24"/>
      <c r="N66" s="57" t="s">
        <v>337</v>
      </c>
      <c r="O66" s="75"/>
      <c r="P66" s="76"/>
      <c r="Q66" s="76"/>
      <c r="R66" s="76"/>
      <c r="S66" s="76"/>
      <c r="T66" s="77">
        <v>35</v>
      </c>
      <c r="U66" s="77"/>
      <c r="V66" s="77">
        <v>35</v>
      </c>
      <c r="W66" s="77"/>
      <c r="X66" s="77"/>
      <c r="Y66" s="77">
        <v>35</v>
      </c>
      <c r="Z66" s="77"/>
      <c r="AA66" s="77">
        <v>35</v>
      </c>
      <c r="AB66" s="77"/>
      <c r="AC66" s="78">
        <v>35</v>
      </c>
    </row>
    <row r="67" spans="1:29" ht="14.4" x14ac:dyDescent="0.25">
      <c r="A67" s="2"/>
      <c r="B67" s="11"/>
      <c r="C67" s="4"/>
      <c r="D67" s="26" t="s">
        <v>198</v>
      </c>
      <c r="E67" s="100" t="s">
        <v>538</v>
      </c>
      <c r="F67" s="100" t="s">
        <v>531</v>
      </c>
      <c r="G67" s="41" t="s">
        <v>530</v>
      </c>
      <c r="H67" s="24"/>
      <c r="I67" s="24"/>
      <c r="J67" s="4">
        <f t="shared" si="0"/>
        <v>70</v>
      </c>
      <c r="K67" s="24"/>
      <c r="L67" s="24"/>
      <c r="M67" s="24"/>
      <c r="N67" s="57" t="s">
        <v>336</v>
      </c>
      <c r="O67" s="75"/>
      <c r="P67" s="76"/>
      <c r="Q67" s="76">
        <v>70</v>
      </c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25">
      <c r="A68" s="2"/>
      <c r="B68" s="11"/>
      <c r="C68" s="4"/>
      <c r="D68" s="26" t="s">
        <v>198</v>
      </c>
      <c r="E68" s="100" t="s">
        <v>538</v>
      </c>
      <c r="F68" s="100" t="s">
        <v>531</v>
      </c>
      <c r="G68" s="41" t="s">
        <v>530</v>
      </c>
      <c r="H68" s="24"/>
      <c r="I68" s="24"/>
      <c r="J68" s="4">
        <f t="shared" si="0"/>
        <v>140</v>
      </c>
      <c r="K68" s="24"/>
      <c r="L68" s="24"/>
      <c r="M68" s="24"/>
      <c r="N68" s="57" t="s">
        <v>337</v>
      </c>
      <c r="O68" s="75"/>
      <c r="P68" s="76"/>
      <c r="Q68" s="76"/>
      <c r="R68" s="76"/>
      <c r="S68" s="76"/>
      <c r="T68" s="77"/>
      <c r="U68" s="77">
        <v>70</v>
      </c>
      <c r="V68" s="77"/>
      <c r="W68" s="77"/>
      <c r="X68" s="77"/>
      <c r="Y68" s="77"/>
      <c r="Z68" s="77">
        <v>70</v>
      </c>
      <c r="AA68" s="77"/>
      <c r="AB68" s="77"/>
      <c r="AC68" s="78"/>
    </row>
    <row r="69" spans="1:29" ht="14.4" x14ac:dyDescent="0.3">
      <c r="A69" s="2"/>
      <c r="B69" s="11"/>
      <c r="C69" s="4"/>
      <c r="D69" s="26" t="s">
        <v>206</v>
      </c>
      <c r="E69" s="26" t="s">
        <v>532</v>
      </c>
      <c r="F69" s="100" t="s">
        <v>531</v>
      </c>
      <c r="G69" s="41" t="s">
        <v>530</v>
      </c>
      <c r="H69" s="24"/>
      <c r="I69" s="24"/>
      <c r="J69" s="4">
        <f t="shared" si="0"/>
        <v>100</v>
      </c>
      <c r="K69" s="24"/>
      <c r="L69" s="24"/>
      <c r="M69" s="24"/>
      <c r="N69" s="57" t="s">
        <v>337</v>
      </c>
      <c r="O69" s="75"/>
      <c r="P69" s="76"/>
      <c r="Q69" s="76"/>
      <c r="R69" s="76"/>
      <c r="S69" s="76"/>
      <c r="T69" s="77"/>
      <c r="U69" s="77"/>
      <c r="V69" s="77"/>
      <c r="W69" s="77">
        <v>100</v>
      </c>
      <c r="X69" s="77"/>
      <c r="Y69" s="77"/>
      <c r="Z69" s="77"/>
      <c r="AA69" s="77"/>
      <c r="AB69" s="77"/>
      <c r="AC69" s="78"/>
    </row>
    <row r="70" spans="1:29" x14ac:dyDescent="0.25">
      <c r="A70" s="18"/>
      <c r="B70" s="19" t="s">
        <v>39</v>
      </c>
      <c r="C70" s="10"/>
      <c r="D70" s="10"/>
      <c r="E70" s="10"/>
      <c r="F70" s="10"/>
      <c r="G70" s="1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s="28" customFormat="1" ht="14.4" x14ac:dyDescent="0.25">
      <c r="A71" s="2">
        <v>1</v>
      </c>
      <c r="B71" s="23"/>
      <c r="C71" s="4" t="s">
        <v>71</v>
      </c>
      <c r="D71" s="26" t="s">
        <v>29</v>
      </c>
      <c r="E71" s="41" t="s">
        <v>538</v>
      </c>
      <c r="F71" s="101" t="s">
        <v>517</v>
      </c>
      <c r="G71" s="41" t="s">
        <v>528</v>
      </c>
      <c r="H71" s="24"/>
      <c r="I71" s="24"/>
      <c r="J71" s="4">
        <f t="shared" si="0"/>
        <v>0</v>
      </c>
      <c r="K71" s="24"/>
      <c r="L71" s="24"/>
      <c r="M71" s="24"/>
      <c r="N71" s="22" t="s">
        <v>335</v>
      </c>
      <c r="O71" s="75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8"/>
    </row>
    <row r="72" spans="1:29" s="28" customFormat="1" ht="14.4" x14ac:dyDescent="0.25">
      <c r="A72" s="2">
        <v>1</v>
      </c>
      <c r="B72" s="23"/>
      <c r="C72" s="4" t="s">
        <v>72</v>
      </c>
      <c r="D72" s="26" t="s">
        <v>29</v>
      </c>
      <c r="E72" s="41" t="s">
        <v>538</v>
      </c>
      <c r="F72" s="101" t="s">
        <v>517</v>
      </c>
      <c r="G72" s="41" t="s">
        <v>528</v>
      </c>
      <c r="H72" s="24"/>
      <c r="I72" s="24"/>
      <c r="J72" s="4">
        <f>SUM(O72:AC72)</f>
        <v>0</v>
      </c>
      <c r="K72" s="24"/>
      <c r="L72" s="24"/>
      <c r="M72" s="24"/>
      <c r="N72" s="22" t="s">
        <v>335</v>
      </c>
      <c r="O72" s="75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s="28" customFormat="1" ht="14.4" x14ac:dyDescent="0.25">
      <c r="A73" s="2"/>
      <c r="B73" s="23"/>
      <c r="C73" s="4" t="s">
        <v>47</v>
      </c>
      <c r="D73" s="26"/>
      <c r="E73" s="26"/>
      <c r="F73" s="26"/>
      <c r="G73" s="26"/>
      <c r="H73" s="24"/>
      <c r="I73" s="24"/>
      <c r="J73" s="24"/>
      <c r="K73" s="24"/>
      <c r="L73" s="24"/>
      <c r="M73" s="24"/>
      <c r="N73" s="27"/>
      <c r="O73" s="75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5" thickBot="1" x14ac:dyDescent="0.3">
      <c r="A74" s="2"/>
      <c r="B74" s="23"/>
      <c r="C74" s="4"/>
      <c r="D74" s="4"/>
      <c r="E74" s="4"/>
      <c r="F74" s="4"/>
      <c r="G74" s="4"/>
      <c r="H74" s="24"/>
      <c r="I74" s="24"/>
      <c r="J74" s="24"/>
      <c r="K74" s="24"/>
      <c r="L74" s="24"/>
      <c r="M74" s="24"/>
      <c r="N74" s="8"/>
      <c r="O74" s="75"/>
      <c r="P74" s="76"/>
      <c r="Q74" s="76"/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s="61" customFormat="1" ht="15" thickBot="1" x14ac:dyDescent="0.3">
      <c r="A75" s="79"/>
      <c r="B75" s="80" t="s">
        <v>36</v>
      </c>
      <c r="C75" s="80"/>
      <c r="D75" s="80"/>
      <c r="E75" s="80"/>
      <c r="F75" s="80"/>
      <c r="G75" s="80"/>
      <c r="H75" s="80"/>
      <c r="I75" s="80"/>
      <c r="J75" s="80">
        <f>SUM(J13:J74)</f>
        <v>23453</v>
      </c>
      <c r="K75" s="80">
        <v>348</v>
      </c>
      <c r="L75" s="80"/>
      <c r="M75" s="80"/>
      <c r="N75" s="81"/>
      <c r="O75" s="82">
        <f t="shared" ref="O75:AC75" si="1">SUM(O12:O74)</f>
        <v>17.400000000000002</v>
      </c>
      <c r="P75" s="83">
        <f t="shared" si="1"/>
        <v>4335</v>
      </c>
      <c r="Q75" s="83">
        <f t="shared" si="1"/>
        <v>1780</v>
      </c>
      <c r="R75" s="83">
        <f t="shared" si="1"/>
        <v>945</v>
      </c>
      <c r="S75" s="83">
        <f t="shared" si="1"/>
        <v>638</v>
      </c>
      <c r="T75" s="84">
        <f t="shared" si="1"/>
        <v>673</v>
      </c>
      <c r="U75" s="84">
        <f t="shared" si="1"/>
        <v>3008</v>
      </c>
      <c r="V75" s="84">
        <f t="shared" si="1"/>
        <v>673</v>
      </c>
      <c r="W75" s="84">
        <f t="shared" si="1"/>
        <v>2738</v>
      </c>
      <c r="X75" s="84">
        <f t="shared" si="1"/>
        <v>758</v>
      </c>
      <c r="Y75" s="84">
        <f t="shared" si="1"/>
        <v>813</v>
      </c>
      <c r="Z75" s="84">
        <f t="shared" si="1"/>
        <v>2368</v>
      </c>
      <c r="AA75" s="84">
        <f t="shared" si="1"/>
        <v>1913</v>
      </c>
      <c r="AB75" s="84">
        <f t="shared" si="1"/>
        <v>2178</v>
      </c>
      <c r="AC75" s="85">
        <f t="shared" si="1"/>
        <v>633</v>
      </c>
    </row>
    <row r="76" spans="1:29" ht="15.6" x14ac:dyDescent="0.3">
      <c r="A76" s="29"/>
      <c r="B76" s="30"/>
      <c r="C76" s="30"/>
      <c r="D76" s="30"/>
      <c r="E76" s="30"/>
      <c r="F76" s="30"/>
      <c r="G76" s="30"/>
      <c r="H76" s="30"/>
      <c r="I76" s="31"/>
      <c r="K76" s="53"/>
    </row>
    <row r="77" spans="1:29" s="58" customFormat="1" ht="15.6" x14ac:dyDescent="0.3">
      <c r="K77" s="60"/>
    </row>
    <row r="78" spans="1:29" s="58" customFormat="1" ht="43.2" x14ac:dyDescent="0.3">
      <c r="A78" s="87"/>
      <c r="B78" s="88" t="s">
        <v>518</v>
      </c>
      <c r="C78" s="89" t="s">
        <v>519</v>
      </c>
      <c r="K78" s="60"/>
    </row>
    <row r="79" spans="1:29" s="58" customFormat="1" ht="15.6" x14ac:dyDescent="0.3">
      <c r="A79" s="90" t="s">
        <v>520</v>
      </c>
      <c r="B79" s="91" t="s">
        <v>523</v>
      </c>
      <c r="C79" s="92">
        <f>K75</f>
        <v>348</v>
      </c>
      <c r="K79" s="60"/>
    </row>
    <row r="80" spans="1:29" s="58" customFormat="1" ht="15.6" x14ac:dyDescent="0.3">
      <c r="A80" s="90" t="s">
        <v>521</v>
      </c>
      <c r="B80" s="91" t="s">
        <v>524</v>
      </c>
      <c r="C80" s="92">
        <f>C79*4</f>
        <v>1392</v>
      </c>
      <c r="K80" s="60"/>
    </row>
    <row r="81" spans="1:3" s="58" customFormat="1" ht="15" thickBot="1" x14ac:dyDescent="0.3">
      <c r="A81" s="93" t="s">
        <v>522</v>
      </c>
      <c r="B81" s="94" t="s">
        <v>525</v>
      </c>
      <c r="C81" s="95">
        <f>C79*10</f>
        <v>3480</v>
      </c>
    </row>
    <row r="82" spans="1:3" s="58" customFormat="1" ht="14.4" x14ac:dyDescent="0.25">
      <c r="A82" s="96"/>
      <c r="B82" s="97"/>
      <c r="C82" s="97"/>
    </row>
    <row r="84" spans="1:3" x14ac:dyDescent="0.25">
      <c r="B84" s="32" t="s">
        <v>191</v>
      </c>
    </row>
    <row r="85" spans="1:3" ht="27.6" x14ac:dyDescent="0.25">
      <c r="B85" s="33" t="s">
        <v>188</v>
      </c>
    </row>
    <row r="86" spans="1:3" ht="27.6" x14ac:dyDescent="0.25">
      <c r="B86" s="33" t="s">
        <v>194</v>
      </c>
    </row>
    <row r="87" spans="1:3" ht="27.6" x14ac:dyDescent="0.25">
      <c r="B87" s="33" t="s">
        <v>192</v>
      </c>
    </row>
    <row r="88" spans="1:3" x14ac:dyDescent="0.25">
      <c r="B88" s="33" t="s">
        <v>193</v>
      </c>
    </row>
    <row r="91" spans="1:3" ht="14.4" x14ac:dyDescent="0.3">
      <c r="B91" s="34" t="s">
        <v>208</v>
      </c>
    </row>
    <row r="92" spans="1:3" x14ac:dyDescent="0.25">
      <c r="B92" s="9" t="s">
        <v>209</v>
      </c>
    </row>
    <row r="93" spans="1:3" x14ac:dyDescent="0.25">
      <c r="B93" s="9" t="s">
        <v>210</v>
      </c>
    </row>
    <row r="94" spans="1:3" x14ac:dyDescent="0.25">
      <c r="B94" s="9" t="s">
        <v>211</v>
      </c>
    </row>
    <row r="95" spans="1:3" x14ac:dyDescent="0.25">
      <c r="B95" s="9" t="s">
        <v>212</v>
      </c>
    </row>
    <row r="96" spans="1:3" x14ac:dyDescent="0.25">
      <c r="B96" s="9" t="s">
        <v>213</v>
      </c>
    </row>
    <row r="97" spans="2:2" x14ac:dyDescent="0.25">
      <c r="B97" s="9" t="s">
        <v>214</v>
      </c>
    </row>
    <row r="99" spans="2:2" ht="14.4" x14ac:dyDescent="0.3">
      <c r="B99" s="34" t="s">
        <v>215</v>
      </c>
    </row>
    <row r="100" spans="2:2" x14ac:dyDescent="0.25">
      <c r="B100" s="9" t="s">
        <v>200</v>
      </c>
    </row>
    <row r="101" spans="2:2" x14ac:dyDescent="0.25">
      <c r="B101" s="9" t="s">
        <v>201</v>
      </c>
    </row>
    <row r="102" spans="2:2" x14ac:dyDescent="0.25">
      <c r="B102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K6:Q6"/>
    <mergeCell ref="R6:AC6"/>
    <mergeCell ref="A7:J7"/>
    <mergeCell ref="K7:Q7"/>
    <mergeCell ref="R7:AC7"/>
    <mergeCell ref="A6:J6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3" fitToHeight="2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1"/>
  <sheetViews>
    <sheetView topLeftCell="A23" zoomScale="60" zoomScaleNormal="60" workbookViewId="0">
      <selection activeCell="K66" sqref="K66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6.88671875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317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16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167" t="s">
        <v>278</v>
      </c>
      <c r="K9" s="196" t="s">
        <v>510</v>
      </c>
      <c r="L9" s="196" t="s">
        <v>279</v>
      </c>
      <c r="M9" s="196"/>
      <c r="N9" s="167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0.05*K65</f>
        <v>39.550000000000004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62" si="0">SUM(O15:AC15)</f>
        <v>250</v>
      </c>
      <c r="K15" s="7"/>
      <c r="L15" s="6"/>
      <c r="M15" s="7"/>
      <c r="N15" s="8"/>
      <c r="O15" s="75">
        <v>250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750</v>
      </c>
      <c r="K16" s="7"/>
      <c r="L16" s="6"/>
      <c r="M16" s="7"/>
      <c r="N16" s="8"/>
      <c r="O16" s="75"/>
      <c r="P16" s="76">
        <v>250</v>
      </c>
      <c r="Q16" s="76">
        <v>250</v>
      </c>
      <c r="R16" s="76">
        <v>250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2200</v>
      </c>
      <c r="K17" s="7"/>
      <c r="L17" s="6"/>
      <c r="M17" s="7"/>
      <c r="N17" s="8"/>
      <c r="O17" s="75"/>
      <c r="P17" s="76"/>
      <c r="Q17" s="76"/>
      <c r="R17" s="76"/>
      <c r="S17" s="76">
        <v>200</v>
      </c>
      <c r="T17" s="77">
        <v>200</v>
      </c>
      <c r="U17" s="77">
        <v>200</v>
      </c>
      <c r="V17" s="77">
        <v>200</v>
      </c>
      <c r="W17" s="77">
        <v>200</v>
      </c>
      <c r="X17" s="77">
        <v>200</v>
      </c>
      <c r="Y17" s="77">
        <v>200</v>
      </c>
      <c r="Z17" s="77">
        <v>200</v>
      </c>
      <c r="AA17" s="77">
        <v>200</v>
      </c>
      <c r="AB17" s="77">
        <v>200</v>
      </c>
      <c r="AC17" s="78">
        <v>200</v>
      </c>
    </row>
    <row r="18" spans="1:29" ht="14.4" x14ac:dyDescent="0.25">
      <c r="A18" s="2">
        <v>1</v>
      </c>
      <c r="B18" s="23"/>
      <c r="C18" s="5"/>
      <c r="D18" s="21" t="s">
        <v>437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437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780</v>
      </c>
      <c r="K19" s="7"/>
      <c r="L19" s="6"/>
      <c r="M19" s="7"/>
      <c r="N19" s="57" t="s">
        <v>336</v>
      </c>
      <c r="O19" s="75"/>
      <c r="P19" s="76">
        <v>260</v>
      </c>
      <c r="Q19" s="76">
        <v>260</v>
      </c>
      <c r="R19" s="76">
        <v>260</v>
      </c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437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3400</v>
      </c>
      <c r="K20" s="7"/>
      <c r="L20" s="6"/>
      <c r="M20" s="7"/>
      <c r="N20" s="57" t="s">
        <v>337</v>
      </c>
      <c r="O20" s="75"/>
      <c r="P20" s="76"/>
      <c r="Q20" s="76"/>
      <c r="R20" s="76"/>
      <c r="S20" s="76">
        <v>1200</v>
      </c>
      <c r="T20" s="77"/>
      <c r="U20" s="77"/>
      <c r="V20" s="77"/>
      <c r="W20" s="77"/>
      <c r="X20" s="77"/>
      <c r="Y20" s="77">
        <v>2200</v>
      </c>
      <c r="Z20" s="77"/>
      <c r="AA20" s="77"/>
      <c r="AB20" s="77"/>
      <c r="AC20" s="78"/>
    </row>
    <row r="21" spans="1:29" ht="14.4" x14ac:dyDescent="0.25">
      <c r="A21" s="2">
        <v>1</v>
      </c>
      <c r="B21" s="23"/>
      <c r="C21" s="5"/>
      <c r="D21" s="21" t="s">
        <v>438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438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2400</v>
      </c>
      <c r="K22" s="7"/>
      <c r="L22" s="6"/>
      <c r="M22" s="7"/>
      <c r="N22" s="57" t="s">
        <v>336</v>
      </c>
      <c r="O22" s="75"/>
      <c r="P22" s="76">
        <v>800</v>
      </c>
      <c r="Q22" s="76">
        <v>800</v>
      </c>
      <c r="R22" s="76">
        <v>800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438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6400</v>
      </c>
      <c r="K23" s="7"/>
      <c r="L23" s="6"/>
      <c r="M23" s="7"/>
      <c r="N23" s="57" t="s">
        <v>337</v>
      </c>
      <c r="O23" s="75"/>
      <c r="P23" s="76"/>
      <c r="Q23" s="76"/>
      <c r="R23" s="76"/>
      <c r="S23" s="76"/>
      <c r="T23" s="77"/>
      <c r="U23" s="77">
        <v>1800</v>
      </c>
      <c r="V23" s="77"/>
      <c r="W23" s="77"/>
      <c r="X23" s="77">
        <v>1800</v>
      </c>
      <c r="Y23" s="77"/>
      <c r="Z23" s="77"/>
      <c r="AA23" s="77">
        <v>2800</v>
      </c>
      <c r="AB23" s="77"/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439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439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7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439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4200</v>
      </c>
      <c r="K27" s="24"/>
      <c r="L27" s="24"/>
      <c r="M27" s="24"/>
      <c r="N27" s="57" t="s">
        <v>337</v>
      </c>
      <c r="O27" s="75"/>
      <c r="P27" s="76"/>
      <c r="Q27" s="76"/>
      <c r="R27" s="76"/>
      <c r="S27" s="76">
        <v>2100</v>
      </c>
      <c r="T27" s="77"/>
      <c r="U27" s="77"/>
      <c r="V27" s="77"/>
      <c r="W27" s="77"/>
      <c r="X27" s="77"/>
      <c r="Y27" s="77">
        <v>2100</v>
      </c>
      <c r="Z27" s="77"/>
      <c r="AA27" s="77"/>
      <c r="AB27" s="77"/>
      <c r="AC27" s="78"/>
    </row>
    <row r="28" spans="1:29" x14ac:dyDescent="0.25">
      <c r="A28" s="18"/>
      <c r="B28" s="20" t="s">
        <v>42</v>
      </c>
      <c r="C28" s="10"/>
      <c r="D28" s="10"/>
      <c r="E28" s="10"/>
      <c r="F28" s="10"/>
      <c r="G28" s="10"/>
      <c r="H28" s="20"/>
      <c r="I28" s="20"/>
      <c r="J28" s="4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x14ac:dyDescent="0.25">
      <c r="A29" s="18"/>
      <c r="B29" s="19" t="s">
        <v>37</v>
      </c>
      <c r="C29" s="10"/>
      <c r="D29" s="10"/>
      <c r="E29" s="10"/>
      <c r="F29" s="10"/>
      <c r="G29" s="10"/>
      <c r="H29" s="20"/>
      <c r="I29" s="20"/>
      <c r="J29" s="43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4.4" x14ac:dyDescent="0.25">
      <c r="A30" s="2"/>
      <c r="B30" s="11"/>
      <c r="C30" s="26" t="s">
        <v>117</v>
      </c>
      <c r="D30" s="25" t="s">
        <v>710</v>
      </c>
      <c r="E30" s="26" t="s">
        <v>532</v>
      </c>
      <c r="F30" s="99" t="s">
        <v>540</v>
      </c>
      <c r="G30" s="41" t="s">
        <v>530</v>
      </c>
      <c r="H30" s="24"/>
      <c r="I30" s="24"/>
      <c r="J30" s="4">
        <f t="shared" si="0"/>
        <v>1200</v>
      </c>
      <c r="K30" s="24"/>
      <c r="L30" s="24"/>
      <c r="M30" s="24"/>
      <c r="N30" s="57" t="s">
        <v>337</v>
      </c>
      <c r="O30" s="75"/>
      <c r="P30" s="76"/>
      <c r="Q30" s="76"/>
      <c r="R30" s="76"/>
      <c r="S30" s="76"/>
      <c r="T30" s="77"/>
      <c r="U30" s="77">
        <v>1200</v>
      </c>
      <c r="V30" s="77"/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/>
      <c r="B31" s="11"/>
      <c r="C31" s="26"/>
      <c r="D31" s="25" t="s">
        <v>262</v>
      </c>
      <c r="E31" s="25" t="s">
        <v>534</v>
      </c>
      <c r="F31" s="99" t="s">
        <v>531</v>
      </c>
      <c r="G31" s="5" t="s">
        <v>528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/>
      <c r="B32" s="11"/>
      <c r="C32" s="26"/>
      <c r="D32" s="25" t="s">
        <v>262</v>
      </c>
      <c r="E32" s="26" t="s">
        <v>529</v>
      </c>
      <c r="F32" s="99" t="s">
        <v>531</v>
      </c>
      <c r="G32" s="5" t="s">
        <v>528</v>
      </c>
      <c r="H32" s="24"/>
      <c r="I32" s="24"/>
      <c r="J32" s="4">
        <f t="shared" si="0"/>
        <v>150</v>
      </c>
      <c r="K32" s="24"/>
      <c r="L32" s="24"/>
      <c r="M32" s="24"/>
      <c r="N32" s="57" t="s">
        <v>337</v>
      </c>
      <c r="O32" s="75"/>
      <c r="P32" s="76"/>
      <c r="Q32" s="76"/>
      <c r="R32" s="76"/>
      <c r="S32" s="76"/>
      <c r="T32" s="77"/>
      <c r="U32" s="77">
        <v>150</v>
      </c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3">
      <c r="A33" s="2"/>
      <c r="B33" s="11"/>
      <c r="C33" s="26"/>
      <c r="D33" s="25" t="s">
        <v>722</v>
      </c>
      <c r="E33" s="25" t="s">
        <v>535</v>
      </c>
      <c r="F33" s="99" t="s">
        <v>536</v>
      </c>
      <c r="G33" s="5" t="s">
        <v>528</v>
      </c>
      <c r="H33" s="24"/>
      <c r="I33" s="24"/>
      <c r="J33" s="4">
        <f t="shared" si="0"/>
        <v>0</v>
      </c>
      <c r="K33" s="24"/>
      <c r="L33" s="24"/>
      <c r="M33" s="24"/>
      <c r="N33" s="22" t="s">
        <v>335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3">
      <c r="A34" s="2"/>
      <c r="B34" s="11"/>
      <c r="C34" s="26"/>
      <c r="D34" s="25" t="s">
        <v>722</v>
      </c>
      <c r="E34" s="26" t="s">
        <v>532</v>
      </c>
      <c r="F34" s="99" t="s">
        <v>536</v>
      </c>
      <c r="G34" s="5" t="s">
        <v>528</v>
      </c>
      <c r="H34" s="24"/>
      <c r="I34" s="24"/>
      <c r="J34" s="4">
        <f t="shared" si="0"/>
        <v>410</v>
      </c>
      <c r="K34" s="24"/>
      <c r="L34" s="24"/>
      <c r="M34" s="24"/>
      <c r="N34" s="57" t="s">
        <v>337</v>
      </c>
      <c r="O34" s="75">
        <v>350</v>
      </c>
      <c r="P34" s="76"/>
      <c r="Q34" s="76"/>
      <c r="R34" s="76"/>
      <c r="S34" s="76"/>
      <c r="T34" s="77"/>
      <c r="U34" s="77"/>
      <c r="V34" s="77">
        <v>60</v>
      </c>
      <c r="W34" s="77"/>
      <c r="X34" s="77"/>
      <c r="Y34" s="77"/>
      <c r="Z34" s="77"/>
      <c r="AA34" s="77"/>
      <c r="AB34" s="77"/>
      <c r="AC34" s="78"/>
    </row>
    <row r="35" spans="1:29" ht="14.4" x14ac:dyDescent="0.3">
      <c r="A35" s="2"/>
      <c r="B35" s="11"/>
      <c r="C35" s="26"/>
      <c r="D35" s="25" t="s">
        <v>207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350</v>
      </c>
      <c r="K35" s="24"/>
      <c r="L35" s="24"/>
      <c r="M35" s="24"/>
      <c r="N35" s="57" t="s">
        <v>336</v>
      </c>
      <c r="O35" s="75"/>
      <c r="P35" s="76">
        <v>350</v>
      </c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3">
      <c r="A36" s="2"/>
      <c r="B36" s="11"/>
      <c r="C36" s="26"/>
      <c r="D36" s="25" t="s">
        <v>207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800</v>
      </c>
      <c r="K36" s="24"/>
      <c r="L36" s="24"/>
      <c r="M36" s="24"/>
      <c r="N36" s="57" t="s">
        <v>337</v>
      </c>
      <c r="O36" s="75"/>
      <c r="P36" s="76"/>
      <c r="Q36" s="76"/>
      <c r="R36" s="76"/>
      <c r="S36" s="76"/>
      <c r="T36" s="77"/>
      <c r="U36" s="77"/>
      <c r="V36" s="77"/>
      <c r="W36" s="77">
        <v>400</v>
      </c>
      <c r="X36" s="77"/>
      <c r="Y36" s="77"/>
      <c r="Z36" s="77"/>
      <c r="AA36" s="77"/>
      <c r="AB36" s="77"/>
      <c r="AC36" s="78">
        <v>400</v>
      </c>
    </row>
    <row r="37" spans="1:29" ht="14.4" x14ac:dyDescent="0.25">
      <c r="A37" s="2"/>
      <c r="B37" s="11"/>
      <c r="C37" s="26"/>
      <c r="D37" s="25" t="s">
        <v>199</v>
      </c>
      <c r="E37" s="41" t="s">
        <v>529</v>
      </c>
      <c r="F37" s="100" t="s">
        <v>537</v>
      </c>
      <c r="G37" s="41" t="s">
        <v>530</v>
      </c>
      <c r="H37" s="24"/>
      <c r="I37" s="24"/>
      <c r="J37" s="4">
        <f t="shared" si="0"/>
        <v>350</v>
      </c>
      <c r="K37" s="24"/>
      <c r="L37" s="24"/>
      <c r="M37" s="24"/>
      <c r="N37" s="57" t="s">
        <v>336</v>
      </c>
      <c r="O37" s="75"/>
      <c r="P37" s="76"/>
      <c r="Q37" s="76">
        <v>350</v>
      </c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/>
      <c r="B38" s="11"/>
      <c r="C38" s="26"/>
      <c r="D38" s="25" t="s">
        <v>199</v>
      </c>
      <c r="E38" s="41" t="s">
        <v>529</v>
      </c>
      <c r="F38" s="100" t="s">
        <v>537</v>
      </c>
      <c r="G38" s="41" t="s">
        <v>530</v>
      </c>
      <c r="H38" s="24"/>
      <c r="I38" s="24"/>
      <c r="J38" s="4">
        <f t="shared" si="0"/>
        <v>400</v>
      </c>
      <c r="K38" s="24"/>
      <c r="L38" s="24"/>
      <c r="M38" s="24"/>
      <c r="N38" s="57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>
        <v>400</v>
      </c>
      <c r="Y38" s="77"/>
      <c r="Z38" s="77"/>
      <c r="AA38" s="77"/>
      <c r="AB38" s="77"/>
      <c r="AC38" s="78"/>
    </row>
    <row r="39" spans="1:29" ht="14.4" x14ac:dyDescent="0.25">
      <c r="A39" s="2"/>
      <c r="B39" s="11"/>
      <c r="C39" s="26" t="s">
        <v>118</v>
      </c>
      <c r="D39" s="25" t="s">
        <v>266</v>
      </c>
      <c r="E39" s="26" t="s">
        <v>532</v>
      </c>
      <c r="F39" s="99" t="s">
        <v>540</v>
      </c>
      <c r="G39" s="41" t="s">
        <v>530</v>
      </c>
      <c r="H39" s="24"/>
      <c r="I39" s="24"/>
      <c r="J39" s="4">
        <f t="shared" si="0"/>
        <v>1000</v>
      </c>
      <c r="K39" s="24"/>
      <c r="L39" s="24"/>
      <c r="M39" s="24"/>
      <c r="N39" s="57" t="s">
        <v>337</v>
      </c>
      <c r="O39" s="75"/>
      <c r="P39" s="76"/>
      <c r="Q39" s="76"/>
      <c r="R39" s="76"/>
      <c r="S39" s="76"/>
      <c r="T39" s="77"/>
      <c r="U39" s="77"/>
      <c r="V39" s="77">
        <v>1000</v>
      </c>
      <c r="W39" s="77"/>
      <c r="X39" s="77"/>
      <c r="Y39" s="77"/>
      <c r="Z39" s="77"/>
      <c r="AA39" s="77"/>
      <c r="AB39" s="77"/>
      <c r="AC39" s="78"/>
    </row>
    <row r="40" spans="1:29" ht="14.4" x14ac:dyDescent="0.25">
      <c r="A40" s="2"/>
      <c r="B40" s="11"/>
      <c r="C40" s="11"/>
      <c r="D40" s="25" t="s">
        <v>262</v>
      </c>
      <c r="E40" s="25" t="s">
        <v>534</v>
      </c>
      <c r="F40" s="99" t="s">
        <v>531</v>
      </c>
      <c r="G40" s="5" t="s">
        <v>528</v>
      </c>
      <c r="H40" s="24"/>
      <c r="I40" s="24"/>
      <c r="J40" s="4">
        <f t="shared" si="0"/>
        <v>0</v>
      </c>
      <c r="K40" s="24"/>
      <c r="L40" s="24"/>
      <c r="M40" s="24"/>
      <c r="N40" s="57" t="s">
        <v>336</v>
      </c>
      <c r="O40" s="75"/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/>
      <c r="B41" s="11"/>
      <c r="C41" s="11"/>
      <c r="D41" s="25" t="s">
        <v>262</v>
      </c>
      <c r="E41" s="26" t="s">
        <v>529</v>
      </c>
      <c r="F41" s="99" t="s">
        <v>531</v>
      </c>
      <c r="G41" s="5" t="s">
        <v>528</v>
      </c>
      <c r="H41" s="24"/>
      <c r="I41" s="24"/>
      <c r="J41" s="4">
        <f t="shared" si="0"/>
        <v>150</v>
      </c>
      <c r="K41" s="24"/>
      <c r="L41" s="24"/>
      <c r="M41" s="24"/>
      <c r="N41" s="57" t="s">
        <v>337</v>
      </c>
      <c r="O41" s="75"/>
      <c r="P41" s="76"/>
      <c r="Q41" s="76"/>
      <c r="R41" s="76"/>
      <c r="S41" s="76"/>
      <c r="T41" s="77"/>
      <c r="U41" s="77"/>
      <c r="V41" s="77">
        <v>150</v>
      </c>
      <c r="W41" s="77"/>
      <c r="X41" s="77"/>
      <c r="Y41" s="77"/>
      <c r="Z41" s="77"/>
      <c r="AA41" s="77"/>
      <c r="AB41" s="77"/>
      <c r="AC41" s="78"/>
    </row>
    <row r="42" spans="1:29" ht="14.4" x14ac:dyDescent="0.3">
      <c r="A42" s="2"/>
      <c r="B42" s="11"/>
      <c r="C42" s="4"/>
      <c r="D42" s="25" t="s">
        <v>205</v>
      </c>
      <c r="E42" s="25" t="s">
        <v>535</v>
      </c>
      <c r="F42" s="99" t="s">
        <v>536</v>
      </c>
      <c r="G42" s="5" t="s">
        <v>528</v>
      </c>
      <c r="H42" s="24"/>
      <c r="I42" s="24"/>
      <c r="J42" s="4">
        <f t="shared" si="0"/>
        <v>0</v>
      </c>
      <c r="K42" s="24"/>
      <c r="L42" s="24"/>
      <c r="M42" s="24"/>
      <c r="N42" s="22" t="s">
        <v>335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8"/>
    </row>
    <row r="43" spans="1:29" ht="14.4" x14ac:dyDescent="0.3">
      <c r="A43" s="2"/>
      <c r="B43" s="11"/>
      <c r="C43" s="4"/>
      <c r="D43" s="25" t="s">
        <v>205</v>
      </c>
      <c r="E43" s="26" t="s">
        <v>532</v>
      </c>
      <c r="F43" s="99" t="s">
        <v>536</v>
      </c>
      <c r="G43" s="5" t="s">
        <v>528</v>
      </c>
      <c r="H43" s="24"/>
      <c r="I43" s="24"/>
      <c r="J43" s="4">
        <f t="shared" si="0"/>
        <v>60</v>
      </c>
      <c r="K43" s="24"/>
      <c r="L43" s="24"/>
      <c r="M43" s="24"/>
      <c r="N43" s="57" t="s">
        <v>337</v>
      </c>
      <c r="O43" s="75"/>
      <c r="P43" s="76"/>
      <c r="Q43" s="76"/>
      <c r="R43" s="76"/>
      <c r="S43" s="76"/>
      <c r="T43" s="77"/>
      <c r="U43" s="77"/>
      <c r="V43" s="77">
        <v>60</v>
      </c>
      <c r="W43" s="77"/>
      <c r="X43" s="77"/>
      <c r="Y43" s="77"/>
      <c r="Z43" s="77"/>
      <c r="AA43" s="77"/>
      <c r="AB43" s="77"/>
      <c r="AC43" s="78"/>
    </row>
    <row r="44" spans="1:29" ht="14.4" x14ac:dyDescent="0.3">
      <c r="A44" s="2"/>
      <c r="B44" s="11"/>
      <c r="C44" s="4"/>
      <c r="D44" s="25" t="s">
        <v>207</v>
      </c>
      <c r="E44" s="41" t="s">
        <v>529</v>
      </c>
      <c r="F44" s="99" t="s">
        <v>531</v>
      </c>
      <c r="G44" s="41" t="s">
        <v>530</v>
      </c>
      <c r="H44" s="24"/>
      <c r="I44" s="24"/>
      <c r="J44" s="4">
        <f t="shared" si="0"/>
        <v>300</v>
      </c>
      <c r="K44" s="24"/>
      <c r="L44" s="24"/>
      <c r="M44" s="24"/>
      <c r="N44" s="57" t="s">
        <v>336</v>
      </c>
      <c r="O44" s="75"/>
      <c r="P44" s="76">
        <v>300</v>
      </c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3">
      <c r="A45" s="2"/>
      <c r="B45" s="11"/>
      <c r="C45" s="4"/>
      <c r="D45" s="25" t="s">
        <v>207</v>
      </c>
      <c r="E45" s="41" t="s">
        <v>529</v>
      </c>
      <c r="F45" s="99" t="s">
        <v>531</v>
      </c>
      <c r="G45" s="41" t="s">
        <v>530</v>
      </c>
      <c r="H45" s="24"/>
      <c r="I45" s="24"/>
      <c r="J45" s="4">
        <f t="shared" si="0"/>
        <v>350</v>
      </c>
      <c r="K45" s="24"/>
      <c r="L45" s="24"/>
      <c r="M45" s="24"/>
      <c r="N45" s="57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>
        <v>350</v>
      </c>
      <c r="Y45" s="77"/>
      <c r="Z45" s="77"/>
      <c r="AA45" s="77"/>
      <c r="AB45" s="77"/>
      <c r="AC45" s="78"/>
    </row>
    <row r="46" spans="1:29" ht="14.4" x14ac:dyDescent="0.25">
      <c r="A46" s="2"/>
      <c r="B46" s="23"/>
      <c r="C46" s="4"/>
      <c r="D46" s="25" t="s">
        <v>199</v>
      </c>
      <c r="E46" s="41" t="s">
        <v>529</v>
      </c>
      <c r="F46" s="100" t="s">
        <v>537</v>
      </c>
      <c r="G46" s="41" t="s">
        <v>530</v>
      </c>
      <c r="H46" s="24"/>
      <c r="I46" s="24"/>
      <c r="J46" s="4">
        <f t="shared" si="0"/>
        <v>350</v>
      </c>
      <c r="K46" s="24"/>
      <c r="L46" s="24"/>
      <c r="M46" s="24"/>
      <c r="N46" s="57" t="s">
        <v>336</v>
      </c>
      <c r="O46" s="75"/>
      <c r="P46" s="76"/>
      <c r="Q46" s="76">
        <v>350</v>
      </c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/>
      <c r="B47" s="23"/>
      <c r="C47" s="4"/>
      <c r="D47" s="25" t="s">
        <v>199</v>
      </c>
      <c r="E47" s="41" t="s">
        <v>529</v>
      </c>
      <c r="F47" s="100" t="s">
        <v>537</v>
      </c>
      <c r="G47" s="41" t="s">
        <v>530</v>
      </c>
      <c r="H47" s="24"/>
      <c r="I47" s="24"/>
      <c r="J47" s="4">
        <f t="shared" si="0"/>
        <v>400</v>
      </c>
      <c r="K47" s="24"/>
      <c r="L47" s="24"/>
      <c r="M47" s="24"/>
      <c r="N47" s="57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>
        <v>400</v>
      </c>
      <c r="Z47" s="77"/>
      <c r="AA47" s="77"/>
      <c r="AB47" s="77"/>
      <c r="AC47" s="78"/>
    </row>
    <row r="48" spans="1:29" x14ac:dyDescent="0.25">
      <c r="A48" s="18"/>
      <c r="B48" s="19" t="s">
        <v>38</v>
      </c>
      <c r="C48" s="10"/>
      <c r="D48" s="10"/>
      <c r="E48" s="10"/>
      <c r="F48" s="10"/>
      <c r="G48" s="10"/>
      <c r="H48" s="20"/>
      <c r="I48" s="20"/>
      <c r="J48" s="43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4.4" x14ac:dyDescent="0.25">
      <c r="A49" s="2"/>
      <c r="B49" s="11"/>
      <c r="C49" s="26" t="s">
        <v>117</v>
      </c>
      <c r="D49" s="26" t="s">
        <v>197</v>
      </c>
      <c r="E49" s="100" t="s">
        <v>539</v>
      </c>
      <c r="F49" s="99" t="s">
        <v>536</v>
      </c>
      <c r="G49" s="41" t="s">
        <v>528</v>
      </c>
      <c r="H49" s="24"/>
      <c r="I49" s="24"/>
      <c r="J49" s="4">
        <f t="shared" si="0"/>
        <v>0</v>
      </c>
      <c r="K49" s="24"/>
      <c r="L49" s="24"/>
      <c r="M49" s="24"/>
      <c r="N49" s="22" t="s">
        <v>335</v>
      </c>
      <c r="O49" s="75"/>
      <c r="P49" s="76"/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8"/>
    </row>
    <row r="50" spans="1:29" ht="14.4" x14ac:dyDescent="0.25">
      <c r="A50" s="2"/>
      <c r="B50" s="11"/>
      <c r="C50" s="26"/>
      <c r="D50" s="26" t="s">
        <v>197</v>
      </c>
      <c r="E50" s="100" t="s">
        <v>539</v>
      </c>
      <c r="F50" s="99" t="s">
        <v>536</v>
      </c>
      <c r="G50" s="41" t="s">
        <v>528</v>
      </c>
      <c r="H50" s="24"/>
      <c r="I50" s="24"/>
      <c r="J50" s="4">
        <f t="shared" si="0"/>
        <v>200</v>
      </c>
      <c r="K50" s="24"/>
      <c r="L50" s="24"/>
      <c r="M50" s="24"/>
      <c r="N50" s="57" t="s">
        <v>336</v>
      </c>
      <c r="O50" s="75"/>
      <c r="P50" s="76"/>
      <c r="Q50" s="76"/>
      <c r="R50" s="76">
        <v>200</v>
      </c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25">
      <c r="A51" s="2"/>
      <c r="B51" s="11"/>
      <c r="C51" s="26"/>
      <c r="D51" s="26" t="s">
        <v>197</v>
      </c>
      <c r="E51" s="100" t="s">
        <v>539</v>
      </c>
      <c r="F51" s="99" t="s">
        <v>536</v>
      </c>
      <c r="G51" s="41" t="s">
        <v>528</v>
      </c>
      <c r="H51" s="24"/>
      <c r="I51" s="24"/>
      <c r="J51" s="4">
        <f t="shared" si="0"/>
        <v>1000</v>
      </c>
      <c r="K51" s="24"/>
      <c r="L51" s="24"/>
      <c r="M51" s="24"/>
      <c r="N51" s="57" t="s">
        <v>337</v>
      </c>
      <c r="O51" s="75"/>
      <c r="P51" s="76"/>
      <c r="Q51" s="76"/>
      <c r="R51" s="76"/>
      <c r="S51" s="76">
        <v>200</v>
      </c>
      <c r="T51" s="77"/>
      <c r="U51" s="77">
        <v>200</v>
      </c>
      <c r="V51" s="77"/>
      <c r="W51" s="77">
        <v>200</v>
      </c>
      <c r="X51" s="77"/>
      <c r="Y51" s="77">
        <v>200</v>
      </c>
      <c r="Z51" s="77"/>
      <c r="AA51" s="77"/>
      <c r="AB51" s="77">
        <v>200</v>
      </c>
      <c r="AC51" s="78"/>
    </row>
    <row r="52" spans="1:29" ht="14.4" x14ac:dyDescent="0.25">
      <c r="A52" s="2"/>
      <c r="B52" s="11"/>
      <c r="C52" s="26"/>
      <c r="D52" s="26" t="s">
        <v>198</v>
      </c>
      <c r="E52" s="100" t="s">
        <v>538</v>
      </c>
      <c r="F52" s="100" t="s">
        <v>531</v>
      </c>
      <c r="G52" s="41" t="s">
        <v>530</v>
      </c>
      <c r="H52" s="24"/>
      <c r="I52" s="24"/>
      <c r="J52" s="4">
        <f t="shared" si="0"/>
        <v>2800</v>
      </c>
      <c r="K52" s="24"/>
      <c r="L52" s="24"/>
      <c r="M52" s="24"/>
      <c r="N52" s="57" t="s">
        <v>336</v>
      </c>
      <c r="O52" s="75"/>
      <c r="P52" s="76"/>
      <c r="Q52" s="76">
        <v>2800</v>
      </c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/>
      <c r="B53" s="11"/>
      <c r="C53" s="26"/>
      <c r="D53" s="26" t="s">
        <v>198</v>
      </c>
      <c r="E53" s="100" t="s">
        <v>538</v>
      </c>
      <c r="F53" s="100" t="s">
        <v>531</v>
      </c>
      <c r="G53" s="41" t="s">
        <v>530</v>
      </c>
      <c r="H53" s="24"/>
      <c r="I53" s="24"/>
      <c r="J53" s="4">
        <f t="shared" si="0"/>
        <v>2800</v>
      </c>
      <c r="K53" s="24"/>
      <c r="L53" s="24"/>
      <c r="M53" s="24"/>
      <c r="N53" s="57" t="s">
        <v>337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>
        <v>2800</v>
      </c>
      <c r="AB53" s="77"/>
      <c r="AC53" s="78"/>
    </row>
    <row r="54" spans="1:29" ht="14.4" x14ac:dyDescent="0.3">
      <c r="A54" s="2"/>
      <c r="B54" s="11"/>
      <c r="C54" s="26"/>
      <c r="D54" s="26" t="s">
        <v>206</v>
      </c>
      <c r="E54" s="26" t="s">
        <v>532</v>
      </c>
      <c r="F54" s="100" t="s">
        <v>531</v>
      </c>
      <c r="G54" s="41" t="s">
        <v>530</v>
      </c>
      <c r="H54" s="24"/>
      <c r="I54" s="24"/>
      <c r="J54" s="4">
        <f t="shared" si="0"/>
        <v>1500</v>
      </c>
      <c r="K54" s="24"/>
      <c r="L54" s="24"/>
      <c r="M54" s="24"/>
      <c r="N54" s="57" t="s">
        <v>337</v>
      </c>
      <c r="O54" s="75"/>
      <c r="P54" s="76"/>
      <c r="Q54" s="76"/>
      <c r="R54" s="76"/>
      <c r="S54" s="76"/>
      <c r="T54" s="77"/>
      <c r="U54" s="77">
        <v>750</v>
      </c>
      <c r="V54" s="77"/>
      <c r="W54" s="77"/>
      <c r="X54" s="77"/>
      <c r="Y54" s="77"/>
      <c r="Z54" s="77"/>
      <c r="AA54" s="77"/>
      <c r="AB54" s="77"/>
      <c r="AC54" s="78">
        <v>750</v>
      </c>
    </row>
    <row r="55" spans="1:29" ht="14.4" x14ac:dyDescent="0.25">
      <c r="A55" s="2"/>
      <c r="B55" s="11"/>
      <c r="C55" s="26" t="s">
        <v>118</v>
      </c>
      <c r="D55" s="26" t="s">
        <v>197</v>
      </c>
      <c r="E55" s="100" t="s">
        <v>539</v>
      </c>
      <c r="F55" s="99" t="s">
        <v>536</v>
      </c>
      <c r="G55" s="41" t="s">
        <v>528</v>
      </c>
      <c r="H55" s="24"/>
      <c r="I55" s="24"/>
      <c r="J55" s="4">
        <f t="shared" si="0"/>
        <v>0</v>
      </c>
      <c r="K55" s="24"/>
      <c r="L55" s="24"/>
      <c r="M55" s="24"/>
      <c r="N55" s="22" t="s">
        <v>335</v>
      </c>
      <c r="O55" s="75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/>
      <c r="B56" s="11"/>
      <c r="C56" s="26"/>
      <c r="D56" s="26" t="s">
        <v>197</v>
      </c>
      <c r="E56" s="100" t="s">
        <v>539</v>
      </c>
      <c r="F56" s="99" t="s">
        <v>536</v>
      </c>
      <c r="G56" s="41" t="s">
        <v>528</v>
      </c>
      <c r="H56" s="24"/>
      <c r="I56" s="24"/>
      <c r="J56" s="4">
        <f t="shared" si="0"/>
        <v>100</v>
      </c>
      <c r="K56" s="24"/>
      <c r="L56" s="24"/>
      <c r="M56" s="24"/>
      <c r="N56" s="57" t="s">
        <v>336</v>
      </c>
      <c r="O56" s="75"/>
      <c r="P56" s="76"/>
      <c r="Q56" s="76"/>
      <c r="R56" s="76">
        <v>100</v>
      </c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8"/>
    </row>
    <row r="57" spans="1:29" ht="14.4" x14ac:dyDescent="0.25">
      <c r="A57" s="2"/>
      <c r="B57" s="11"/>
      <c r="C57" s="26"/>
      <c r="D57" s="26" t="s">
        <v>197</v>
      </c>
      <c r="E57" s="100" t="s">
        <v>539</v>
      </c>
      <c r="F57" s="99" t="s">
        <v>536</v>
      </c>
      <c r="G57" s="41" t="s">
        <v>528</v>
      </c>
      <c r="H57" s="24"/>
      <c r="I57" s="24"/>
      <c r="J57" s="4">
        <f t="shared" si="0"/>
        <v>500</v>
      </c>
      <c r="K57" s="24"/>
      <c r="L57" s="24"/>
      <c r="M57" s="24"/>
      <c r="N57" s="57" t="s">
        <v>337</v>
      </c>
      <c r="O57" s="75"/>
      <c r="P57" s="76"/>
      <c r="Q57" s="76"/>
      <c r="R57" s="76"/>
      <c r="S57" s="76"/>
      <c r="T57" s="77">
        <v>100</v>
      </c>
      <c r="U57" s="77"/>
      <c r="V57" s="77">
        <v>100</v>
      </c>
      <c r="W57" s="77"/>
      <c r="X57" s="77">
        <v>100</v>
      </c>
      <c r="Y57" s="77"/>
      <c r="Z57" s="77">
        <v>100</v>
      </c>
      <c r="AA57" s="77"/>
      <c r="AB57" s="77">
        <v>100</v>
      </c>
      <c r="AC57" s="78"/>
    </row>
    <row r="58" spans="1:29" ht="14.4" x14ac:dyDescent="0.25">
      <c r="A58" s="2"/>
      <c r="B58" s="11"/>
      <c r="C58" s="26"/>
      <c r="D58" s="26" t="s">
        <v>198</v>
      </c>
      <c r="E58" s="100" t="s">
        <v>538</v>
      </c>
      <c r="F58" s="100" t="s">
        <v>531</v>
      </c>
      <c r="G58" s="41" t="s">
        <v>530</v>
      </c>
      <c r="H58" s="24"/>
      <c r="I58" s="24"/>
      <c r="J58" s="4">
        <f t="shared" si="0"/>
        <v>800</v>
      </c>
      <c r="K58" s="24"/>
      <c r="L58" s="24"/>
      <c r="M58" s="24"/>
      <c r="N58" s="57" t="s">
        <v>336</v>
      </c>
      <c r="O58" s="75"/>
      <c r="P58" s="76">
        <v>800</v>
      </c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/>
      <c r="B59" s="11"/>
      <c r="C59" s="26"/>
      <c r="D59" s="26" t="s">
        <v>198</v>
      </c>
      <c r="E59" s="100" t="s">
        <v>538</v>
      </c>
      <c r="F59" s="100" t="s">
        <v>531</v>
      </c>
      <c r="G59" s="41" t="s">
        <v>530</v>
      </c>
      <c r="H59" s="24"/>
      <c r="I59" s="24"/>
      <c r="J59" s="4">
        <f t="shared" si="0"/>
        <v>800</v>
      </c>
      <c r="K59" s="24"/>
      <c r="L59" s="24"/>
      <c r="M59" s="24"/>
      <c r="N59" s="57" t="s">
        <v>337</v>
      </c>
      <c r="O59" s="75"/>
      <c r="P59" s="76"/>
      <c r="Q59" s="76"/>
      <c r="R59" s="76"/>
      <c r="S59" s="76"/>
      <c r="T59" s="77"/>
      <c r="U59" s="77"/>
      <c r="V59" s="77"/>
      <c r="W59" s="77"/>
      <c r="X59" s="77"/>
      <c r="Y59" s="77">
        <v>800</v>
      </c>
      <c r="Z59" s="77"/>
      <c r="AA59" s="77"/>
      <c r="AB59" s="77"/>
      <c r="AC59" s="78"/>
    </row>
    <row r="60" spans="1:29" ht="14.4" x14ac:dyDescent="0.3">
      <c r="A60" s="2"/>
      <c r="B60" s="23"/>
      <c r="C60" s="4"/>
      <c r="D60" s="26" t="s">
        <v>206</v>
      </c>
      <c r="E60" s="26" t="s">
        <v>532</v>
      </c>
      <c r="F60" s="100" t="s">
        <v>531</v>
      </c>
      <c r="G60" s="41" t="s">
        <v>530</v>
      </c>
      <c r="H60" s="24"/>
      <c r="I60" s="24"/>
      <c r="J60" s="4">
        <f t="shared" si="0"/>
        <v>650</v>
      </c>
      <c r="K60" s="24"/>
      <c r="L60" s="24"/>
      <c r="M60" s="24"/>
      <c r="N60" s="57" t="s">
        <v>337</v>
      </c>
      <c r="O60" s="75"/>
      <c r="P60" s="76"/>
      <c r="Q60" s="76"/>
      <c r="R60" s="76"/>
      <c r="S60" s="76"/>
      <c r="T60" s="77"/>
      <c r="U60" s="77"/>
      <c r="V60" s="77">
        <v>650</v>
      </c>
      <c r="W60" s="77"/>
      <c r="X60" s="77"/>
      <c r="Y60" s="77"/>
      <c r="Z60" s="77"/>
      <c r="AA60" s="77"/>
      <c r="AB60" s="77"/>
      <c r="AC60" s="78"/>
    </row>
    <row r="61" spans="1:29" x14ac:dyDescent="0.25">
      <c r="A61" s="18"/>
      <c r="B61" s="19" t="s">
        <v>39</v>
      </c>
      <c r="C61" s="10"/>
      <c r="D61" s="10"/>
      <c r="E61" s="10"/>
      <c r="F61" s="10"/>
      <c r="G61" s="10"/>
      <c r="H61" s="20"/>
      <c r="I61" s="20"/>
      <c r="J61" s="43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s="28" customFormat="1" ht="14.4" x14ac:dyDescent="0.25">
      <c r="A62" s="2">
        <v>3</v>
      </c>
      <c r="B62" s="11"/>
      <c r="C62" s="26" t="s">
        <v>117</v>
      </c>
      <c r="D62" s="26" t="s">
        <v>29</v>
      </c>
      <c r="E62" s="41" t="s">
        <v>538</v>
      </c>
      <c r="F62" s="101" t="s">
        <v>517</v>
      </c>
      <c r="G62" s="41" t="s">
        <v>528</v>
      </c>
      <c r="H62" s="24"/>
      <c r="I62" s="24"/>
      <c r="J62" s="4">
        <f t="shared" si="0"/>
        <v>4000</v>
      </c>
      <c r="K62" s="24"/>
      <c r="L62" s="24"/>
      <c r="M62" s="24"/>
      <c r="N62" s="57" t="s">
        <v>337</v>
      </c>
      <c r="O62" s="75"/>
      <c r="P62" s="76"/>
      <c r="Q62" s="76"/>
      <c r="R62" s="76"/>
      <c r="S62" s="76">
        <v>4000</v>
      </c>
      <c r="T62" s="77"/>
      <c r="U62" s="77"/>
      <c r="V62" s="77"/>
      <c r="W62" s="77"/>
      <c r="X62" s="77"/>
      <c r="Y62" s="77"/>
      <c r="Z62" s="77"/>
      <c r="AA62" s="77"/>
      <c r="AB62" s="77"/>
      <c r="AC62" s="78"/>
    </row>
    <row r="63" spans="1:29" s="28" customFormat="1" ht="14.4" x14ac:dyDescent="0.25">
      <c r="A63" s="2">
        <v>3</v>
      </c>
      <c r="B63" s="11"/>
      <c r="C63" s="26" t="s">
        <v>118</v>
      </c>
      <c r="D63" s="26" t="s">
        <v>29</v>
      </c>
      <c r="E63" s="41" t="s">
        <v>538</v>
      </c>
      <c r="F63" s="101" t="s">
        <v>517</v>
      </c>
      <c r="G63" s="41" t="s">
        <v>528</v>
      </c>
      <c r="H63" s="24"/>
      <c r="I63" s="24"/>
      <c r="J63" s="4">
        <f>SUM(O63:AC63)</f>
        <v>1000</v>
      </c>
      <c r="K63" s="24"/>
      <c r="L63" s="24"/>
      <c r="M63" s="24"/>
      <c r="N63" s="57" t="s">
        <v>337</v>
      </c>
      <c r="O63" s="75"/>
      <c r="P63" s="76"/>
      <c r="Q63" s="76"/>
      <c r="R63" s="76"/>
      <c r="S63" s="76">
        <v>1000</v>
      </c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5" thickBot="1" x14ac:dyDescent="0.3">
      <c r="A64" s="2"/>
      <c r="B64" s="23"/>
      <c r="C64" s="4"/>
      <c r="D64" s="4"/>
      <c r="E64" s="4"/>
      <c r="F64" s="4"/>
      <c r="G64" s="4"/>
      <c r="H64" s="24"/>
      <c r="I64" s="24"/>
      <c r="J64" s="24"/>
      <c r="K64" s="24"/>
      <c r="L64" s="24"/>
      <c r="M64" s="24"/>
      <c r="N64" s="8"/>
      <c r="O64" s="75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s="61" customFormat="1" ht="15" thickBot="1" x14ac:dyDescent="0.3">
      <c r="A65" s="79"/>
      <c r="B65" s="80" t="s">
        <v>36</v>
      </c>
      <c r="C65" s="80"/>
      <c r="D65" s="80"/>
      <c r="E65" s="80"/>
      <c r="F65" s="80"/>
      <c r="G65" s="80"/>
      <c r="H65" s="80"/>
      <c r="I65" s="80"/>
      <c r="J65" s="80">
        <f>SUM(J13:J64)</f>
        <v>42800</v>
      </c>
      <c r="K65" s="80">
        <v>791</v>
      </c>
      <c r="L65" s="80"/>
      <c r="M65" s="80"/>
      <c r="N65" s="81"/>
      <c r="O65" s="82">
        <f t="shared" ref="O65:AC65" si="1">SUM(O12:O64)</f>
        <v>639.54999999999995</v>
      </c>
      <c r="P65" s="83">
        <f t="shared" si="1"/>
        <v>2760</v>
      </c>
      <c r="Q65" s="83">
        <f t="shared" si="1"/>
        <v>4810</v>
      </c>
      <c r="R65" s="83">
        <f t="shared" si="1"/>
        <v>1610</v>
      </c>
      <c r="S65" s="83">
        <f t="shared" si="1"/>
        <v>8700</v>
      </c>
      <c r="T65" s="84">
        <f t="shared" si="1"/>
        <v>300</v>
      </c>
      <c r="U65" s="84">
        <f t="shared" si="1"/>
        <v>4300</v>
      </c>
      <c r="V65" s="84">
        <f t="shared" si="1"/>
        <v>2220</v>
      </c>
      <c r="W65" s="84">
        <f t="shared" si="1"/>
        <v>800</v>
      </c>
      <c r="X65" s="84">
        <f t="shared" si="1"/>
        <v>2850</v>
      </c>
      <c r="Y65" s="84">
        <f t="shared" si="1"/>
        <v>5900</v>
      </c>
      <c r="Z65" s="84">
        <f t="shared" si="1"/>
        <v>300</v>
      </c>
      <c r="AA65" s="84">
        <f t="shared" si="1"/>
        <v>5800</v>
      </c>
      <c r="AB65" s="84">
        <f t="shared" si="1"/>
        <v>500</v>
      </c>
      <c r="AC65" s="85">
        <f t="shared" si="1"/>
        <v>1350</v>
      </c>
    </row>
    <row r="66" spans="1:29" ht="15.6" x14ac:dyDescent="0.3">
      <c r="A66" s="29"/>
      <c r="B66" s="30"/>
      <c r="C66" s="30"/>
      <c r="D66" s="30"/>
      <c r="E66" s="30"/>
      <c r="F66" s="30"/>
      <c r="G66" s="30"/>
      <c r="H66" s="30"/>
      <c r="I66" s="31"/>
      <c r="K66" s="53"/>
    </row>
    <row r="67" spans="1:29" s="58" customFormat="1" ht="15.6" x14ac:dyDescent="0.3">
      <c r="K67" s="60"/>
    </row>
    <row r="68" spans="1:29" s="58" customFormat="1" ht="43.2" x14ac:dyDescent="0.3">
      <c r="A68" s="87"/>
      <c r="B68" s="88" t="s">
        <v>518</v>
      </c>
      <c r="C68" s="89" t="s">
        <v>519</v>
      </c>
      <c r="K68" s="60"/>
    </row>
    <row r="69" spans="1:29" s="58" customFormat="1" ht="15.6" x14ac:dyDescent="0.3">
      <c r="A69" s="90" t="s">
        <v>520</v>
      </c>
      <c r="B69" s="91" t="s">
        <v>523</v>
      </c>
      <c r="C69" s="92">
        <f>K65</f>
        <v>791</v>
      </c>
      <c r="K69" s="60"/>
    </row>
    <row r="70" spans="1:29" s="58" customFormat="1" ht="15.6" x14ac:dyDescent="0.3">
      <c r="A70" s="90" t="s">
        <v>521</v>
      </c>
      <c r="B70" s="91" t="s">
        <v>524</v>
      </c>
      <c r="C70" s="92">
        <f>C69*4</f>
        <v>3164</v>
      </c>
      <c r="K70" s="60"/>
    </row>
    <row r="71" spans="1:29" s="58" customFormat="1" ht="15" thickBot="1" x14ac:dyDescent="0.3">
      <c r="A71" s="93" t="s">
        <v>522</v>
      </c>
      <c r="B71" s="94" t="s">
        <v>525</v>
      </c>
      <c r="C71" s="95">
        <f>C69*10</f>
        <v>7910</v>
      </c>
    </row>
    <row r="72" spans="1:29" s="58" customFormat="1" ht="14.4" x14ac:dyDescent="0.25">
      <c r="A72" s="96"/>
      <c r="B72" s="97"/>
      <c r="C72" s="97"/>
    </row>
    <row r="74" spans="1:29" x14ac:dyDescent="0.25">
      <c r="B74" s="32" t="s">
        <v>191</v>
      </c>
    </row>
    <row r="75" spans="1:29" ht="41.4" x14ac:dyDescent="0.25">
      <c r="B75" s="33" t="s">
        <v>188</v>
      </c>
    </row>
    <row r="76" spans="1:29" ht="27.6" x14ac:dyDescent="0.25">
      <c r="B76" s="33" t="s">
        <v>194</v>
      </c>
    </row>
    <row r="77" spans="1:29" ht="41.4" x14ac:dyDescent="0.25">
      <c r="B77" s="33" t="s">
        <v>192</v>
      </c>
    </row>
    <row r="78" spans="1:29" ht="27.6" x14ac:dyDescent="0.25">
      <c r="B78" s="33" t="s">
        <v>193</v>
      </c>
    </row>
    <row r="80" spans="1:29" ht="14.4" x14ac:dyDescent="0.3">
      <c r="B80" s="34" t="s">
        <v>208</v>
      </c>
    </row>
    <row r="81" spans="2:2" x14ac:dyDescent="0.25">
      <c r="B81" s="9" t="s">
        <v>209</v>
      </c>
    </row>
    <row r="82" spans="2:2" x14ac:dyDescent="0.25">
      <c r="B82" s="9" t="s">
        <v>210</v>
      </c>
    </row>
    <row r="83" spans="2:2" x14ac:dyDescent="0.25">
      <c r="B83" s="9" t="s">
        <v>211</v>
      </c>
    </row>
    <row r="84" spans="2:2" x14ac:dyDescent="0.25">
      <c r="B84" s="9" t="s">
        <v>212</v>
      </c>
    </row>
    <row r="85" spans="2:2" x14ac:dyDescent="0.25">
      <c r="B85" s="9" t="s">
        <v>213</v>
      </c>
    </row>
    <row r="86" spans="2:2" x14ac:dyDescent="0.25">
      <c r="B86" s="9" t="s">
        <v>214</v>
      </c>
    </row>
    <row r="88" spans="2:2" ht="14.4" x14ac:dyDescent="0.3">
      <c r="B88" s="34" t="s">
        <v>215</v>
      </c>
    </row>
    <row r="89" spans="2:2" x14ac:dyDescent="0.25">
      <c r="B89" s="9" t="s">
        <v>200</v>
      </c>
    </row>
    <row r="90" spans="2:2" x14ac:dyDescent="0.25">
      <c r="B90" s="9" t="s">
        <v>201</v>
      </c>
    </row>
    <row r="91" spans="2:2" x14ac:dyDescent="0.25">
      <c r="B91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84"/>
  <sheetViews>
    <sheetView tabSelected="1" topLeftCell="A850" zoomScale="70" zoomScaleNormal="70" workbookViewId="0">
      <selection activeCell="K3" sqref="K3:Q3"/>
    </sheetView>
  </sheetViews>
  <sheetFormatPr defaultColWidth="9.109375" defaultRowHeight="13.8" x14ac:dyDescent="0.25"/>
  <cols>
    <col min="1" max="1" width="9.109375" style="58"/>
    <col min="2" max="2" width="46.6640625" style="58" customWidth="1"/>
    <col min="3" max="3" width="40.5546875" style="58" customWidth="1"/>
    <col min="4" max="4" width="43.5546875" style="58" customWidth="1"/>
    <col min="5" max="5" width="16.33203125" style="58" hidden="1" customWidth="1"/>
    <col min="6" max="6" width="24.6640625" style="58" hidden="1" customWidth="1"/>
    <col min="7" max="7" width="22.6640625" style="58" hidden="1" customWidth="1"/>
    <col min="8" max="8" width="15.33203125" style="58" hidden="1" customWidth="1"/>
    <col min="9" max="10" width="15.33203125" style="58" customWidth="1"/>
    <col min="11" max="11" width="12.6640625" style="58" customWidth="1"/>
    <col min="12" max="12" width="14" style="58" bestFit="1" customWidth="1"/>
    <col min="13" max="13" width="12.6640625" style="58" bestFit="1" customWidth="1"/>
    <col min="14" max="15" width="15.109375" style="58" bestFit="1" customWidth="1"/>
    <col min="16" max="16" width="11.88671875" style="58" customWidth="1"/>
    <col min="17" max="25" width="11.109375" style="58" bestFit="1" customWidth="1"/>
    <col min="26" max="26" width="12.88671875" style="58" bestFit="1" customWidth="1"/>
    <col min="27" max="29" width="11.109375" style="58" bestFit="1" customWidth="1"/>
    <col min="30" max="16384" width="9.109375" style="58"/>
  </cols>
  <sheetData>
    <row r="1" spans="1:29" ht="14.4" x14ac:dyDescent="0.3">
      <c r="A1" s="241" t="s">
        <v>509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3"/>
    </row>
    <row r="2" spans="1:29" ht="14.4" x14ac:dyDescent="0.3">
      <c r="A2" s="244" t="s">
        <v>287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6"/>
    </row>
    <row r="3" spans="1:29" ht="14.4" x14ac:dyDescent="0.3">
      <c r="A3" s="236" t="s">
        <v>546</v>
      </c>
      <c r="B3" s="237"/>
      <c r="C3" s="237"/>
      <c r="D3" s="237"/>
      <c r="E3" s="237"/>
      <c r="F3" s="237"/>
      <c r="G3" s="237"/>
      <c r="H3" s="237"/>
      <c r="I3" s="237"/>
      <c r="J3" s="237"/>
      <c r="K3" s="239" t="s">
        <v>547</v>
      </c>
      <c r="L3" s="239"/>
      <c r="M3" s="239"/>
      <c r="N3" s="239"/>
      <c r="O3" s="239"/>
      <c r="P3" s="239"/>
      <c r="Q3" s="239"/>
      <c r="R3" s="239" t="s">
        <v>271</v>
      </c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40"/>
    </row>
    <row r="4" spans="1:29" ht="14.4" x14ac:dyDescent="0.3">
      <c r="A4" s="236" t="s">
        <v>548</v>
      </c>
      <c r="B4" s="237"/>
      <c r="C4" s="237"/>
      <c r="D4" s="237"/>
      <c r="E4" s="237"/>
      <c r="F4" s="237"/>
      <c r="G4" s="237"/>
      <c r="H4" s="237"/>
      <c r="I4" s="237"/>
      <c r="J4" s="237"/>
      <c r="K4" s="238" t="s">
        <v>288</v>
      </c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40"/>
    </row>
    <row r="5" spans="1:29" ht="14.4" x14ac:dyDescent="0.3">
      <c r="A5" s="236" t="s">
        <v>286</v>
      </c>
      <c r="B5" s="237"/>
      <c r="C5" s="237"/>
      <c r="D5" s="237"/>
      <c r="E5" s="237"/>
      <c r="F5" s="237"/>
      <c r="G5" s="237"/>
      <c r="H5" s="237"/>
      <c r="I5" s="237"/>
      <c r="J5" s="237"/>
      <c r="K5" s="239" t="s">
        <v>289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40"/>
    </row>
    <row r="6" spans="1:29" ht="14.4" x14ac:dyDescent="0.3">
      <c r="A6" s="236" t="s">
        <v>273</v>
      </c>
      <c r="B6" s="237"/>
      <c r="C6" s="237"/>
      <c r="D6" s="237"/>
      <c r="E6" s="237"/>
      <c r="F6" s="237"/>
      <c r="G6" s="237"/>
      <c r="H6" s="237"/>
      <c r="I6" s="237"/>
      <c r="J6" s="237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40"/>
    </row>
    <row r="7" spans="1:29" ht="14.4" x14ac:dyDescent="0.3">
      <c r="A7" s="236" t="s">
        <v>274</v>
      </c>
      <c r="B7" s="237"/>
      <c r="C7" s="237"/>
      <c r="D7" s="237"/>
      <c r="E7" s="237"/>
      <c r="F7" s="237"/>
      <c r="G7" s="237"/>
      <c r="H7" s="237"/>
      <c r="I7" s="237"/>
      <c r="J7" s="237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40"/>
    </row>
    <row r="8" spans="1:29" ht="14.4" x14ac:dyDescent="0.3">
      <c r="A8" s="247" t="s">
        <v>549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40"/>
    </row>
    <row r="9" spans="1:29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168" t="s">
        <v>278</v>
      </c>
      <c r="K9" s="196" t="s">
        <v>510</v>
      </c>
      <c r="L9" s="196" t="s">
        <v>279</v>
      </c>
      <c r="M9" s="196"/>
      <c r="N9" s="168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s="9" customFormat="1" ht="14.4" x14ac:dyDescent="0.25">
      <c r="A12" s="62">
        <v>1</v>
      </c>
      <c r="B12" s="63"/>
      <c r="C12" s="63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0.05*K1257</f>
        <v>12463.150000000001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s="9" customFormat="1" ht="15" customHeight="1" x14ac:dyDescent="0.25">
      <c r="A13" s="18"/>
      <c r="B13" s="19" t="s">
        <v>40</v>
      </c>
      <c r="C13" s="10"/>
      <c r="D13" s="10"/>
      <c r="E13" s="10"/>
      <c r="F13" s="10"/>
      <c r="G13" s="10"/>
      <c r="H13" s="15"/>
      <c r="I13" s="20"/>
      <c r="J13" s="15"/>
      <c r="K13" s="20"/>
      <c r="L13" s="15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s="9" customFormat="1" ht="15" customHeight="1" x14ac:dyDescent="0.25">
      <c r="A14" s="18"/>
      <c r="B14" s="19"/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s="9" customFormat="1" ht="15" customHeight="1" x14ac:dyDescent="0.25">
      <c r="A15" s="18"/>
      <c r="B15" s="19" t="s">
        <v>37</v>
      </c>
      <c r="C15" s="10"/>
      <c r="D15" s="10"/>
      <c r="E15" s="10"/>
      <c r="F15" s="10"/>
      <c r="G15" s="10"/>
      <c r="H15" s="15"/>
      <c r="I15" s="20"/>
      <c r="J15" s="15"/>
      <c r="K15" s="20"/>
      <c r="L15" s="15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ht="110.4" customHeight="1" x14ac:dyDescent="0.25">
      <c r="A16" s="2">
        <v>1</v>
      </c>
      <c r="B16" s="23"/>
      <c r="C16" s="5" t="s">
        <v>772</v>
      </c>
      <c r="D16" s="26" t="s">
        <v>745</v>
      </c>
      <c r="E16" s="26" t="s">
        <v>526</v>
      </c>
      <c r="F16" s="26" t="s">
        <v>527</v>
      </c>
      <c r="G16" s="26" t="s">
        <v>528</v>
      </c>
      <c r="H16" s="45"/>
      <c r="I16" s="45"/>
      <c r="J16" s="102">
        <f t="shared" ref="J16:J49" si="0">SUM(O16:AC16)</f>
        <v>2110</v>
      </c>
      <c r="K16" s="7"/>
      <c r="L16" s="6"/>
      <c r="M16" s="7"/>
      <c r="N16" s="103" t="s">
        <v>335</v>
      </c>
      <c r="O16" s="75">
        <v>2110</v>
      </c>
      <c r="P16" s="76"/>
      <c r="Q16" s="76"/>
      <c r="R16" s="76"/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/>
      <c r="B17" s="23"/>
      <c r="C17" s="5" t="s">
        <v>746</v>
      </c>
      <c r="D17" s="5" t="s">
        <v>189</v>
      </c>
      <c r="E17" s="5" t="s">
        <v>526</v>
      </c>
      <c r="F17" s="37" t="s">
        <v>527</v>
      </c>
      <c r="G17" s="5" t="s">
        <v>528</v>
      </c>
      <c r="H17" s="45"/>
      <c r="I17" s="45"/>
      <c r="J17" s="102"/>
      <c r="K17" s="7"/>
      <c r="L17" s="6"/>
      <c r="M17" s="7"/>
      <c r="N17" s="103"/>
      <c r="O17" s="75">
        <v>12800</v>
      </c>
      <c r="P17" s="76"/>
      <c r="Q17" s="76"/>
      <c r="R17" s="76"/>
      <c r="S17" s="76"/>
      <c r="T17" s="77"/>
      <c r="U17" s="77"/>
      <c r="V17" s="77"/>
      <c r="W17" s="77"/>
      <c r="X17" s="77"/>
      <c r="Y17" s="77"/>
      <c r="Z17" s="77"/>
      <c r="AA17" s="77"/>
      <c r="AB17" s="77"/>
      <c r="AC17" s="78"/>
    </row>
    <row r="18" spans="1:29" ht="41.4" x14ac:dyDescent="0.25">
      <c r="A18" s="2"/>
      <c r="B18" s="23"/>
      <c r="C18" s="5" t="s">
        <v>827</v>
      </c>
      <c r="D18" s="26" t="s">
        <v>550</v>
      </c>
      <c r="E18" s="26" t="s">
        <v>526</v>
      </c>
      <c r="F18" s="26" t="s">
        <v>527</v>
      </c>
      <c r="G18" s="26" t="s">
        <v>528</v>
      </c>
      <c r="H18" s="45"/>
      <c r="I18" s="45"/>
      <c r="J18" s="102"/>
      <c r="K18" s="7"/>
      <c r="L18" s="6"/>
      <c r="M18" s="7"/>
      <c r="N18" s="103"/>
      <c r="O18" s="75">
        <v>14850</v>
      </c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41.4" x14ac:dyDescent="0.25">
      <c r="A19" s="2">
        <v>1</v>
      </c>
      <c r="B19" s="23"/>
      <c r="C19" s="5" t="s">
        <v>828</v>
      </c>
      <c r="D19" s="37" t="s">
        <v>742</v>
      </c>
      <c r="E19" s="26" t="s">
        <v>526</v>
      </c>
      <c r="F19" s="26" t="s">
        <v>527</v>
      </c>
      <c r="G19" s="26" t="s">
        <v>528</v>
      </c>
      <c r="H19" s="45"/>
      <c r="I19" s="45"/>
      <c r="J19" s="102">
        <f t="shared" si="0"/>
        <v>9664</v>
      </c>
      <c r="K19" s="7"/>
      <c r="L19" s="6"/>
      <c r="M19" s="7"/>
      <c r="N19" s="103" t="s">
        <v>335</v>
      </c>
      <c r="O19" s="75">
        <v>9664</v>
      </c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43.2" customHeight="1" x14ac:dyDescent="0.25">
      <c r="A20" s="2">
        <v>1</v>
      </c>
      <c r="B20" s="23"/>
      <c r="C20" s="5" t="s">
        <v>829</v>
      </c>
      <c r="D20" s="37" t="s">
        <v>743</v>
      </c>
      <c r="E20" s="26" t="s">
        <v>526</v>
      </c>
      <c r="F20" s="26" t="s">
        <v>527</v>
      </c>
      <c r="G20" s="26" t="s">
        <v>528</v>
      </c>
      <c r="H20" s="45"/>
      <c r="I20" s="45"/>
      <c r="J20" s="102">
        <f t="shared" si="0"/>
        <v>9337</v>
      </c>
      <c r="K20" s="7"/>
      <c r="L20" s="6"/>
      <c r="M20" s="7"/>
      <c r="N20" s="103" t="s">
        <v>335</v>
      </c>
      <c r="O20" s="75">
        <v>9337</v>
      </c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8"/>
    </row>
    <row r="21" spans="1:29" ht="82.8" x14ac:dyDescent="0.25">
      <c r="A21" s="2">
        <v>1</v>
      </c>
      <c r="B21" s="23"/>
      <c r="C21" s="5" t="s">
        <v>830</v>
      </c>
      <c r="D21" s="37" t="s">
        <v>744</v>
      </c>
      <c r="E21" s="26" t="s">
        <v>526</v>
      </c>
      <c r="F21" s="26" t="s">
        <v>527</v>
      </c>
      <c r="G21" s="26" t="s">
        <v>528</v>
      </c>
      <c r="H21" s="45"/>
      <c r="I21" s="45"/>
      <c r="J21" s="102">
        <f t="shared" si="0"/>
        <v>85000</v>
      </c>
      <c r="K21" s="7"/>
      <c r="L21" s="6"/>
      <c r="M21" s="7"/>
      <c r="N21" s="103" t="s">
        <v>335</v>
      </c>
      <c r="O21" s="75"/>
      <c r="P21" s="76">
        <v>85000</v>
      </c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41.4" x14ac:dyDescent="0.25">
      <c r="A22" s="2">
        <v>1</v>
      </c>
      <c r="B22" s="23"/>
      <c r="C22" s="5" t="s">
        <v>831</v>
      </c>
      <c r="D22" s="26" t="s">
        <v>550</v>
      </c>
      <c r="E22" s="26" t="s">
        <v>526</v>
      </c>
      <c r="F22" s="26" t="s">
        <v>527</v>
      </c>
      <c r="G22" s="26" t="s">
        <v>528</v>
      </c>
      <c r="H22" s="45"/>
      <c r="I22" s="45"/>
      <c r="J22" s="102">
        <f t="shared" si="0"/>
        <v>10800</v>
      </c>
      <c r="K22" s="7"/>
      <c r="L22" s="6"/>
      <c r="M22" s="7"/>
      <c r="N22" s="103" t="s">
        <v>335</v>
      </c>
      <c r="O22" s="75">
        <v>10800</v>
      </c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55.2" x14ac:dyDescent="0.25">
      <c r="A23" s="2">
        <v>1</v>
      </c>
      <c r="B23" s="23"/>
      <c r="C23" s="5" t="s">
        <v>832</v>
      </c>
      <c r="D23" s="26" t="s">
        <v>550</v>
      </c>
      <c r="E23" s="26" t="s">
        <v>526</v>
      </c>
      <c r="F23" s="26" t="s">
        <v>527</v>
      </c>
      <c r="G23" s="26" t="s">
        <v>528</v>
      </c>
      <c r="H23" s="45"/>
      <c r="I23" s="45"/>
      <c r="J23" s="102">
        <f t="shared" si="0"/>
        <v>20785</v>
      </c>
      <c r="K23" s="7"/>
      <c r="L23" s="6"/>
      <c r="M23" s="7"/>
      <c r="N23" s="103" t="s">
        <v>335</v>
      </c>
      <c r="O23" s="75">
        <v>20785</v>
      </c>
      <c r="P23" s="76"/>
      <c r="Q23" s="76"/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8"/>
    </row>
    <row r="24" spans="1:29" ht="55.2" x14ac:dyDescent="0.25">
      <c r="A24" s="2"/>
      <c r="B24" s="23"/>
      <c r="C24" s="5" t="s">
        <v>833</v>
      </c>
      <c r="D24" s="26" t="s">
        <v>550</v>
      </c>
      <c r="E24" s="26" t="s">
        <v>526</v>
      </c>
      <c r="F24" s="26" t="s">
        <v>527</v>
      </c>
      <c r="G24" s="26" t="s">
        <v>528</v>
      </c>
      <c r="H24" s="45"/>
      <c r="I24" s="45"/>
      <c r="J24" s="102"/>
      <c r="K24" s="7"/>
      <c r="L24" s="6"/>
      <c r="M24" s="7"/>
      <c r="N24" s="103"/>
      <c r="O24" s="75">
        <v>47187</v>
      </c>
      <c r="P24" s="76"/>
      <c r="Q24" s="76"/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8"/>
    </row>
    <row r="25" spans="1:29" ht="55.2" x14ac:dyDescent="0.25">
      <c r="A25" s="2">
        <v>1</v>
      </c>
      <c r="B25" s="23"/>
      <c r="C25" s="5" t="s">
        <v>834</v>
      </c>
      <c r="D25" s="26" t="s">
        <v>551</v>
      </c>
      <c r="E25" s="26" t="s">
        <v>526</v>
      </c>
      <c r="F25" s="26" t="s">
        <v>527</v>
      </c>
      <c r="G25" s="26" t="s">
        <v>528</v>
      </c>
      <c r="H25" s="45"/>
      <c r="I25" s="45"/>
      <c r="J25" s="102">
        <f t="shared" si="0"/>
        <v>44056</v>
      </c>
      <c r="K25" s="7"/>
      <c r="L25" s="6"/>
      <c r="M25" s="7"/>
      <c r="N25" s="103" t="s">
        <v>335</v>
      </c>
      <c r="O25" s="75"/>
      <c r="P25" s="76">
        <v>44056</v>
      </c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1</v>
      </c>
      <c r="B26" s="23"/>
      <c r="C26" s="5"/>
      <c r="D26" s="104" t="s">
        <v>552</v>
      </c>
      <c r="E26" s="5" t="s">
        <v>526</v>
      </c>
      <c r="F26" s="37" t="s">
        <v>527</v>
      </c>
      <c r="G26" s="5" t="s">
        <v>528</v>
      </c>
      <c r="H26" s="45"/>
      <c r="I26" s="45"/>
      <c r="J26" s="102">
        <f t="shared" si="0"/>
        <v>0</v>
      </c>
      <c r="K26" s="7"/>
      <c r="L26" s="6"/>
      <c r="M26" s="7"/>
      <c r="N26" s="103" t="s">
        <v>335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2</v>
      </c>
      <c r="B27" s="23"/>
      <c r="C27" s="5"/>
      <c r="D27" s="104" t="s">
        <v>552</v>
      </c>
      <c r="E27" s="41" t="s">
        <v>529</v>
      </c>
      <c r="F27" s="37" t="s">
        <v>527</v>
      </c>
      <c r="G27" s="5" t="s">
        <v>528</v>
      </c>
      <c r="H27" s="45"/>
      <c r="I27" s="45"/>
      <c r="J27" s="102">
        <f t="shared" si="0"/>
        <v>40600</v>
      </c>
      <c r="K27" s="7"/>
      <c r="L27" s="6"/>
      <c r="M27" s="7"/>
      <c r="N27" s="169" t="s">
        <v>336</v>
      </c>
      <c r="O27" s="75"/>
      <c r="P27" s="76">
        <v>20300</v>
      </c>
      <c r="Q27" s="76"/>
      <c r="R27" s="76">
        <v>20300</v>
      </c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8"/>
    </row>
    <row r="28" spans="1:29" ht="14.4" x14ac:dyDescent="0.25">
      <c r="A28" s="2">
        <v>3</v>
      </c>
      <c r="B28" s="23"/>
      <c r="C28" s="5"/>
      <c r="D28" s="104" t="s">
        <v>552</v>
      </c>
      <c r="E28" s="41" t="s">
        <v>529</v>
      </c>
      <c r="F28" s="37" t="s">
        <v>527</v>
      </c>
      <c r="G28" s="5" t="s">
        <v>528</v>
      </c>
      <c r="H28" s="45"/>
      <c r="I28" s="45"/>
      <c r="J28" s="102">
        <f t="shared" si="0"/>
        <v>101500</v>
      </c>
      <c r="K28" s="7"/>
      <c r="L28" s="6"/>
      <c r="M28" s="7"/>
      <c r="N28" s="169" t="s">
        <v>337</v>
      </c>
      <c r="O28" s="75"/>
      <c r="P28" s="76"/>
      <c r="Q28" s="76"/>
      <c r="R28" s="76"/>
      <c r="S28" s="76"/>
      <c r="T28" s="77">
        <v>20300</v>
      </c>
      <c r="U28" s="77"/>
      <c r="V28" s="77">
        <v>20300</v>
      </c>
      <c r="W28" s="77"/>
      <c r="X28" s="77">
        <v>20300</v>
      </c>
      <c r="Y28" s="77"/>
      <c r="Z28" s="77">
        <v>20300</v>
      </c>
      <c r="AA28" s="77"/>
      <c r="AB28" s="77">
        <v>20300</v>
      </c>
      <c r="AC28" s="78"/>
    </row>
    <row r="29" spans="1:29" ht="14.4" x14ac:dyDescent="0.25">
      <c r="A29" s="2">
        <v>1</v>
      </c>
      <c r="B29" s="23"/>
      <c r="C29" s="5"/>
      <c r="D29" s="104" t="s">
        <v>553</v>
      </c>
      <c r="E29" s="5" t="s">
        <v>526</v>
      </c>
      <c r="F29" s="37" t="s">
        <v>527</v>
      </c>
      <c r="G29" s="5" t="s">
        <v>528</v>
      </c>
      <c r="H29" s="45"/>
      <c r="I29" s="45"/>
      <c r="J29" s="102">
        <f t="shared" si="0"/>
        <v>0</v>
      </c>
      <c r="K29" s="7"/>
      <c r="L29" s="6"/>
      <c r="M29" s="7"/>
      <c r="N29" s="103" t="s">
        <v>335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2</v>
      </c>
      <c r="B30" s="23"/>
      <c r="C30" s="5"/>
      <c r="D30" s="104" t="s">
        <v>553</v>
      </c>
      <c r="E30" s="41" t="s">
        <v>529</v>
      </c>
      <c r="F30" s="37" t="s">
        <v>527</v>
      </c>
      <c r="G30" s="5" t="s">
        <v>528</v>
      </c>
      <c r="H30" s="45"/>
      <c r="I30" s="45"/>
      <c r="J30" s="102">
        <f t="shared" si="0"/>
        <v>472000</v>
      </c>
      <c r="K30" s="7"/>
      <c r="L30" s="6"/>
      <c r="M30" s="7"/>
      <c r="N30" s="169" t="s">
        <v>336</v>
      </c>
      <c r="O30" s="75"/>
      <c r="P30" s="76">
        <v>236000</v>
      </c>
      <c r="Q30" s="76"/>
      <c r="R30" s="76">
        <v>236000</v>
      </c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>
        <v>3</v>
      </c>
      <c r="B31" s="23"/>
      <c r="C31" s="5"/>
      <c r="D31" s="104" t="s">
        <v>553</v>
      </c>
      <c r="E31" s="41" t="s">
        <v>529</v>
      </c>
      <c r="F31" s="37" t="s">
        <v>527</v>
      </c>
      <c r="G31" s="5" t="s">
        <v>528</v>
      </c>
      <c r="H31" s="45"/>
      <c r="I31" s="45"/>
      <c r="J31" s="102">
        <f t="shared" si="0"/>
        <v>1180000</v>
      </c>
      <c r="K31" s="7"/>
      <c r="L31" s="6"/>
      <c r="M31" s="7"/>
      <c r="N31" s="169" t="s">
        <v>337</v>
      </c>
      <c r="O31" s="75"/>
      <c r="P31" s="76"/>
      <c r="Q31" s="76"/>
      <c r="R31" s="76"/>
      <c r="S31" s="76"/>
      <c r="T31" s="77">
        <v>236000</v>
      </c>
      <c r="U31" s="77"/>
      <c r="V31" s="77">
        <v>236000</v>
      </c>
      <c r="W31" s="77"/>
      <c r="X31" s="77">
        <v>236000</v>
      </c>
      <c r="Y31" s="77"/>
      <c r="Z31" s="77">
        <v>236000</v>
      </c>
      <c r="AA31" s="77"/>
      <c r="AB31" s="77">
        <v>236000</v>
      </c>
      <c r="AC31" s="78"/>
    </row>
    <row r="32" spans="1:29" ht="14.4" x14ac:dyDescent="0.25">
      <c r="A32" s="2">
        <v>1</v>
      </c>
      <c r="B32" s="23"/>
      <c r="C32" s="5"/>
      <c r="D32" s="104" t="s">
        <v>554</v>
      </c>
      <c r="E32" s="5" t="s">
        <v>526</v>
      </c>
      <c r="F32" s="37" t="s">
        <v>527</v>
      </c>
      <c r="G32" s="5" t="s">
        <v>528</v>
      </c>
      <c r="H32" s="45"/>
      <c r="I32" s="45"/>
      <c r="J32" s="102">
        <f t="shared" si="0"/>
        <v>0</v>
      </c>
      <c r="K32" s="7"/>
      <c r="L32" s="6"/>
      <c r="M32" s="7"/>
      <c r="N32" s="103" t="s">
        <v>335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2</v>
      </c>
      <c r="B33" s="23"/>
      <c r="C33" s="5"/>
      <c r="D33" s="104" t="s">
        <v>554</v>
      </c>
      <c r="E33" s="41" t="s">
        <v>529</v>
      </c>
      <c r="F33" s="37" t="s">
        <v>527</v>
      </c>
      <c r="G33" s="5" t="s">
        <v>528</v>
      </c>
      <c r="H33" s="45"/>
      <c r="I33" s="45"/>
      <c r="J33" s="102">
        <f t="shared" si="0"/>
        <v>0</v>
      </c>
      <c r="K33" s="7"/>
      <c r="L33" s="6"/>
      <c r="M33" s="7"/>
      <c r="N33" s="169" t="s">
        <v>336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25">
      <c r="A34" s="2">
        <v>3</v>
      </c>
      <c r="B34" s="23"/>
      <c r="C34" s="5"/>
      <c r="D34" s="104" t="s">
        <v>554</v>
      </c>
      <c r="E34" s="41" t="s">
        <v>529</v>
      </c>
      <c r="F34" s="37" t="s">
        <v>527</v>
      </c>
      <c r="G34" s="5" t="s">
        <v>528</v>
      </c>
      <c r="H34" s="45"/>
      <c r="I34" s="45"/>
      <c r="J34" s="102">
        <f t="shared" si="0"/>
        <v>2200</v>
      </c>
      <c r="K34" s="7"/>
      <c r="L34" s="6"/>
      <c r="M34" s="7"/>
      <c r="N34" s="169" t="s">
        <v>337</v>
      </c>
      <c r="O34" s="75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>
        <v>2200</v>
      </c>
      <c r="AC34" s="78"/>
    </row>
    <row r="35" spans="1:29" ht="14.4" x14ac:dyDescent="0.25">
      <c r="A35" s="2">
        <v>1</v>
      </c>
      <c r="B35" s="23"/>
      <c r="C35" s="5"/>
      <c r="D35" s="104" t="s">
        <v>555</v>
      </c>
      <c r="E35" s="5" t="s">
        <v>526</v>
      </c>
      <c r="F35" s="37" t="s">
        <v>527</v>
      </c>
      <c r="G35" s="5" t="s">
        <v>528</v>
      </c>
      <c r="H35" s="45"/>
      <c r="I35" s="45"/>
      <c r="J35" s="102">
        <f t="shared" si="0"/>
        <v>0</v>
      </c>
      <c r="K35" s="7"/>
      <c r="L35" s="6"/>
      <c r="M35" s="7"/>
      <c r="N35" s="103" t="s">
        <v>335</v>
      </c>
      <c r="O35" s="75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25">
      <c r="A36" s="2">
        <v>2</v>
      </c>
      <c r="B36" s="23"/>
      <c r="C36" s="5"/>
      <c r="D36" s="104" t="s">
        <v>555</v>
      </c>
      <c r="E36" s="41" t="s">
        <v>529</v>
      </c>
      <c r="F36" s="37" t="s">
        <v>527</v>
      </c>
      <c r="G36" s="5" t="s">
        <v>528</v>
      </c>
      <c r="H36" s="45"/>
      <c r="I36" s="45"/>
      <c r="J36" s="102">
        <f t="shared" si="0"/>
        <v>22400</v>
      </c>
      <c r="K36" s="7"/>
      <c r="L36" s="6"/>
      <c r="M36" s="7"/>
      <c r="N36" s="169" t="s">
        <v>336</v>
      </c>
      <c r="O36" s="75"/>
      <c r="P36" s="76">
        <v>11200</v>
      </c>
      <c r="Q36" s="76"/>
      <c r="R36" s="76">
        <v>11200</v>
      </c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25">
      <c r="A37" s="2">
        <v>3</v>
      </c>
      <c r="B37" s="23"/>
      <c r="C37" s="5"/>
      <c r="D37" s="104" t="s">
        <v>555</v>
      </c>
      <c r="E37" s="41" t="s">
        <v>529</v>
      </c>
      <c r="F37" s="37" t="s">
        <v>527</v>
      </c>
      <c r="G37" s="5" t="s">
        <v>528</v>
      </c>
      <c r="H37" s="45"/>
      <c r="I37" s="45"/>
      <c r="J37" s="102">
        <f t="shared" si="0"/>
        <v>56000</v>
      </c>
      <c r="K37" s="7"/>
      <c r="L37" s="6"/>
      <c r="M37" s="7"/>
      <c r="N37" s="169" t="s">
        <v>337</v>
      </c>
      <c r="O37" s="75"/>
      <c r="P37" s="76"/>
      <c r="Q37" s="76"/>
      <c r="R37" s="76"/>
      <c r="S37" s="76"/>
      <c r="T37" s="77">
        <v>11200</v>
      </c>
      <c r="U37" s="77"/>
      <c r="V37" s="77">
        <v>11200</v>
      </c>
      <c r="W37" s="77"/>
      <c r="X37" s="77">
        <v>11200</v>
      </c>
      <c r="Y37" s="77"/>
      <c r="Z37" s="77">
        <v>11200</v>
      </c>
      <c r="AA37" s="77"/>
      <c r="AB37" s="77">
        <v>11200</v>
      </c>
      <c r="AC37" s="78"/>
    </row>
    <row r="38" spans="1:29" ht="14.4" x14ac:dyDescent="0.25">
      <c r="A38" s="2">
        <v>1</v>
      </c>
      <c r="B38" s="23"/>
      <c r="C38" s="5"/>
      <c r="D38" s="104" t="s">
        <v>556</v>
      </c>
      <c r="E38" s="5" t="s">
        <v>526</v>
      </c>
      <c r="F38" s="37" t="s">
        <v>527</v>
      </c>
      <c r="G38" s="5" t="s">
        <v>528</v>
      </c>
      <c r="H38" s="45"/>
      <c r="I38" s="45"/>
      <c r="J38" s="102">
        <f t="shared" si="0"/>
        <v>0</v>
      </c>
      <c r="K38" s="7"/>
      <c r="L38" s="6"/>
      <c r="M38" s="7"/>
      <c r="N38" s="103" t="s">
        <v>335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25">
      <c r="A39" s="2">
        <v>2</v>
      </c>
      <c r="B39" s="23"/>
      <c r="C39" s="5"/>
      <c r="D39" s="104" t="s">
        <v>556</v>
      </c>
      <c r="E39" s="41" t="s">
        <v>529</v>
      </c>
      <c r="F39" s="37" t="s">
        <v>527</v>
      </c>
      <c r="G39" s="5" t="s">
        <v>528</v>
      </c>
      <c r="H39" s="45"/>
      <c r="I39" s="45"/>
      <c r="J39" s="102">
        <f t="shared" si="0"/>
        <v>8400</v>
      </c>
      <c r="K39" s="7"/>
      <c r="L39" s="6"/>
      <c r="M39" s="7"/>
      <c r="N39" s="169" t="s">
        <v>336</v>
      </c>
      <c r="O39" s="75"/>
      <c r="P39" s="76">
        <v>4200</v>
      </c>
      <c r="Q39" s="76"/>
      <c r="R39" s="76">
        <v>4200</v>
      </c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25">
      <c r="A40" s="2">
        <v>3</v>
      </c>
      <c r="B40" s="23"/>
      <c r="C40" s="5"/>
      <c r="D40" s="104" t="s">
        <v>556</v>
      </c>
      <c r="E40" s="41" t="s">
        <v>529</v>
      </c>
      <c r="F40" s="37" t="s">
        <v>527</v>
      </c>
      <c r="G40" s="5" t="s">
        <v>528</v>
      </c>
      <c r="H40" s="45"/>
      <c r="I40" s="45"/>
      <c r="J40" s="102">
        <f t="shared" si="0"/>
        <v>21000</v>
      </c>
      <c r="K40" s="7"/>
      <c r="L40" s="6"/>
      <c r="M40" s="7"/>
      <c r="N40" s="169" t="s">
        <v>337</v>
      </c>
      <c r="O40" s="75"/>
      <c r="P40" s="76"/>
      <c r="Q40" s="76"/>
      <c r="R40" s="76"/>
      <c r="S40" s="76"/>
      <c r="T40" s="77">
        <v>4200</v>
      </c>
      <c r="U40" s="77"/>
      <c r="V40" s="77">
        <v>4200</v>
      </c>
      <c r="W40" s="77"/>
      <c r="X40" s="77">
        <v>4200</v>
      </c>
      <c r="Y40" s="77"/>
      <c r="Z40" s="77">
        <v>4200</v>
      </c>
      <c r="AA40" s="77"/>
      <c r="AB40" s="77">
        <v>4200</v>
      </c>
      <c r="AC40" s="78"/>
    </row>
    <row r="41" spans="1:29" ht="14.4" x14ac:dyDescent="0.25">
      <c r="A41" s="2">
        <v>1</v>
      </c>
      <c r="B41" s="23"/>
      <c r="C41" s="5"/>
      <c r="D41" s="104" t="s">
        <v>557</v>
      </c>
      <c r="E41" s="5" t="s">
        <v>526</v>
      </c>
      <c r="F41" s="37" t="s">
        <v>527</v>
      </c>
      <c r="G41" s="5" t="s">
        <v>528</v>
      </c>
      <c r="H41" s="45"/>
      <c r="I41" s="45"/>
      <c r="J41" s="102">
        <f t="shared" si="0"/>
        <v>0</v>
      </c>
      <c r="K41" s="7"/>
      <c r="L41" s="6"/>
      <c r="M41" s="7"/>
      <c r="N41" s="103" t="s">
        <v>335</v>
      </c>
      <c r="O41" s="75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25">
      <c r="A42" s="2">
        <v>2</v>
      </c>
      <c r="B42" s="23"/>
      <c r="C42" s="5"/>
      <c r="D42" s="104" t="s">
        <v>557</v>
      </c>
      <c r="E42" s="41" t="s">
        <v>529</v>
      </c>
      <c r="F42" s="37" t="s">
        <v>527</v>
      </c>
      <c r="G42" s="5" t="s">
        <v>528</v>
      </c>
      <c r="H42" s="45"/>
      <c r="I42" s="45"/>
      <c r="J42" s="102">
        <f t="shared" si="0"/>
        <v>8800</v>
      </c>
      <c r="K42" s="7"/>
      <c r="L42" s="6"/>
      <c r="M42" s="7"/>
      <c r="N42" s="169" t="s">
        <v>336</v>
      </c>
      <c r="O42" s="75"/>
      <c r="P42" s="76">
        <v>4400</v>
      </c>
      <c r="Q42" s="76"/>
      <c r="R42" s="76">
        <v>4400</v>
      </c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8"/>
    </row>
    <row r="43" spans="1:29" ht="14.4" x14ac:dyDescent="0.25">
      <c r="A43" s="2">
        <v>3</v>
      </c>
      <c r="B43" s="23"/>
      <c r="C43" s="5"/>
      <c r="D43" s="104" t="s">
        <v>557</v>
      </c>
      <c r="E43" s="41" t="s">
        <v>529</v>
      </c>
      <c r="F43" s="37" t="s">
        <v>527</v>
      </c>
      <c r="G43" s="5" t="s">
        <v>528</v>
      </c>
      <c r="H43" s="45"/>
      <c r="I43" s="45"/>
      <c r="J43" s="102">
        <f t="shared" si="0"/>
        <v>22000</v>
      </c>
      <c r="K43" s="7"/>
      <c r="L43" s="6"/>
      <c r="M43" s="7"/>
      <c r="N43" s="169" t="s">
        <v>337</v>
      </c>
      <c r="O43" s="75"/>
      <c r="P43" s="76"/>
      <c r="Q43" s="76"/>
      <c r="R43" s="76"/>
      <c r="S43" s="76"/>
      <c r="T43" s="77">
        <v>4400</v>
      </c>
      <c r="U43" s="77"/>
      <c r="V43" s="77">
        <v>4400</v>
      </c>
      <c r="W43" s="77"/>
      <c r="X43" s="77">
        <v>4400</v>
      </c>
      <c r="Y43" s="77"/>
      <c r="Z43" s="77">
        <v>4400</v>
      </c>
      <c r="AA43" s="77"/>
      <c r="AB43" s="77">
        <v>4400</v>
      </c>
      <c r="AC43" s="78"/>
    </row>
    <row r="44" spans="1:29" ht="14.4" x14ac:dyDescent="0.25">
      <c r="A44" s="2">
        <v>1</v>
      </c>
      <c r="B44" s="23"/>
      <c r="C44" s="5"/>
      <c r="D44" s="104" t="s">
        <v>558</v>
      </c>
      <c r="E44" s="5" t="s">
        <v>526</v>
      </c>
      <c r="F44" s="37" t="s">
        <v>527</v>
      </c>
      <c r="G44" s="5" t="s">
        <v>528</v>
      </c>
      <c r="H44" s="45"/>
      <c r="I44" s="45"/>
      <c r="J44" s="102">
        <f t="shared" si="0"/>
        <v>0</v>
      </c>
      <c r="K44" s="7"/>
      <c r="L44" s="6"/>
      <c r="M44" s="7"/>
      <c r="N44" s="103" t="s">
        <v>335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25">
      <c r="A45" s="2">
        <v>2</v>
      </c>
      <c r="B45" s="23"/>
      <c r="C45" s="5"/>
      <c r="D45" s="104" t="s">
        <v>558</v>
      </c>
      <c r="E45" s="41" t="s">
        <v>529</v>
      </c>
      <c r="F45" s="37" t="s">
        <v>527</v>
      </c>
      <c r="G45" s="5" t="s">
        <v>528</v>
      </c>
      <c r="H45" s="45"/>
      <c r="I45" s="45"/>
      <c r="J45" s="102">
        <f t="shared" si="0"/>
        <v>4600</v>
      </c>
      <c r="K45" s="7"/>
      <c r="L45" s="6"/>
      <c r="M45" s="7"/>
      <c r="N45" s="169" t="s">
        <v>336</v>
      </c>
      <c r="O45" s="75"/>
      <c r="P45" s="76">
        <v>2300</v>
      </c>
      <c r="Q45" s="76"/>
      <c r="R45" s="76">
        <v>2300</v>
      </c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25">
      <c r="A46" s="2">
        <v>3</v>
      </c>
      <c r="B46" s="23"/>
      <c r="C46" s="5"/>
      <c r="D46" s="104" t="s">
        <v>558</v>
      </c>
      <c r="E46" s="41" t="s">
        <v>529</v>
      </c>
      <c r="F46" s="37" t="s">
        <v>527</v>
      </c>
      <c r="G46" s="5" t="s">
        <v>528</v>
      </c>
      <c r="H46" s="45"/>
      <c r="I46" s="45"/>
      <c r="J46" s="102">
        <f t="shared" si="0"/>
        <v>11500</v>
      </c>
      <c r="K46" s="7"/>
      <c r="L46" s="6"/>
      <c r="M46" s="7"/>
      <c r="N46" s="169" t="s">
        <v>337</v>
      </c>
      <c r="O46" s="75"/>
      <c r="P46" s="76"/>
      <c r="Q46" s="76"/>
      <c r="R46" s="76"/>
      <c r="S46" s="76"/>
      <c r="T46" s="77">
        <v>2300</v>
      </c>
      <c r="U46" s="77"/>
      <c r="V46" s="77">
        <v>2300</v>
      </c>
      <c r="W46" s="77"/>
      <c r="X46" s="77">
        <v>2300</v>
      </c>
      <c r="Y46" s="77"/>
      <c r="Z46" s="77">
        <v>2300</v>
      </c>
      <c r="AA46" s="77"/>
      <c r="AB46" s="77">
        <v>2300</v>
      </c>
      <c r="AC46" s="78"/>
    </row>
    <row r="47" spans="1:29" ht="14.4" x14ac:dyDescent="0.25">
      <c r="A47" s="2">
        <v>1</v>
      </c>
      <c r="B47" s="23"/>
      <c r="C47" s="5"/>
      <c r="D47" s="104" t="s">
        <v>559</v>
      </c>
      <c r="E47" s="5" t="s">
        <v>526</v>
      </c>
      <c r="F47" s="37" t="s">
        <v>527</v>
      </c>
      <c r="G47" s="5" t="s">
        <v>528</v>
      </c>
      <c r="H47" s="45"/>
      <c r="I47" s="45"/>
      <c r="J47" s="102">
        <f t="shared" si="0"/>
        <v>0</v>
      </c>
      <c r="K47" s="7"/>
      <c r="L47" s="6"/>
      <c r="M47" s="7"/>
      <c r="N47" s="103" t="s">
        <v>335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4.4" x14ac:dyDescent="0.25">
      <c r="A48" s="2">
        <v>2</v>
      </c>
      <c r="B48" s="23"/>
      <c r="C48" s="5"/>
      <c r="D48" s="104" t="s">
        <v>559</v>
      </c>
      <c r="E48" s="41" t="s">
        <v>529</v>
      </c>
      <c r="F48" s="37" t="s">
        <v>527</v>
      </c>
      <c r="G48" s="5" t="s">
        <v>528</v>
      </c>
      <c r="H48" s="45"/>
      <c r="I48" s="45"/>
      <c r="J48" s="102">
        <f t="shared" si="0"/>
        <v>2600</v>
      </c>
      <c r="K48" s="7"/>
      <c r="L48" s="6"/>
      <c r="M48" s="7"/>
      <c r="N48" s="169" t="s">
        <v>336</v>
      </c>
      <c r="O48" s="75"/>
      <c r="P48" s="76"/>
      <c r="Q48" s="76">
        <v>2600</v>
      </c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25">
      <c r="A49" s="2">
        <v>3</v>
      </c>
      <c r="B49" s="23"/>
      <c r="C49" s="5"/>
      <c r="D49" s="104" t="s">
        <v>559</v>
      </c>
      <c r="E49" s="41" t="s">
        <v>529</v>
      </c>
      <c r="F49" s="37" t="s">
        <v>527</v>
      </c>
      <c r="G49" s="5" t="s">
        <v>528</v>
      </c>
      <c r="H49" s="45"/>
      <c r="I49" s="45"/>
      <c r="J49" s="102">
        <f t="shared" si="0"/>
        <v>13000</v>
      </c>
      <c r="K49" s="7"/>
      <c r="L49" s="6"/>
      <c r="M49" s="7"/>
      <c r="N49" s="169" t="s">
        <v>337</v>
      </c>
      <c r="O49" s="75"/>
      <c r="P49" s="76"/>
      <c r="Q49" s="76"/>
      <c r="R49" s="76"/>
      <c r="S49" s="76">
        <v>2600</v>
      </c>
      <c r="T49" s="77"/>
      <c r="U49" s="77">
        <v>2600</v>
      </c>
      <c r="V49" s="77"/>
      <c r="W49" s="77">
        <v>2600</v>
      </c>
      <c r="X49" s="77"/>
      <c r="Y49" s="77">
        <v>2600</v>
      </c>
      <c r="Z49" s="77"/>
      <c r="AA49" s="77">
        <v>2600</v>
      </c>
      <c r="AB49" s="77"/>
      <c r="AC49" s="78"/>
    </row>
    <row r="50" spans="1:29" s="9" customFormat="1" ht="15" customHeight="1" x14ac:dyDescent="0.25">
      <c r="A50" s="18"/>
      <c r="B50" s="19" t="s">
        <v>46</v>
      </c>
      <c r="C50" s="10"/>
      <c r="D50" s="10"/>
      <c r="E50" s="10"/>
      <c r="F50" s="10"/>
      <c r="G50" s="10"/>
      <c r="H50" s="15"/>
      <c r="I50" s="20"/>
      <c r="J50" s="15"/>
      <c r="K50" s="20"/>
      <c r="L50" s="15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4.4" x14ac:dyDescent="0.25">
      <c r="A51" s="2">
        <v>1</v>
      </c>
      <c r="B51" s="23"/>
      <c r="C51" s="4"/>
      <c r="D51" s="104" t="s">
        <v>560</v>
      </c>
      <c r="E51" s="5" t="s">
        <v>526</v>
      </c>
      <c r="F51" s="99" t="s">
        <v>517</v>
      </c>
      <c r="G51" s="41" t="s">
        <v>530</v>
      </c>
      <c r="H51" s="105"/>
      <c r="I51" s="106"/>
      <c r="J51" s="102">
        <f>O51</f>
        <v>0</v>
      </c>
      <c r="K51" s="24"/>
      <c r="L51" s="24"/>
      <c r="M51" s="24"/>
      <c r="N51" s="103" t="s">
        <v>335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25">
      <c r="A52" s="2">
        <v>2</v>
      </c>
      <c r="B52" s="23"/>
      <c r="C52" s="4"/>
      <c r="D52" s="104" t="s">
        <v>560</v>
      </c>
      <c r="E52" s="41" t="s">
        <v>529</v>
      </c>
      <c r="F52" s="99" t="s">
        <v>531</v>
      </c>
      <c r="G52" s="41" t="s">
        <v>530</v>
      </c>
      <c r="H52" s="105"/>
      <c r="I52" s="106"/>
      <c r="J52" s="102">
        <f>SUM(P52:S52)</f>
        <v>12000</v>
      </c>
      <c r="K52" s="24"/>
      <c r="L52" s="24"/>
      <c r="M52" s="24"/>
      <c r="N52" s="169" t="s">
        <v>336</v>
      </c>
      <c r="O52" s="75"/>
      <c r="P52" s="76">
        <v>6000</v>
      </c>
      <c r="Q52" s="76"/>
      <c r="R52" s="76">
        <v>6000</v>
      </c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>
        <v>3</v>
      </c>
      <c r="B53" s="23"/>
      <c r="C53" s="4"/>
      <c r="D53" s="104" t="s">
        <v>560</v>
      </c>
      <c r="E53" s="41" t="s">
        <v>529</v>
      </c>
      <c r="F53" s="99" t="s">
        <v>531</v>
      </c>
      <c r="G53" s="41" t="s">
        <v>530</v>
      </c>
      <c r="H53" s="105"/>
      <c r="I53" s="106"/>
      <c r="J53" s="102">
        <f>SUM(T53:AC53)</f>
        <v>30000</v>
      </c>
      <c r="K53" s="24"/>
      <c r="L53" s="24"/>
      <c r="M53" s="24"/>
      <c r="N53" s="169" t="s">
        <v>337</v>
      </c>
      <c r="O53" s="75"/>
      <c r="P53" s="76"/>
      <c r="Q53" s="76"/>
      <c r="R53" s="76"/>
      <c r="S53" s="76"/>
      <c r="T53" s="77">
        <v>6000</v>
      </c>
      <c r="U53" s="77"/>
      <c r="V53" s="77">
        <v>6000</v>
      </c>
      <c r="W53" s="77"/>
      <c r="X53" s="77">
        <v>6000</v>
      </c>
      <c r="Y53" s="77"/>
      <c r="Z53" s="77">
        <v>6000</v>
      </c>
      <c r="AA53" s="77"/>
      <c r="AB53" s="77">
        <v>6000</v>
      </c>
      <c r="AC53" s="78"/>
    </row>
    <row r="54" spans="1:29" ht="14.4" x14ac:dyDescent="0.25">
      <c r="A54" s="2">
        <v>1</v>
      </c>
      <c r="B54" s="23"/>
      <c r="C54" s="4"/>
      <c r="D54" s="104" t="s">
        <v>561</v>
      </c>
      <c r="E54" s="5" t="s">
        <v>526</v>
      </c>
      <c r="F54" s="99" t="s">
        <v>517</v>
      </c>
      <c r="G54" s="41" t="s">
        <v>530</v>
      </c>
      <c r="H54" s="105"/>
      <c r="I54" s="106"/>
      <c r="J54" s="102">
        <f>O54</f>
        <v>0</v>
      </c>
      <c r="K54" s="24"/>
      <c r="L54" s="24"/>
      <c r="M54" s="24"/>
      <c r="N54" s="103" t="s">
        <v>335</v>
      </c>
      <c r="O54" s="75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25">
      <c r="A55" s="2">
        <v>2</v>
      </c>
      <c r="B55" s="23"/>
      <c r="C55" s="4"/>
      <c r="D55" s="104" t="s">
        <v>561</v>
      </c>
      <c r="E55" s="41" t="s">
        <v>529</v>
      </c>
      <c r="F55" s="99" t="s">
        <v>531</v>
      </c>
      <c r="G55" s="41" t="s">
        <v>530</v>
      </c>
      <c r="H55" s="105"/>
      <c r="I55" s="106"/>
      <c r="J55" s="102">
        <f>SUM(P55:S55)</f>
        <v>6800</v>
      </c>
      <c r="K55" s="24"/>
      <c r="L55" s="24"/>
      <c r="M55" s="24"/>
      <c r="N55" s="169" t="s">
        <v>336</v>
      </c>
      <c r="O55" s="75"/>
      <c r="P55" s="76">
        <v>3400</v>
      </c>
      <c r="Q55" s="76"/>
      <c r="R55" s="76">
        <v>3400</v>
      </c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>
        <v>3</v>
      </c>
      <c r="B56" s="23"/>
      <c r="C56" s="4"/>
      <c r="D56" s="104" t="s">
        <v>561</v>
      </c>
      <c r="E56" s="41" t="s">
        <v>529</v>
      </c>
      <c r="F56" s="99" t="s">
        <v>531</v>
      </c>
      <c r="G56" s="41" t="s">
        <v>530</v>
      </c>
      <c r="H56" s="105"/>
      <c r="I56" s="106"/>
      <c r="J56" s="102">
        <f>SUM(T56:AC56)</f>
        <v>17000</v>
      </c>
      <c r="K56" s="24"/>
      <c r="L56" s="24"/>
      <c r="M56" s="24"/>
      <c r="N56" s="169" t="s">
        <v>337</v>
      </c>
      <c r="O56" s="75"/>
      <c r="P56" s="76"/>
      <c r="Q56" s="76"/>
      <c r="R56" s="76"/>
      <c r="S56" s="76"/>
      <c r="T56" s="77">
        <v>3400</v>
      </c>
      <c r="U56" s="77"/>
      <c r="V56" s="77">
        <v>3400</v>
      </c>
      <c r="W56" s="77"/>
      <c r="X56" s="77">
        <v>3400</v>
      </c>
      <c r="Y56" s="77"/>
      <c r="Z56" s="77">
        <v>3400</v>
      </c>
      <c r="AA56" s="77"/>
      <c r="AB56" s="77">
        <v>3400</v>
      </c>
      <c r="AC56" s="78"/>
    </row>
    <row r="57" spans="1:29" ht="14.4" x14ac:dyDescent="0.25">
      <c r="A57" s="2">
        <v>1</v>
      </c>
      <c r="B57" s="23"/>
      <c r="C57" s="4"/>
      <c r="D57" s="104" t="s">
        <v>562</v>
      </c>
      <c r="E57" s="5" t="s">
        <v>526</v>
      </c>
      <c r="F57" s="99" t="s">
        <v>517</v>
      </c>
      <c r="G57" s="41" t="s">
        <v>530</v>
      </c>
      <c r="H57" s="105"/>
      <c r="I57" s="106"/>
      <c r="J57" s="102">
        <f>O57</f>
        <v>0</v>
      </c>
      <c r="K57" s="24"/>
      <c r="L57" s="24"/>
      <c r="M57" s="24"/>
      <c r="N57" s="103" t="s">
        <v>335</v>
      </c>
      <c r="O57" s="75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>
        <v>2</v>
      </c>
      <c r="B58" s="23"/>
      <c r="C58" s="4"/>
      <c r="D58" s="104" t="s">
        <v>562</v>
      </c>
      <c r="E58" s="41" t="s">
        <v>529</v>
      </c>
      <c r="F58" s="99" t="s">
        <v>531</v>
      </c>
      <c r="G58" s="41" t="s">
        <v>530</v>
      </c>
      <c r="H58" s="105"/>
      <c r="I58" s="106"/>
      <c r="J58" s="102">
        <f>SUM(P58:S58)</f>
        <v>8600</v>
      </c>
      <c r="K58" s="24"/>
      <c r="L58" s="24"/>
      <c r="M58" s="24"/>
      <c r="N58" s="169" t="s">
        <v>336</v>
      </c>
      <c r="O58" s="75"/>
      <c r="P58" s="76">
        <v>4300</v>
      </c>
      <c r="Q58" s="76"/>
      <c r="R58" s="76">
        <v>4300</v>
      </c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>
        <v>3</v>
      </c>
      <c r="B59" s="23"/>
      <c r="C59" s="4"/>
      <c r="D59" s="104" t="s">
        <v>562</v>
      </c>
      <c r="E59" s="41" t="s">
        <v>529</v>
      </c>
      <c r="F59" s="99" t="s">
        <v>531</v>
      </c>
      <c r="G59" s="41" t="s">
        <v>530</v>
      </c>
      <c r="H59" s="105"/>
      <c r="I59" s="106"/>
      <c r="J59" s="102">
        <f>SUM(T59:AC59)</f>
        <v>21500</v>
      </c>
      <c r="K59" s="24"/>
      <c r="L59" s="24"/>
      <c r="M59" s="24"/>
      <c r="N59" s="169" t="s">
        <v>337</v>
      </c>
      <c r="O59" s="75"/>
      <c r="P59" s="76"/>
      <c r="Q59" s="76"/>
      <c r="R59" s="76"/>
      <c r="S59" s="76"/>
      <c r="T59" s="77">
        <v>4300</v>
      </c>
      <c r="U59" s="77"/>
      <c r="V59" s="77">
        <v>4300</v>
      </c>
      <c r="W59" s="77"/>
      <c r="X59" s="77">
        <v>4300</v>
      </c>
      <c r="Y59" s="77"/>
      <c r="Z59" s="77">
        <v>4300</v>
      </c>
      <c r="AA59" s="77"/>
      <c r="AB59" s="77">
        <v>4300</v>
      </c>
      <c r="AC59" s="78"/>
    </row>
    <row r="60" spans="1:29" ht="14.4" x14ac:dyDescent="0.25">
      <c r="A60" s="2">
        <v>1</v>
      </c>
      <c r="B60" s="23"/>
      <c r="C60" s="4"/>
      <c r="D60" s="104" t="s">
        <v>563</v>
      </c>
      <c r="E60" s="5" t="s">
        <v>526</v>
      </c>
      <c r="F60" s="99" t="s">
        <v>517</v>
      </c>
      <c r="G60" s="41" t="s">
        <v>530</v>
      </c>
      <c r="H60" s="105"/>
      <c r="I60" s="106"/>
      <c r="J60" s="102">
        <f>O60</f>
        <v>0</v>
      </c>
      <c r="K60" s="24"/>
      <c r="L60" s="24"/>
      <c r="M60" s="24"/>
      <c r="N60" s="103" t="s">
        <v>335</v>
      </c>
      <c r="O60" s="75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>
        <v>2</v>
      </c>
      <c r="B61" s="23"/>
      <c r="C61" s="4"/>
      <c r="D61" s="104" t="s">
        <v>563</v>
      </c>
      <c r="E61" s="41" t="s">
        <v>529</v>
      </c>
      <c r="F61" s="99" t="s">
        <v>531</v>
      </c>
      <c r="G61" s="41" t="s">
        <v>530</v>
      </c>
      <c r="H61" s="105"/>
      <c r="I61" s="106"/>
      <c r="J61" s="102">
        <f>SUM(P61:S61)</f>
        <v>0</v>
      </c>
      <c r="K61" s="24"/>
      <c r="L61" s="24"/>
      <c r="M61" s="24"/>
      <c r="N61" s="169" t="s">
        <v>336</v>
      </c>
      <c r="O61" s="75"/>
      <c r="P61" s="76"/>
      <c r="Q61" s="76"/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>
        <v>3</v>
      </c>
      <c r="B62" s="23"/>
      <c r="C62" s="4"/>
      <c r="D62" s="104" t="s">
        <v>563</v>
      </c>
      <c r="E62" s="41" t="s">
        <v>529</v>
      </c>
      <c r="F62" s="99" t="s">
        <v>531</v>
      </c>
      <c r="G62" s="41" t="s">
        <v>530</v>
      </c>
      <c r="H62" s="105"/>
      <c r="I62" s="106"/>
      <c r="J62" s="102">
        <f>SUM(T62:AC62)</f>
        <v>2100</v>
      </c>
      <c r="K62" s="24"/>
      <c r="L62" s="24"/>
      <c r="M62" s="24"/>
      <c r="N62" s="169" t="s">
        <v>337</v>
      </c>
      <c r="O62" s="75"/>
      <c r="P62" s="76"/>
      <c r="Q62" s="76"/>
      <c r="R62" s="76"/>
      <c r="S62" s="76"/>
      <c r="T62" s="77"/>
      <c r="U62" s="77">
        <v>2100</v>
      </c>
      <c r="V62" s="77"/>
      <c r="W62" s="77"/>
      <c r="X62" s="77"/>
      <c r="Y62" s="77"/>
      <c r="Z62" s="77"/>
      <c r="AA62" s="77"/>
      <c r="AB62" s="77"/>
      <c r="AC62" s="78"/>
    </row>
    <row r="63" spans="1:29" ht="14.4" x14ac:dyDescent="0.25">
      <c r="A63" s="2">
        <v>1</v>
      </c>
      <c r="B63" s="23"/>
      <c r="C63" s="4"/>
      <c r="D63" s="104" t="s">
        <v>564</v>
      </c>
      <c r="E63" s="5" t="s">
        <v>526</v>
      </c>
      <c r="F63" s="99" t="s">
        <v>517</v>
      </c>
      <c r="G63" s="41" t="s">
        <v>530</v>
      </c>
      <c r="H63" s="105"/>
      <c r="I63" s="106"/>
      <c r="J63" s="102">
        <f>O63</f>
        <v>0</v>
      </c>
      <c r="K63" s="24"/>
      <c r="L63" s="24"/>
      <c r="M63" s="24"/>
      <c r="N63" s="103" t="s">
        <v>335</v>
      </c>
      <c r="O63" s="75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>
        <v>2</v>
      </c>
      <c r="B64" s="23"/>
      <c r="C64" s="4"/>
      <c r="D64" s="104" t="s">
        <v>564</v>
      </c>
      <c r="E64" s="41" t="s">
        <v>529</v>
      </c>
      <c r="F64" s="99" t="s">
        <v>531</v>
      </c>
      <c r="G64" s="41" t="s">
        <v>530</v>
      </c>
      <c r="H64" s="105"/>
      <c r="I64" s="106"/>
      <c r="J64" s="102">
        <f>SUM(P64:S64)</f>
        <v>13400</v>
      </c>
      <c r="K64" s="24"/>
      <c r="L64" s="24"/>
      <c r="M64" s="24"/>
      <c r="N64" s="169" t="s">
        <v>336</v>
      </c>
      <c r="O64" s="75"/>
      <c r="P64" s="76">
        <v>6700</v>
      </c>
      <c r="Q64" s="76"/>
      <c r="R64" s="76">
        <v>6700</v>
      </c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>
        <v>3</v>
      </c>
      <c r="B65" s="23"/>
      <c r="C65" s="4"/>
      <c r="D65" s="104" t="s">
        <v>564</v>
      </c>
      <c r="E65" s="41" t="s">
        <v>529</v>
      </c>
      <c r="F65" s="99" t="s">
        <v>531</v>
      </c>
      <c r="G65" s="41" t="s">
        <v>530</v>
      </c>
      <c r="H65" s="105"/>
      <c r="I65" s="106"/>
      <c r="J65" s="102">
        <f>SUM(T65:AC65)</f>
        <v>33500</v>
      </c>
      <c r="K65" s="24"/>
      <c r="L65" s="24"/>
      <c r="M65" s="24"/>
      <c r="N65" s="169" t="s">
        <v>337</v>
      </c>
      <c r="O65" s="75"/>
      <c r="P65" s="76"/>
      <c r="Q65" s="76"/>
      <c r="R65" s="76"/>
      <c r="S65" s="76"/>
      <c r="T65" s="77">
        <v>6700</v>
      </c>
      <c r="U65" s="77"/>
      <c r="V65" s="77">
        <v>6700</v>
      </c>
      <c r="W65" s="77"/>
      <c r="X65" s="77">
        <v>6700</v>
      </c>
      <c r="Y65" s="77"/>
      <c r="Z65" s="77">
        <v>6700</v>
      </c>
      <c r="AA65" s="77"/>
      <c r="AB65" s="77">
        <v>6700</v>
      </c>
      <c r="AC65" s="78"/>
    </row>
    <row r="66" spans="1:29" ht="14.4" x14ac:dyDescent="0.25">
      <c r="A66" s="2">
        <v>1</v>
      </c>
      <c r="B66" s="23"/>
      <c r="C66" s="4"/>
      <c r="D66" s="104" t="s">
        <v>565</v>
      </c>
      <c r="E66" s="5" t="s">
        <v>526</v>
      </c>
      <c r="F66" s="99" t="s">
        <v>517</v>
      </c>
      <c r="G66" s="41" t="s">
        <v>530</v>
      </c>
      <c r="H66" s="105"/>
      <c r="I66" s="106"/>
      <c r="J66" s="102">
        <f>O66</f>
        <v>0</v>
      </c>
      <c r="K66" s="24"/>
      <c r="L66" s="24"/>
      <c r="M66" s="24"/>
      <c r="N66" s="103" t="s">
        <v>335</v>
      </c>
      <c r="O66" s="75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>
        <v>2</v>
      </c>
      <c r="B67" s="23"/>
      <c r="C67" s="4"/>
      <c r="D67" s="104" t="s">
        <v>565</v>
      </c>
      <c r="E67" s="41" t="s">
        <v>529</v>
      </c>
      <c r="F67" s="99" t="s">
        <v>531</v>
      </c>
      <c r="G67" s="41" t="s">
        <v>530</v>
      </c>
      <c r="H67" s="105"/>
      <c r="I67" s="106"/>
      <c r="J67" s="102">
        <f>SUM(P67:S67)</f>
        <v>7600</v>
      </c>
      <c r="K67" s="24"/>
      <c r="L67" s="24"/>
      <c r="M67" s="24"/>
      <c r="N67" s="169" t="s">
        <v>336</v>
      </c>
      <c r="O67" s="75"/>
      <c r="P67" s="76">
        <v>3800</v>
      </c>
      <c r="Q67" s="76"/>
      <c r="R67" s="76">
        <v>3800</v>
      </c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25">
      <c r="A68" s="2">
        <v>3</v>
      </c>
      <c r="B68" s="23"/>
      <c r="C68" s="4"/>
      <c r="D68" s="104" t="s">
        <v>565</v>
      </c>
      <c r="E68" s="41" t="s">
        <v>529</v>
      </c>
      <c r="F68" s="99" t="s">
        <v>531</v>
      </c>
      <c r="G68" s="41" t="s">
        <v>530</v>
      </c>
      <c r="H68" s="105"/>
      <c r="I68" s="106"/>
      <c r="J68" s="102">
        <f>SUM(T68:AC68)</f>
        <v>19000</v>
      </c>
      <c r="K68" s="24"/>
      <c r="L68" s="24"/>
      <c r="M68" s="24"/>
      <c r="N68" s="169" t="s">
        <v>337</v>
      </c>
      <c r="O68" s="75"/>
      <c r="P68" s="76"/>
      <c r="Q68" s="76"/>
      <c r="R68" s="76"/>
      <c r="S68" s="76"/>
      <c r="T68" s="77">
        <v>3800</v>
      </c>
      <c r="U68" s="77"/>
      <c r="V68" s="77">
        <v>3800</v>
      </c>
      <c r="W68" s="77"/>
      <c r="X68" s="77">
        <v>3800</v>
      </c>
      <c r="Y68" s="77"/>
      <c r="Z68" s="77">
        <v>3800</v>
      </c>
      <c r="AA68" s="77"/>
      <c r="AB68" s="77">
        <v>3800</v>
      </c>
      <c r="AC68" s="78"/>
    </row>
    <row r="69" spans="1:29" ht="14.4" x14ac:dyDescent="0.25">
      <c r="A69" s="2">
        <v>1</v>
      </c>
      <c r="B69" s="23"/>
      <c r="C69" s="4"/>
      <c r="D69" s="104" t="s">
        <v>566</v>
      </c>
      <c r="E69" s="5" t="s">
        <v>526</v>
      </c>
      <c r="F69" s="99" t="s">
        <v>517</v>
      </c>
      <c r="G69" s="41" t="s">
        <v>530</v>
      </c>
      <c r="H69" s="105"/>
      <c r="I69" s="106"/>
      <c r="J69" s="102">
        <f>O69</f>
        <v>0</v>
      </c>
      <c r="K69" s="24"/>
      <c r="L69" s="24"/>
      <c r="M69" s="24"/>
      <c r="N69" s="103" t="s">
        <v>335</v>
      </c>
      <c r="O69" s="75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>
        <v>2</v>
      </c>
      <c r="B70" s="23"/>
      <c r="C70" s="4"/>
      <c r="D70" s="104" t="s">
        <v>566</v>
      </c>
      <c r="E70" s="41" t="s">
        <v>529</v>
      </c>
      <c r="F70" s="99" t="s">
        <v>531</v>
      </c>
      <c r="G70" s="41" t="s">
        <v>530</v>
      </c>
      <c r="H70" s="105"/>
      <c r="I70" s="106"/>
      <c r="J70" s="102">
        <f>SUM(P70:S70)</f>
        <v>0</v>
      </c>
      <c r="K70" s="24"/>
      <c r="L70" s="24"/>
      <c r="M70" s="24"/>
      <c r="N70" s="169" t="s">
        <v>336</v>
      </c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>
        <v>3</v>
      </c>
      <c r="B71" s="23"/>
      <c r="C71" s="4"/>
      <c r="D71" s="104" t="s">
        <v>566</v>
      </c>
      <c r="E71" s="41" t="s">
        <v>529</v>
      </c>
      <c r="F71" s="99" t="s">
        <v>531</v>
      </c>
      <c r="G71" s="41" t="s">
        <v>530</v>
      </c>
      <c r="H71" s="105"/>
      <c r="I71" s="106"/>
      <c r="J71" s="102">
        <f>SUM(T71:AC71)</f>
        <v>4200</v>
      </c>
      <c r="K71" s="24"/>
      <c r="L71" s="24"/>
      <c r="M71" s="24"/>
      <c r="N71" s="169" t="s">
        <v>337</v>
      </c>
      <c r="O71" s="75"/>
      <c r="P71" s="76"/>
      <c r="Q71" s="76"/>
      <c r="R71" s="76"/>
      <c r="S71" s="76"/>
      <c r="T71" s="77"/>
      <c r="U71" s="77">
        <v>2100</v>
      </c>
      <c r="V71" s="77"/>
      <c r="W71" s="77"/>
      <c r="X71" s="77"/>
      <c r="Y71" s="77"/>
      <c r="Z71" s="77"/>
      <c r="AA71" s="77"/>
      <c r="AB71" s="77">
        <v>2100</v>
      </c>
      <c r="AC71" s="78"/>
    </row>
    <row r="72" spans="1:29" ht="14.4" x14ac:dyDescent="0.25">
      <c r="A72" s="2">
        <v>1</v>
      </c>
      <c r="B72" s="23"/>
      <c r="C72" s="4"/>
      <c r="D72" s="104" t="s">
        <v>567</v>
      </c>
      <c r="E72" s="5" t="s">
        <v>526</v>
      </c>
      <c r="F72" s="99" t="s">
        <v>517</v>
      </c>
      <c r="G72" s="41" t="s">
        <v>530</v>
      </c>
      <c r="H72" s="105"/>
      <c r="I72" s="106"/>
      <c r="J72" s="102">
        <f>O72</f>
        <v>0</v>
      </c>
      <c r="K72" s="24"/>
      <c r="L72" s="24"/>
      <c r="M72" s="24"/>
      <c r="N72" s="103" t="s">
        <v>335</v>
      </c>
      <c r="O72" s="75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25">
      <c r="A73" s="2">
        <v>2</v>
      </c>
      <c r="B73" s="23"/>
      <c r="C73" s="4"/>
      <c r="D73" s="104" t="s">
        <v>567</v>
      </c>
      <c r="E73" s="41" t="s">
        <v>529</v>
      </c>
      <c r="F73" s="99" t="s">
        <v>531</v>
      </c>
      <c r="G73" s="41" t="s">
        <v>530</v>
      </c>
      <c r="H73" s="105"/>
      <c r="I73" s="106"/>
      <c r="J73" s="102">
        <f>SUM(P73:S73)</f>
        <v>0</v>
      </c>
      <c r="K73" s="24"/>
      <c r="L73" s="24"/>
      <c r="M73" s="24"/>
      <c r="N73" s="169" t="s">
        <v>336</v>
      </c>
      <c r="O73" s="75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4.4" x14ac:dyDescent="0.25">
      <c r="A74" s="2">
        <v>3</v>
      </c>
      <c r="B74" s="23"/>
      <c r="C74" s="4"/>
      <c r="D74" s="104" t="s">
        <v>567</v>
      </c>
      <c r="E74" s="41" t="s">
        <v>529</v>
      </c>
      <c r="F74" s="99" t="s">
        <v>531</v>
      </c>
      <c r="G74" s="41" t="s">
        <v>530</v>
      </c>
      <c r="H74" s="105"/>
      <c r="I74" s="106"/>
      <c r="J74" s="102">
        <f>SUM(T74:AC74)</f>
        <v>2100</v>
      </c>
      <c r="K74" s="24"/>
      <c r="L74" s="24"/>
      <c r="M74" s="24"/>
      <c r="N74" s="169" t="s">
        <v>337</v>
      </c>
      <c r="O74" s="75"/>
      <c r="P74" s="76"/>
      <c r="Q74" s="76"/>
      <c r="R74" s="76"/>
      <c r="S74" s="76">
        <v>2100</v>
      </c>
      <c r="T74" s="77"/>
      <c r="U74" s="77"/>
      <c r="V74" s="77"/>
      <c r="W74" s="77"/>
      <c r="X74" s="77"/>
      <c r="Y74" s="77">
        <v>2100</v>
      </c>
      <c r="Z74" s="77"/>
      <c r="AA74" s="77"/>
      <c r="AB74" s="77"/>
      <c r="AC74" s="78"/>
    </row>
    <row r="75" spans="1:29" s="9" customFormat="1" ht="15" customHeight="1" x14ac:dyDescent="0.25">
      <c r="A75" s="18"/>
      <c r="B75" s="19" t="s">
        <v>42</v>
      </c>
      <c r="C75" s="10"/>
      <c r="D75" s="10"/>
      <c r="E75" s="10"/>
      <c r="F75" s="10"/>
      <c r="G75" s="10"/>
      <c r="H75" s="15"/>
      <c r="I75" s="20"/>
      <c r="J75" s="15"/>
      <c r="K75" s="20"/>
      <c r="L75" s="15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s="9" customFormat="1" ht="15" customHeight="1" x14ac:dyDescent="0.25">
      <c r="A76" s="18"/>
      <c r="B76" s="19" t="s">
        <v>37</v>
      </c>
      <c r="C76" s="10"/>
      <c r="D76" s="10"/>
      <c r="E76" s="10"/>
      <c r="F76" s="10"/>
      <c r="G76" s="10"/>
      <c r="H76" s="15"/>
      <c r="I76" s="20"/>
      <c r="J76" s="15"/>
      <c r="K76" s="20"/>
      <c r="L76" s="15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s="112" customFormat="1" ht="14.4" x14ac:dyDescent="0.25">
      <c r="A77" s="107"/>
      <c r="B77" s="108"/>
      <c r="C77" s="109" t="s">
        <v>568</v>
      </c>
      <c r="D77" s="110" t="s">
        <v>710</v>
      </c>
      <c r="E77" s="26" t="s">
        <v>532</v>
      </c>
      <c r="F77" s="99" t="s">
        <v>540</v>
      </c>
      <c r="G77" s="41" t="s">
        <v>530</v>
      </c>
      <c r="H77" s="110"/>
      <c r="I77" s="110"/>
      <c r="J77" s="102">
        <f t="shared" ref="J77:J140" si="1">SUM(O77:AC77)</f>
        <v>1300</v>
      </c>
      <c r="K77" s="42"/>
      <c r="L77" s="42"/>
      <c r="M77" s="42"/>
      <c r="N77" s="111" t="s">
        <v>336</v>
      </c>
      <c r="O77" s="75"/>
      <c r="P77" s="76"/>
      <c r="Q77" s="76"/>
      <c r="R77" s="76"/>
      <c r="S77" s="76">
        <v>1300</v>
      </c>
      <c r="T77" s="77"/>
      <c r="U77" s="77"/>
      <c r="V77" s="77"/>
      <c r="W77" s="77"/>
      <c r="X77" s="77"/>
      <c r="Y77" s="77"/>
      <c r="Z77" s="77"/>
      <c r="AA77" s="77"/>
      <c r="AB77" s="77"/>
      <c r="AC77" s="78"/>
    </row>
    <row r="78" spans="1:29" s="112" customFormat="1" ht="14.4" x14ac:dyDescent="0.25">
      <c r="A78" s="107"/>
      <c r="B78" s="108"/>
      <c r="C78" s="109"/>
      <c r="D78" s="110" t="s">
        <v>267</v>
      </c>
      <c r="E78" s="25" t="s">
        <v>534</v>
      </c>
      <c r="F78" s="99" t="s">
        <v>531</v>
      </c>
      <c r="G78" s="5" t="s">
        <v>528</v>
      </c>
      <c r="H78" s="110"/>
      <c r="I78" s="110"/>
      <c r="J78" s="102">
        <f t="shared" si="1"/>
        <v>150</v>
      </c>
      <c r="K78" s="42"/>
      <c r="L78" s="42"/>
      <c r="M78" s="42"/>
      <c r="N78" s="111" t="s">
        <v>336</v>
      </c>
      <c r="O78" s="75"/>
      <c r="P78" s="76"/>
      <c r="Q78" s="76"/>
      <c r="R78" s="76"/>
      <c r="S78" s="76">
        <v>150</v>
      </c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s="112" customFormat="1" ht="14.4" x14ac:dyDescent="0.25">
      <c r="A79" s="107"/>
      <c r="B79" s="108"/>
      <c r="C79" s="109"/>
      <c r="D79" s="110" t="s">
        <v>267</v>
      </c>
      <c r="E79" s="26" t="s">
        <v>529</v>
      </c>
      <c r="F79" s="99" t="s">
        <v>531</v>
      </c>
      <c r="G79" s="5" t="s">
        <v>528</v>
      </c>
      <c r="H79" s="110"/>
      <c r="I79" s="110"/>
      <c r="J79" s="102">
        <f t="shared" si="1"/>
        <v>150</v>
      </c>
      <c r="K79" s="42"/>
      <c r="L79" s="42"/>
      <c r="M79" s="42"/>
      <c r="N79" s="111" t="s">
        <v>337</v>
      </c>
      <c r="O79" s="75"/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8">
        <v>150</v>
      </c>
    </row>
    <row r="80" spans="1:29" s="112" customFormat="1" ht="14.4" x14ac:dyDescent="0.3">
      <c r="A80" s="107"/>
      <c r="B80" s="108"/>
      <c r="C80" s="109"/>
      <c r="D80" s="110" t="s">
        <v>726</v>
      </c>
      <c r="E80" s="25" t="s">
        <v>535</v>
      </c>
      <c r="F80" s="99" t="s">
        <v>536</v>
      </c>
      <c r="G80" s="5" t="s">
        <v>528</v>
      </c>
      <c r="H80" s="110"/>
      <c r="I80" s="110"/>
      <c r="J80" s="102">
        <f t="shared" si="1"/>
        <v>100</v>
      </c>
      <c r="K80" s="42"/>
      <c r="L80" s="42"/>
      <c r="M80" s="42"/>
      <c r="N80" s="113" t="s">
        <v>336</v>
      </c>
      <c r="O80" s="75"/>
      <c r="P80" s="76"/>
      <c r="Q80" s="76"/>
      <c r="R80" s="76"/>
      <c r="S80" s="76">
        <v>100</v>
      </c>
      <c r="T80" s="77"/>
      <c r="U80" s="77"/>
      <c r="V80" s="77"/>
      <c r="W80" s="77"/>
      <c r="X80" s="77"/>
      <c r="Y80" s="77"/>
      <c r="Z80" s="77"/>
      <c r="AA80" s="77"/>
      <c r="AB80" s="77"/>
      <c r="AC80" s="78"/>
    </row>
    <row r="81" spans="1:29" s="112" customFormat="1" ht="14.4" x14ac:dyDescent="0.3">
      <c r="A81" s="107"/>
      <c r="B81" s="108"/>
      <c r="C81" s="109"/>
      <c r="D81" s="110" t="s">
        <v>726</v>
      </c>
      <c r="E81" s="26" t="s">
        <v>532</v>
      </c>
      <c r="F81" s="99" t="s">
        <v>536</v>
      </c>
      <c r="G81" s="5" t="s">
        <v>528</v>
      </c>
      <c r="H81" s="110"/>
      <c r="I81" s="110"/>
      <c r="J81" s="102">
        <f t="shared" si="1"/>
        <v>160</v>
      </c>
      <c r="K81" s="42"/>
      <c r="L81" s="42"/>
      <c r="M81" s="42"/>
      <c r="N81" s="111" t="s">
        <v>337</v>
      </c>
      <c r="O81" s="75"/>
      <c r="P81" s="76"/>
      <c r="Q81" s="76"/>
      <c r="R81" s="76"/>
      <c r="S81" s="76"/>
      <c r="T81" s="77"/>
      <c r="U81" s="77"/>
      <c r="V81" s="77"/>
      <c r="W81" s="77"/>
      <c r="X81" s="77"/>
      <c r="Y81" s="77"/>
      <c r="Z81" s="77">
        <v>60</v>
      </c>
      <c r="AA81" s="77"/>
      <c r="AB81" s="77"/>
      <c r="AC81" s="78">
        <v>100</v>
      </c>
    </row>
    <row r="82" spans="1:29" s="112" customFormat="1" ht="14.4" x14ac:dyDescent="0.3">
      <c r="A82" s="107"/>
      <c r="B82" s="108"/>
      <c r="C82" s="109"/>
      <c r="D82" s="110" t="s">
        <v>207</v>
      </c>
      <c r="E82" s="41" t="s">
        <v>529</v>
      </c>
      <c r="F82" s="99" t="s">
        <v>531</v>
      </c>
      <c r="G82" s="41" t="s">
        <v>530</v>
      </c>
      <c r="H82" s="110"/>
      <c r="I82" s="110"/>
      <c r="J82" s="102">
        <f t="shared" si="1"/>
        <v>250</v>
      </c>
      <c r="K82" s="42"/>
      <c r="L82" s="42"/>
      <c r="M82" s="42"/>
      <c r="N82" s="111" t="s">
        <v>336</v>
      </c>
      <c r="O82" s="75"/>
      <c r="P82" s="76">
        <v>250</v>
      </c>
      <c r="Q82" s="76"/>
      <c r="R82" s="76"/>
      <c r="S82" s="76"/>
      <c r="T82" s="77"/>
      <c r="U82" s="77"/>
      <c r="V82" s="77"/>
      <c r="W82" s="77"/>
      <c r="X82" s="77"/>
      <c r="Y82" s="77"/>
      <c r="Z82" s="77"/>
      <c r="AA82" s="77"/>
      <c r="AB82" s="77"/>
      <c r="AC82" s="78"/>
    </row>
    <row r="83" spans="1:29" s="112" customFormat="1" ht="14.4" x14ac:dyDescent="0.25">
      <c r="A83" s="107"/>
      <c r="B83" s="108"/>
      <c r="C83" s="109"/>
      <c r="D83" s="110" t="s">
        <v>570</v>
      </c>
      <c r="E83" s="41" t="s">
        <v>529</v>
      </c>
      <c r="F83" s="99" t="s">
        <v>531</v>
      </c>
      <c r="G83" s="41" t="s">
        <v>530</v>
      </c>
      <c r="H83" s="110"/>
      <c r="I83" s="110"/>
      <c r="J83" s="102">
        <f t="shared" si="1"/>
        <v>300</v>
      </c>
      <c r="K83" s="42"/>
      <c r="L83" s="42"/>
      <c r="M83" s="42"/>
      <c r="N83" s="111" t="s">
        <v>337</v>
      </c>
      <c r="O83" s="75"/>
      <c r="P83" s="76"/>
      <c r="Q83" s="76"/>
      <c r="R83" s="76"/>
      <c r="S83" s="76"/>
      <c r="T83" s="77"/>
      <c r="U83" s="77"/>
      <c r="V83" s="77"/>
      <c r="W83" s="77"/>
      <c r="X83" s="77"/>
      <c r="Y83" s="77">
        <v>300</v>
      </c>
      <c r="Z83" s="77"/>
      <c r="AA83" s="77"/>
      <c r="AB83" s="77"/>
      <c r="AC83" s="78"/>
    </row>
    <row r="84" spans="1:29" s="112" customFormat="1" ht="14.4" x14ac:dyDescent="0.25">
      <c r="A84" s="107"/>
      <c r="B84" s="108"/>
      <c r="C84" s="109"/>
      <c r="D84" s="110" t="s">
        <v>199</v>
      </c>
      <c r="E84" s="41" t="s">
        <v>529</v>
      </c>
      <c r="F84" s="100" t="s">
        <v>537</v>
      </c>
      <c r="G84" s="41" t="s">
        <v>530</v>
      </c>
      <c r="H84" s="110"/>
      <c r="I84" s="110"/>
      <c r="J84" s="102">
        <f t="shared" si="1"/>
        <v>300</v>
      </c>
      <c r="K84" s="42"/>
      <c r="L84" s="42"/>
      <c r="M84" s="42"/>
      <c r="N84" s="111" t="s">
        <v>337</v>
      </c>
      <c r="O84" s="75"/>
      <c r="P84" s="76"/>
      <c r="Q84" s="76"/>
      <c r="R84" s="76"/>
      <c r="S84" s="76"/>
      <c r="T84" s="77">
        <v>300</v>
      </c>
      <c r="U84" s="77"/>
      <c r="V84" s="77"/>
      <c r="W84" s="77"/>
      <c r="X84" s="77"/>
      <c r="Y84" s="77"/>
      <c r="Z84" s="77"/>
      <c r="AA84" s="77"/>
      <c r="AB84" s="77"/>
      <c r="AC84" s="78"/>
    </row>
    <row r="85" spans="1:29" s="112" customFormat="1" ht="14.4" x14ac:dyDescent="0.25">
      <c r="A85" s="107"/>
      <c r="B85" s="108"/>
      <c r="C85" s="109"/>
      <c r="D85" s="110" t="s">
        <v>199</v>
      </c>
      <c r="E85" s="41" t="s">
        <v>529</v>
      </c>
      <c r="F85" s="100" t="s">
        <v>537</v>
      </c>
      <c r="G85" s="41" t="s">
        <v>530</v>
      </c>
      <c r="H85" s="110"/>
      <c r="I85" s="110"/>
      <c r="J85" s="102">
        <f t="shared" si="1"/>
        <v>400</v>
      </c>
      <c r="K85" s="42"/>
      <c r="L85" s="42"/>
      <c r="M85" s="42"/>
      <c r="N85" s="111" t="s">
        <v>337</v>
      </c>
      <c r="O85" s="75"/>
      <c r="P85" s="76"/>
      <c r="Q85" s="76"/>
      <c r="R85" s="76"/>
      <c r="S85" s="76"/>
      <c r="T85" s="77"/>
      <c r="U85" s="77"/>
      <c r="V85" s="77"/>
      <c r="W85" s="77"/>
      <c r="X85" s="77"/>
      <c r="Y85" s="77"/>
      <c r="Z85" s="77"/>
      <c r="AA85" s="77">
        <v>400</v>
      </c>
      <c r="AB85" s="77"/>
      <c r="AC85" s="78"/>
    </row>
    <row r="86" spans="1:29" s="112" customFormat="1" ht="14.4" x14ac:dyDescent="0.25">
      <c r="A86" s="107"/>
      <c r="B86" s="108"/>
      <c r="C86" s="109" t="s">
        <v>571</v>
      </c>
      <c r="D86" s="110" t="s">
        <v>710</v>
      </c>
      <c r="E86" s="26" t="s">
        <v>532</v>
      </c>
      <c r="F86" s="99" t="s">
        <v>540</v>
      </c>
      <c r="G86" s="41" t="s">
        <v>530</v>
      </c>
      <c r="H86" s="110"/>
      <c r="I86" s="110"/>
      <c r="J86" s="102">
        <f t="shared" si="1"/>
        <v>1100</v>
      </c>
      <c r="K86" s="42"/>
      <c r="L86" s="42"/>
      <c r="M86" s="42"/>
      <c r="N86" s="111" t="s">
        <v>337</v>
      </c>
      <c r="O86" s="75"/>
      <c r="P86" s="76"/>
      <c r="Q86" s="76"/>
      <c r="R86" s="76"/>
      <c r="S86" s="76"/>
      <c r="T86" s="77"/>
      <c r="U86" s="77">
        <v>1100</v>
      </c>
      <c r="V86" s="77"/>
      <c r="W86" s="77"/>
      <c r="X86" s="77"/>
      <c r="Y86" s="77"/>
      <c r="Z86" s="77"/>
      <c r="AA86" s="77"/>
      <c r="AB86" s="77"/>
      <c r="AC86" s="78"/>
    </row>
    <row r="87" spans="1:29" s="112" customFormat="1" ht="14.4" x14ac:dyDescent="0.25">
      <c r="A87" s="107"/>
      <c r="B87" s="108"/>
      <c r="C87" s="109"/>
      <c r="D87" s="110" t="s">
        <v>267</v>
      </c>
      <c r="E87" s="25" t="s">
        <v>534</v>
      </c>
      <c r="F87" s="99" t="s">
        <v>531</v>
      </c>
      <c r="G87" s="5" t="s">
        <v>528</v>
      </c>
      <c r="H87" s="110"/>
      <c r="I87" s="110"/>
      <c r="J87" s="102">
        <f t="shared" si="1"/>
        <v>150</v>
      </c>
      <c r="K87" s="42"/>
      <c r="L87" s="42"/>
      <c r="M87" s="42"/>
      <c r="N87" s="113" t="s">
        <v>337</v>
      </c>
      <c r="O87" s="75"/>
      <c r="P87" s="76"/>
      <c r="Q87" s="76"/>
      <c r="R87" s="76"/>
      <c r="S87" s="76"/>
      <c r="T87" s="77"/>
      <c r="U87" s="77">
        <v>150</v>
      </c>
      <c r="V87" s="77"/>
      <c r="W87" s="77"/>
      <c r="X87" s="77"/>
      <c r="Y87" s="77"/>
      <c r="Z87" s="77"/>
      <c r="AA87" s="77"/>
      <c r="AB87" s="77"/>
      <c r="AC87" s="78"/>
    </row>
    <row r="88" spans="1:29" s="112" customFormat="1" ht="14.4" x14ac:dyDescent="0.25">
      <c r="A88" s="107"/>
      <c r="B88" s="108"/>
      <c r="C88" s="109"/>
      <c r="D88" s="110" t="s">
        <v>267</v>
      </c>
      <c r="E88" s="26" t="s">
        <v>529</v>
      </c>
      <c r="F88" s="99" t="s">
        <v>531</v>
      </c>
      <c r="G88" s="5" t="s">
        <v>528</v>
      </c>
      <c r="H88" s="110"/>
      <c r="I88" s="110"/>
      <c r="J88" s="102">
        <f t="shared" si="1"/>
        <v>150</v>
      </c>
      <c r="K88" s="42"/>
      <c r="L88" s="42"/>
      <c r="M88" s="42"/>
      <c r="N88" s="111" t="s">
        <v>337</v>
      </c>
      <c r="O88" s="75"/>
      <c r="P88" s="76"/>
      <c r="Q88" s="76"/>
      <c r="R88" s="76"/>
      <c r="S88" s="76"/>
      <c r="T88" s="77"/>
      <c r="U88" s="77"/>
      <c r="V88" s="77"/>
      <c r="W88" s="77"/>
      <c r="X88" s="77"/>
      <c r="Y88" s="77"/>
      <c r="Z88" s="77"/>
      <c r="AA88" s="77"/>
      <c r="AB88" s="77"/>
      <c r="AC88" s="78">
        <v>150</v>
      </c>
    </row>
    <row r="89" spans="1:29" s="112" customFormat="1" ht="14.4" x14ac:dyDescent="0.3">
      <c r="A89" s="107"/>
      <c r="B89" s="108"/>
      <c r="C89" s="109"/>
      <c r="D89" s="110" t="s">
        <v>726</v>
      </c>
      <c r="E89" s="25" t="s">
        <v>535</v>
      </c>
      <c r="F89" s="99" t="s">
        <v>536</v>
      </c>
      <c r="G89" s="5" t="s">
        <v>528</v>
      </c>
      <c r="H89" s="110"/>
      <c r="I89" s="110"/>
      <c r="J89" s="102">
        <f t="shared" si="1"/>
        <v>85</v>
      </c>
      <c r="K89" s="42"/>
      <c r="L89" s="42"/>
      <c r="M89" s="42"/>
      <c r="N89" s="111" t="s">
        <v>336</v>
      </c>
      <c r="O89" s="75"/>
      <c r="P89" s="76"/>
      <c r="Q89" s="76"/>
      <c r="R89" s="76"/>
      <c r="S89" s="76"/>
      <c r="T89" s="77"/>
      <c r="U89" s="77">
        <v>85</v>
      </c>
      <c r="V89" s="77"/>
      <c r="W89" s="77"/>
      <c r="X89" s="77"/>
      <c r="Y89" s="77"/>
      <c r="Z89" s="77"/>
      <c r="AA89" s="77"/>
      <c r="AB89" s="77"/>
      <c r="AC89" s="78"/>
    </row>
    <row r="90" spans="1:29" s="112" customFormat="1" ht="14.4" x14ac:dyDescent="0.3">
      <c r="A90" s="107"/>
      <c r="B90" s="108"/>
      <c r="C90" s="109"/>
      <c r="D90" s="110" t="s">
        <v>726</v>
      </c>
      <c r="E90" s="26" t="s">
        <v>532</v>
      </c>
      <c r="F90" s="99" t="s">
        <v>536</v>
      </c>
      <c r="G90" s="5" t="s">
        <v>528</v>
      </c>
      <c r="H90" s="110"/>
      <c r="I90" s="110"/>
      <c r="J90" s="102">
        <f t="shared" si="1"/>
        <v>85</v>
      </c>
      <c r="K90" s="42"/>
      <c r="L90" s="42"/>
      <c r="M90" s="42"/>
      <c r="N90" s="111" t="s">
        <v>337</v>
      </c>
      <c r="O90" s="75"/>
      <c r="P90" s="76"/>
      <c r="Q90" s="76"/>
      <c r="R90" s="76"/>
      <c r="S90" s="76"/>
      <c r="T90" s="77"/>
      <c r="U90" s="77"/>
      <c r="V90" s="77"/>
      <c r="W90" s="77"/>
      <c r="X90" s="77"/>
      <c r="Y90" s="77"/>
      <c r="Z90" s="77"/>
      <c r="AA90" s="77"/>
      <c r="AB90" s="77"/>
      <c r="AC90" s="78">
        <v>85</v>
      </c>
    </row>
    <row r="91" spans="1:29" s="112" customFormat="1" ht="14.4" x14ac:dyDescent="0.3">
      <c r="A91" s="107"/>
      <c r="B91" s="108"/>
      <c r="C91" s="109"/>
      <c r="D91" s="110" t="s">
        <v>207</v>
      </c>
      <c r="E91" s="41" t="s">
        <v>529</v>
      </c>
      <c r="F91" s="99" t="s">
        <v>531</v>
      </c>
      <c r="G91" s="41" t="s">
        <v>530</v>
      </c>
      <c r="H91" s="110"/>
      <c r="I91" s="110"/>
      <c r="J91" s="102">
        <f t="shared" si="1"/>
        <v>300</v>
      </c>
      <c r="K91" s="42"/>
      <c r="L91" s="42"/>
      <c r="M91" s="42"/>
      <c r="N91" s="111" t="s">
        <v>336</v>
      </c>
      <c r="O91" s="75"/>
      <c r="P91" s="76"/>
      <c r="Q91" s="76">
        <v>300</v>
      </c>
      <c r="R91" s="76"/>
      <c r="S91" s="76"/>
      <c r="T91" s="77"/>
      <c r="U91" s="77"/>
      <c r="V91" s="77"/>
      <c r="W91" s="77"/>
      <c r="X91" s="77"/>
      <c r="Y91" s="77"/>
      <c r="Z91" s="77"/>
      <c r="AA91" s="77"/>
      <c r="AB91" s="77"/>
      <c r="AC91" s="78"/>
    </row>
    <row r="92" spans="1:29" s="112" customFormat="1" ht="14.4" x14ac:dyDescent="0.25">
      <c r="A92" s="107"/>
      <c r="B92" s="108"/>
      <c r="C92" s="109"/>
      <c r="D92" s="110" t="s">
        <v>570</v>
      </c>
      <c r="E92" s="41" t="s">
        <v>529</v>
      </c>
      <c r="F92" s="99" t="s">
        <v>531</v>
      </c>
      <c r="G92" s="41" t="s">
        <v>530</v>
      </c>
      <c r="H92" s="110"/>
      <c r="I92" s="110"/>
      <c r="J92" s="102">
        <f t="shared" si="1"/>
        <v>300</v>
      </c>
      <c r="K92" s="42"/>
      <c r="L92" s="42"/>
      <c r="M92" s="42"/>
      <c r="N92" s="111" t="s">
        <v>337</v>
      </c>
      <c r="O92" s="75"/>
      <c r="P92" s="76"/>
      <c r="Q92" s="76"/>
      <c r="R92" s="76"/>
      <c r="S92" s="76"/>
      <c r="T92" s="77"/>
      <c r="U92" s="77"/>
      <c r="V92" s="77"/>
      <c r="W92" s="77"/>
      <c r="X92" s="77"/>
      <c r="Y92" s="77"/>
      <c r="Z92" s="77">
        <v>300</v>
      </c>
      <c r="AA92" s="77"/>
      <c r="AB92" s="77"/>
      <c r="AC92" s="78"/>
    </row>
    <row r="93" spans="1:29" s="112" customFormat="1" ht="14.4" x14ac:dyDescent="0.25">
      <c r="A93" s="107"/>
      <c r="B93" s="108"/>
      <c r="C93" s="109"/>
      <c r="D93" s="110" t="s">
        <v>199</v>
      </c>
      <c r="E93" s="41" t="s">
        <v>529</v>
      </c>
      <c r="F93" s="100" t="s">
        <v>537</v>
      </c>
      <c r="G93" s="41" t="s">
        <v>530</v>
      </c>
      <c r="H93" s="110"/>
      <c r="I93" s="110"/>
      <c r="J93" s="102">
        <f t="shared" si="1"/>
        <v>400</v>
      </c>
      <c r="K93" s="42"/>
      <c r="L93" s="42"/>
      <c r="M93" s="42"/>
      <c r="N93" s="111" t="s">
        <v>336</v>
      </c>
      <c r="O93" s="75"/>
      <c r="P93" s="76"/>
      <c r="Q93" s="76"/>
      <c r="R93" s="76">
        <v>400</v>
      </c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8"/>
    </row>
    <row r="94" spans="1:29" s="112" customFormat="1" ht="14.4" x14ac:dyDescent="0.25">
      <c r="A94" s="107"/>
      <c r="B94" s="108"/>
      <c r="C94" s="109"/>
      <c r="D94" s="110" t="s">
        <v>199</v>
      </c>
      <c r="E94" s="41" t="s">
        <v>529</v>
      </c>
      <c r="F94" s="100" t="s">
        <v>537</v>
      </c>
      <c r="G94" s="41" t="s">
        <v>530</v>
      </c>
      <c r="H94" s="110"/>
      <c r="I94" s="110"/>
      <c r="J94" s="102">
        <f t="shared" si="1"/>
        <v>400</v>
      </c>
      <c r="K94" s="42"/>
      <c r="L94" s="42"/>
      <c r="M94" s="42"/>
      <c r="N94" s="111" t="s">
        <v>337</v>
      </c>
      <c r="O94" s="75"/>
      <c r="P94" s="76"/>
      <c r="Q94" s="76"/>
      <c r="R94" s="76"/>
      <c r="S94" s="76"/>
      <c r="T94" s="77"/>
      <c r="U94" s="77"/>
      <c r="V94" s="77"/>
      <c r="W94" s="77"/>
      <c r="X94" s="77"/>
      <c r="Y94" s="77"/>
      <c r="Z94" s="77"/>
      <c r="AA94" s="77"/>
      <c r="AB94" s="77">
        <v>400</v>
      </c>
      <c r="AC94" s="78"/>
    </row>
    <row r="95" spans="1:29" s="112" customFormat="1" ht="14.4" x14ac:dyDescent="0.25">
      <c r="A95" s="107"/>
      <c r="B95" s="108"/>
      <c r="C95" s="109" t="s">
        <v>572</v>
      </c>
      <c r="D95" s="110" t="s">
        <v>710</v>
      </c>
      <c r="E95" s="26" t="s">
        <v>532</v>
      </c>
      <c r="F95" s="99" t="s">
        <v>540</v>
      </c>
      <c r="G95" s="41" t="s">
        <v>530</v>
      </c>
      <c r="H95" s="110"/>
      <c r="I95" s="110"/>
      <c r="J95" s="102">
        <f t="shared" si="1"/>
        <v>1100</v>
      </c>
      <c r="K95" s="42"/>
      <c r="L95" s="42"/>
      <c r="M95" s="42"/>
      <c r="N95" s="111" t="s">
        <v>336</v>
      </c>
      <c r="O95" s="75"/>
      <c r="P95" s="76">
        <v>1100</v>
      </c>
      <c r="Q95" s="76"/>
      <c r="R95" s="76"/>
      <c r="S95" s="76"/>
      <c r="T95" s="77"/>
      <c r="U95" s="77"/>
      <c r="V95" s="77"/>
      <c r="W95" s="77"/>
      <c r="X95" s="77"/>
      <c r="Y95" s="77"/>
      <c r="Z95" s="77"/>
      <c r="AA95" s="77"/>
      <c r="AB95" s="77"/>
      <c r="AC95" s="78"/>
    </row>
    <row r="96" spans="1:29" s="112" customFormat="1" ht="14.4" x14ac:dyDescent="0.25">
      <c r="A96" s="107"/>
      <c r="B96" s="108"/>
      <c r="C96" s="109"/>
      <c r="D96" s="110" t="s">
        <v>267</v>
      </c>
      <c r="E96" s="25" t="s">
        <v>534</v>
      </c>
      <c r="F96" s="99" t="s">
        <v>531</v>
      </c>
      <c r="G96" s="5" t="s">
        <v>528</v>
      </c>
      <c r="H96" s="110"/>
      <c r="I96" s="110"/>
      <c r="J96" s="102">
        <f t="shared" si="1"/>
        <v>150</v>
      </c>
      <c r="K96" s="42"/>
      <c r="L96" s="42"/>
      <c r="M96" s="42"/>
      <c r="N96" s="111" t="s">
        <v>336</v>
      </c>
      <c r="O96" s="75"/>
      <c r="P96" s="76">
        <v>150</v>
      </c>
      <c r="Q96" s="76"/>
      <c r="R96" s="76"/>
      <c r="S96" s="76"/>
      <c r="T96" s="77"/>
      <c r="U96" s="77"/>
      <c r="V96" s="77"/>
      <c r="W96" s="77"/>
      <c r="X96" s="77"/>
      <c r="Y96" s="77"/>
      <c r="Z96" s="77"/>
      <c r="AA96" s="77"/>
      <c r="AB96" s="77"/>
      <c r="AC96" s="78"/>
    </row>
    <row r="97" spans="1:29" s="112" customFormat="1" ht="14.4" x14ac:dyDescent="0.25">
      <c r="A97" s="107"/>
      <c r="B97" s="108"/>
      <c r="C97" s="109"/>
      <c r="D97" s="110" t="s">
        <v>267</v>
      </c>
      <c r="E97" s="26" t="s">
        <v>529</v>
      </c>
      <c r="F97" s="99" t="s">
        <v>531</v>
      </c>
      <c r="G97" s="5" t="s">
        <v>528</v>
      </c>
      <c r="H97" s="110"/>
      <c r="I97" s="110"/>
      <c r="J97" s="102">
        <f t="shared" si="1"/>
        <v>150</v>
      </c>
      <c r="K97" s="42"/>
      <c r="L97" s="42"/>
      <c r="M97" s="42"/>
      <c r="N97" s="111" t="s">
        <v>337</v>
      </c>
      <c r="O97" s="75"/>
      <c r="P97" s="76"/>
      <c r="Q97" s="76"/>
      <c r="R97" s="76"/>
      <c r="S97" s="76"/>
      <c r="T97" s="77"/>
      <c r="U97" s="77"/>
      <c r="V97" s="77"/>
      <c r="W97" s="77"/>
      <c r="X97" s="77"/>
      <c r="Y97" s="77"/>
      <c r="Z97" s="77"/>
      <c r="AA97" s="77"/>
      <c r="AB97" s="77"/>
      <c r="AC97" s="78">
        <v>150</v>
      </c>
    </row>
    <row r="98" spans="1:29" s="112" customFormat="1" ht="14.4" x14ac:dyDescent="0.3">
      <c r="A98" s="107"/>
      <c r="B98" s="108"/>
      <c r="C98" s="109"/>
      <c r="D98" s="110" t="s">
        <v>726</v>
      </c>
      <c r="E98" s="25" t="s">
        <v>535</v>
      </c>
      <c r="F98" s="99" t="s">
        <v>536</v>
      </c>
      <c r="G98" s="5" t="s">
        <v>528</v>
      </c>
      <c r="H98" s="110"/>
      <c r="I98" s="110"/>
      <c r="J98" s="102">
        <f t="shared" si="1"/>
        <v>75</v>
      </c>
      <c r="K98" s="42"/>
      <c r="L98" s="42"/>
      <c r="M98" s="42"/>
      <c r="N98" s="113" t="s">
        <v>335</v>
      </c>
      <c r="O98" s="75"/>
      <c r="P98" s="76">
        <v>75</v>
      </c>
      <c r="Q98" s="76"/>
      <c r="R98" s="76"/>
      <c r="S98" s="76"/>
      <c r="T98" s="77"/>
      <c r="U98" s="77"/>
      <c r="V98" s="77"/>
      <c r="W98" s="77"/>
      <c r="X98" s="77"/>
      <c r="Y98" s="77"/>
      <c r="Z98" s="77"/>
      <c r="AA98" s="77"/>
      <c r="AB98" s="77"/>
      <c r="AC98" s="78"/>
    </row>
    <row r="99" spans="1:29" s="112" customFormat="1" ht="14.4" x14ac:dyDescent="0.3">
      <c r="A99" s="107"/>
      <c r="B99" s="108"/>
      <c r="C99" s="109"/>
      <c r="D99" s="110" t="s">
        <v>726</v>
      </c>
      <c r="E99" s="26" t="s">
        <v>532</v>
      </c>
      <c r="F99" s="99" t="s">
        <v>536</v>
      </c>
      <c r="G99" s="5" t="s">
        <v>528</v>
      </c>
      <c r="H99" s="110"/>
      <c r="I99" s="110"/>
      <c r="J99" s="102">
        <f t="shared" si="1"/>
        <v>135</v>
      </c>
      <c r="K99" s="42"/>
      <c r="L99" s="42"/>
      <c r="M99" s="42"/>
      <c r="N99" s="111" t="s">
        <v>337</v>
      </c>
      <c r="O99" s="75"/>
      <c r="P99" s="76"/>
      <c r="Q99" s="76"/>
      <c r="R99" s="76"/>
      <c r="S99" s="76"/>
      <c r="T99" s="77"/>
      <c r="U99" s="77"/>
      <c r="V99" s="77"/>
      <c r="W99" s="77"/>
      <c r="X99" s="77"/>
      <c r="Y99" s="77">
        <v>60</v>
      </c>
      <c r="Z99" s="77"/>
      <c r="AA99" s="77"/>
      <c r="AB99" s="77"/>
      <c r="AC99" s="78">
        <v>75</v>
      </c>
    </row>
    <row r="100" spans="1:29" s="112" customFormat="1" ht="14.4" x14ac:dyDescent="0.3">
      <c r="A100" s="107"/>
      <c r="B100" s="108"/>
      <c r="C100" s="109"/>
      <c r="D100" s="110" t="s">
        <v>207</v>
      </c>
      <c r="E100" s="41" t="s">
        <v>529</v>
      </c>
      <c r="F100" s="99" t="s">
        <v>531</v>
      </c>
      <c r="G100" s="41" t="s">
        <v>530</v>
      </c>
      <c r="H100" s="110"/>
      <c r="I100" s="110"/>
      <c r="J100" s="102">
        <f t="shared" si="1"/>
        <v>250</v>
      </c>
      <c r="K100" s="42"/>
      <c r="L100" s="42"/>
      <c r="M100" s="42"/>
      <c r="N100" s="111" t="s">
        <v>337</v>
      </c>
      <c r="O100" s="75"/>
      <c r="P100" s="76"/>
      <c r="Q100" s="76"/>
      <c r="R100" s="76"/>
      <c r="S100" s="76">
        <v>250</v>
      </c>
      <c r="T100" s="77"/>
      <c r="U100" s="77"/>
      <c r="V100" s="77"/>
      <c r="W100" s="77"/>
      <c r="X100" s="77"/>
      <c r="Y100" s="77"/>
      <c r="Z100" s="77"/>
      <c r="AA100" s="77"/>
      <c r="AB100" s="77"/>
      <c r="AC100" s="78"/>
    </row>
    <row r="101" spans="1:29" s="112" customFormat="1" ht="14.4" x14ac:dyDescent="0.25">
      <c r="A101" s="107"/>
      <c r="B101" s="108"/>
      <c r="C101" s="109"/>
      <c r="D101" s="110" t="s">
        <v>570</v>
      </c>
      <c r="E101" s="41" t="s">
        <v>529</v>
      </c>
      <c r="F101" s="99" t="s">
        <v>531</v>
      </c>
      <c r="G101" s="41" t="s">
        <v>530</v>
      </c>
      <c r="H101" s="110"/>
      <c r="I101" s="110"/>
      <c r="J101" s="102">
        <f t="shared" si="1"/>
        <v>300</v>
      </c>
      <c r="K101" s="42"/>
      <c r="L101" s="42"/>
      <c r="M101" s="42"/>
      <c r="N101" s="111" t="s">
        <v>337</v>
      </c>
      <c r="O101" s="75"/>
      <c r="P101" s="76"/>
      <c r="Q101" s="76"/>
      <c r="R101" s="76"/>
      <c r="S101" s="76"/>
      <c r="T101" s="77"/>
      <c r="U101" s="77"/>
      <c r="V101" s="77"/>
      <c r="W101" s="77"/>
      <c r="X101" s="77"/>
      <c r="Y101" s="77"/>
      <c r="Z101" s="77"/>
      <c r="AA101" s="77">
        <v>300</v>
      </c>
      <c r="AB101" s="77"/>
      <c r="AC101" s="78"/>
    </row>
    <row r="102" spans="1:29" s="112" customFormat="1" ht="14.4" x14ac:dyDescent="0.25">
      <c r="A102" s="107"/>
      <c r="B102" s="108"/>
      <c r="C102" s="109"/>
      <c r="D102" s="110" t="s">
        <v>199</v>
      </c>
      <c r="E102" s="41" t="s">
        <v>529</v>
      </c>
      <c r="F102" s="100" t="s">
        <v>537</v>
      </c>
      <c r="G102" s="41" t="s">
        <v>530</v>
      </c>
      <c r="H102" s="110"/>
      <c r="I102" s="110"/>
      <c r="J102" s="102">
        <f t="shared" si="1"/>
        <v>200</v>
      </c>
      <c r="K102" s="42"/>
      <c r="L102" s="42"/>
      <c r="M102" s="42"/>
      <c r="N102" s="111" t="s">
        <v>336</v>
      </c>
      <c r="O102" s="75"/>
      <c r="P102" s="76"/>
      <c r="Q102" s="76">
        <v>200</v>
      </c>
      <c r="R102" s="76"/>
      <c r="S102" s="76"/>
      <c r="T102" s="77"/>
      <c r="U102" s="77"/>
      <c r="V102" s="77"/>
      <c r="W102" s="77"/>
      <c r="X102" s="77"/>
      <c r="Y102" s="77"/>
      <c r="Z102" s="77"/>
      <c r="AA102" s="77"/>
      <c r="AB102" s="77"/>
      <c r="AC102" s="78"/>
    </row>
    <row r="103" spans="1:29" s="112" customFormat="1" ht="14.4" x14ac:dyDescent="0.25">
      <c r="A103" s="107"/>
      <c r="B103" s="108"/>
      <c r="C103" s="109"/>
      <c r="D103" s="110" t="s">
        <v>199</v>
      </c>
      <c r="E103" s="41" t="s">
        <v>529</v>
      </c>
      <c r="F103" s="100" t="s">
        <v>537</v>
      </c>
      <c r="G103" s="41" t="s">
        <v>530</v>
      </c>
      <c r="H103" s="110"/>
      <c r="I103" s="110"/>
      <c r="J103" s="102">
        <f t="shared" si="1"/>
        <v>300</v>
      </c>
      <c r="K103" s="42"/>
      <c r="L103" s="42"/>
      <c r="M103" s="42"/>
      <c r="N103" s="111" t="s">
        <v>337</v>
      </c>
      <c r="O103" s="75"/>
      <c r="P103" s="76"/>
      <c r="Q103" s="76"/>
      <c r="R103" s="76"/>
      <c r="S103" s="76"/>
      <c r="T103" s="77"/>
      <c r="U103" s="77"/>
      <c r="V103" s="77"/>
      <c r="W103" s="77"/>
      <c r="X103" s="77"/>
      <c r="Y103" s="77">
        <v>300</v>
      </c>
      <c r="Z103" s="77"/>
      <c r="AA103" s="77"/>
      <c r="AB103" s="77"/>
      <c r="AC103" s="78"/>
    </row>
    <row r="104" spans="1:29" s="112" customFormat="1" ht="14.4" x14ac:dyDescent="0.25">
      <c r="A104" s="107"/>
      <c r="B104" s="108"/>
      <c r="C104" s="109" t="s">
        <v>573</v>
      </c>
      <c r="D104" s="110" t="s">
        <v>710</v>
      </c>
      <c r="E104" s="26" t="s">
        <v>532</v>
      </c>
      <c r="F104" s="99" t="s">
        <v>540</v>
      </c>
      <c r="G104" s="41" t="s">
        <v>530</v>
      </c>
      <c r="H104" s="110"/>
      <c r="I104" s="110"/>
      <c r="J104" s="102">
        <f t="shared" si="1"/>
        <v>1300</v>
      </c>
      <c r="K104" s="42"/>
      <c r="L104" s="42"/>
      <c r="M104" s="42"/>
      <c r="N104" s="111" t="s">
        <v>337</v>
      </c>
      <c r="O104" s="75"/>
      <c r="P104" s="76"/>
      <c r="Q104" s="76"/>
      <c r="R104" s="76"/>
      <c r="S104" s="76"/>
      <c r="T104" s="77"/>
      <c r="U104" s="77"/>
      <c r="V104" s="77"/>
      <c r="W104" s="77">
        <v>1300</v>
      </c>
      <c r="X104" s="77"/>
      <c r="Y104" s="77"/>
      <c r="Z104" s="77"/>
      <c r="AA104" s="77"/>
      <c r="AB104" s="77"/>
      <c r="AC104" s="78"/>
    </row>
    <row r="105" spans="1:29" s="112" customFormat="1" ht="14.4" x14ac:dyDescent="0.25">
      <c r="A105" s="107"/>
      <c r="B105" s="108"/>
      <c r="C105" s="109"/>
      <c r="D105" s="110" t="s">
        <v>267</v>
      </c>
      <c r="E105" s="25" t="s">
        <v>534</v>
      </c>
      <c r="F105" s="99" t="s">
        <v>531</v>
      </c>
      <c r="G105" s="5" t="s">
        <v>528</v>
      </c>
      <c r="H105" s="110"/>
      <c r="I105" s="110"/>
      <c r="J105" s="102">
        <f t="shared" si="1"/>
        <v>150</v>
      </c>
      <c r="K105" s="42"/>
      <c r="L105" s="42"/>
      <c r="M105" s="42"/>
      <c r="N105" s="111" t="s">
        <v>336</v>
      </c>
      <c r="O105" s="75"/>
      <c r="P105" s="76">
        <v>150</v>
      </c>
      <c r="Q105" s="76"/>
      <c r="R105" s="76"/>
      <c r="S105" s="76"/>
      <c r="T105" s="77"/>
      <c r="U105" s="77"/>
      <c r="V105" s="77"/>
      <c r="W105" s="77"/>
      <c r="X105" s="77"/>
      <c r="Y105" s="77"/>
      <c r="Z105" s="77"/>
      <c r="AA105" s="77"/>
      <c r="AB105" s="77"/>
      <c r="AC105" s="78"/>
    </row>
    <row r="106" spans="1:29" s="112" customFormat="1" ht="14.4" x14ac:dyDescent="0.25">
      <c r="A106" s="107"/>
      <c r="B106" s="108"/>
      <c r="C106" s="109"/>
      <c r="D106" s="110" t="s">
        <v>267</v>
      </c>
      <c r="E106" s="26" t="s">
        <v>529</v>
      </c>
      <c r="F106" s="99" t="s">
        <v>531</v>
      </c>
      <c r="G106" s="5" t="s">
        <v>528</v>
      </c>
      <c r="H106" s="110"/>
      <c r="I106" s="110"/>
      <c r="J106" s="102">
        <f t="shared" si="1"/>
        <v>150</v>
      </c>
      <c r="K106" s="42"/>
      <c r="L106" s="42"/>
      <c r="M106" s="42"/>
      <c r="N106" s="111" t="s">
        <v>337</v>
      </c>
      <c r="O106" s="75"/>
      <c r="P106" s="76"/>
      <c r="Q106" s="76"/>
      <c r="R106" s="76"/>
      <c r="S106" s="76"/>
      <c r="T106" s="77"/>
      <c r="U106" s="77"/>
      <c r="V106" s="77"/>
      <c r="W106" s="77">
        <v>150</v>
      </c>
      <c r="X106" s="77"/>
      <c r="Y106" s="77"/>
      <c r="Z106" s="77"/>
      <c r="AA106" s="77"/>
      <c r="AB106" s="77"/>
      <c r="AC106" s="78"/>
    </row>
    <row r="107" spans="1:29" s="112" customFormat="1" ht="14.4" x14ac:dyDescent="0.3">
      <c r="A107" s="107"/>
      <c r="B107" s="108"/>
      <c r="C107" s="109"/>
      <c r="D107" s="110" t="s">
        <v>726</v>
      </c>
      <c r="E107" s="25" t="s">
        <v>535</v>
      </c>
      <c r="F107" s="99" t="s">
        <v>536</v>
      </c>
      <c r="G107" s="5" t="s">
        <v>528</v>
      </c>
      <c r="H107" s="110"/>
      <c r="I107" s="110"/>
      <c r="J107" s="102">
        <f t="shared" si="1"/>
        <v>95</v>
      </c>
      <c r="K107" s="42"/>
      <c r="L107" s="42"/>
      <c r="M107" s="42"/>
      <c r="N107" s="113" t="s">
        <v>335</v>
      </c>
      <c r="O107" s="75"/>
      <c r="P107" s="76">
        <v>95</v>
      </c>
      <c r="Q107" s="76"/>
      <c r="R107" s="76"/>
      <c r="S107" s="76"/>
      <c r="T107" s="77"/>
      <c r="U107" s="77"/>
      <c r="V107" s="77"/>
      <c r="W107" s="77"/>
      <c r="X107" s="77"/>
      <c r="Y107" s="77"/>
      <c r="Z107" s="77"/>
      <c r="AA107" s="77"/>
      <c r="AB107" s="77"/>
      <c r="AC107" s="78"/>
    </row>
    <row r="108" spans="1:29" s="112" customFormat="1" ht="14.4" x14ac:dyDescent="0.3">
      <c r="A108" s="107"/>
      <c r="B108" s="108"/>
      <c r="C108" s="109"/>
      <c r="D108" s="110" t="s">
        <v>726</v>
      </c>
      <c r="E108" s="26" t="s">
        <v>532</v>
      </c>
      <c r="F108" s="99" t="s">
        <v>536</v>
      </c>
      <c r="G108" s="5" t="s">
        <v>528</v>
      </c>
      <c r="H108" s="110"/>
      <c r="I108" s="110"/>
      <c r="J108" s="102">
        <f t="shared" si="1"/>
        <v>95</v>
      </c>
      <c r="K108" s="42"/>
      <c r="L108" s="42"/>
      <c r="M108" s="42"/>
      <c r="N108" s="111" t="s">
        <v>337</v>
      </c>
      <c r="O108" s="75"/>
      <c r="P108" s="76"/>
      <c r="Q108" s="76"/>
      <c r="R108" s="76"/>
      <c r="S108" s="76"/>
      <c r="T108" s="77"/>
      <c r="U108" s="77"/>
      <c r="V108" s="77"/>
      <c r="W108" s="77">
        <v>95</v>
      </c>
      <c r="X108" s="77"/>
      <c r="Y108" s="77"/>
      <c r="Z108" s="77"/>
      <c r="AA108" s="77"/>
      <c r="AB108" s="77"/>
      <c r="AC108" s="78"/>
    </row>
    <row r="109" spans="1:29" s="112" customFormat="1" ht="14.4" x14ac:dyDescent="0.3">
      <c r="A109" s="107"/>
      <c r="B109" s="108"/>
      <c r="C109" s="109"/>
      <c r="D109" s="110" t="s">
        <v>207</v>
      </c>
      <c r="E109" s="41" t="s">
        <v>529</v>
      </c>
      <c r="F109" s="99" t="s">
        <v>531</v>
      </c>
      <c r="G109" s="41" t="s">
        <v>530</v>
      </c>
      <c r="H109" s="110"/>
      <c r="I109" s="110"/>
      <c r="J109" s="102">
        <f t="shared" si="1"/>
        <v>250</v>
      </c>
      <c r="K109" s="42"/>
      <c r="L109" s="42"/>
      <c r="M109" s="42"/>
      <c r="N109" s="111" t="s">
        <v>337</v>
      </c>
      <c r="O109" s="75"/>
      <c r="P109" s="76"/>
      <c r="Q109" s="76"/>
      <c r="R109" s="76"/>
      <c r="S109" s="76">
        <v>250</v>
      </c>
      <c r="T109" s="77"/>
      <c r="U109" s="77"/>
      <c r="V109" s="77"/>
      <c r="W109" s="77"/>
      <c r="X109" s="77"/>
      <c r="Y109" s="77"/>
      <c r="Z109" s="77"/>
      <c r="AA109" s="77"/>
      <c r="AB109" s="77"/>
      <c r="AC109" s="78"/>
    </row>
    <row r="110" spans="1:29" s="112" customFormat="1" ht="14.4" x14ac:dyDescent="0.25">
      <c r="A110" s="107"/>
      <c r="B110" s="108"/>
      <c r="C110" s="109"/>
      <c r="D110" s="110" t="s">
        <v>570</v>
      </c>
      <c r="E110" s="41" t="s">
        <v>529</v>
      </c>
      <c r="F110" s="99" t="s">
        <v>531</v>
      </c>
      <c r="G110" s="41" t="s">
        <v>530</v>
      </c>
      <c r="H110" s="110"/>
      <c r="I110" s="110"/>
      <c r="J110" s="102">
        <f t="shared" si="1"/>
        <v>300</v>
      </c>
      <c r="K110" s="42"/>
      <c r="L110" s="42"/>
      <c r="M110" s="42"/>
      <c r="N110" s="111" t="s">
        <v>337</v>
      </c>
      <c r="O110" s="75"/>
      <c r="P110" s="76"/>
      <c r="Q110" s="76"/>
      <c r="R110" s="76"/>
      <c r="S110" s="76"/>
      <c r="T110" s="77"/>
      <c r="U110" s="77"/>
      <c r="V110" s="77"/>
      <c r="W110" s="77"/>
      <c r="X110" s="77"/>
      <c r="Y110" s="77"/>
      <c r="Z110" s="77">
        <v>300</v>
      </c>
      <c r="AA110" s="77"/>
      <c r="AB110" s="77"/>
      <c r="AC110" s="78"/>
    </row>
    <row r="111" spans="1:29" s="112" customFormat="1" ht="14.4" x14ac:dyDescent="0.25">
      <c r="A111" s="107"/>
      <c r="B111" s="108"/>
      <c r="C111" s="109"/>
      <c r="D111" s="110" t="s">
        <v>199</v>
      </c>
      <c r="E111" s="41" t="s">
        <v>529</v>
      </c>
      <c r="F111" s="100" t="s">
        <v>537</v>
      </c>
      <c r="G111" s="41" t="s">
        <v>530</v>
      </c>
      <c r="H111" s="110"/>
      <c r="I111" s="110"/>
      <c r="J111" s="102">
        <f t="shared" si="1"/>
        <v>150</v>
      </c>
      <c r="K111" s="42"/>
      <c r="L111" s="42"/>
      <c r="M111" s="42"/>
      <c r="N111" s="111" t="s">
        <v>337</v>
      </c>
      <c r="O111" s="75"/>
      <c r="P111" s="76"/>
      <c r="Q111" s="76"/>
      <c r="R111" s="76"/>
      <c r="S111" s="76"/>
      <c r="T111" s="77">
        <v>150</v>
      </c>
      <c r="U111" s="77"/>
      <c r="V111" s="77"/>
      <c r="W111" s="77"/>
      <c r="X111" s="77"/>
      <c r="Y111" s="77"/>
      <c r="Z111" s="77"/>
      <c r="AA111" s="77"/>
      <c r="AB111" s="77"/>
      <c r="AC111" s="78"/>
    </row>
    <row r="112" spans="1:29" s="112" customFormat="1" ht="14.4" x14ac:dyDescent="0.25">
      <c r="A112" s="107"/>
      <c r="B112" s="108"/>
      <c r="C112" s="109"/>
      <c r="D112" s="110" t="s">
        <v>199</v>
      </c>
      <c r="E112" s="41" t="s">
        <v>529</v>
      </c>
      <c r="F112" s="100" t="s">
        <v>537</v>
      </c>
      <c r="G112" s="41" t="s">
        <v>530</v>
      </c>
      <c r="H112" s="110"/>
      <c r="I112" s="110"/>
      <c r="J112" s="102">
        <f t="shared" si="1"/>
        <v>150</v>
      </c>
      <c r="K112" s="42"/>
      <c r="L112" s="42"/>
      <c r="M112" s="42"/>
      <c r="N112" s="111" t="s">
        <v>337</v>
      </c>
      <c r="O112" s="75"/>
      <c r="P112" s="76"/>
      <c r="Q112" s="76"/>
      <c r="R112" s="76"/>
      <c r="S112" s="76"/>
      <c r="T112" s="77"/>
      <c r="U112" s="77"/>
      <c r="V112" s="77"/>
      <c r="W112" s="77"/>
      <c r="X112" s="77"/>
      <c r="Y112" s="77"/>
      <c r="Z112" s="77"/>
      <c r="AA112" s="77"/>
      <c r="AB112" s="77">
        <v>150</v>
      </c>
      <c r="AC112" s="78"/>
    </row>
    <row r="113" spans="1:29" s="112" customFormat="1" ht="14.4" x14ac:dyDescent="0.25">
      <c r="A113" s="107"/>
      <c r="B113" s="108"/>
      <c r="C113" s="109" t="s">
        <v>574</v>
      </c>
      <c r="D113" s="110" t="s">
        <v>710</v>
      </c>
      <c r="E113" s="26" t="s">
        <v>532</v>
      </c>
      <c r="F113" s="99" t="s">
        <v>540</v>
      </c>
      <c r="G113" s="41" t="s">
        <v>530</v>
      </c>
      <c r="H113" s="110"/>
      <c r="I113" s="110"/>
      <c r="J113" s="102">
        <f t="shared" si="1"/>
        <v>700</v>
      </c>
      <c r="K113" s="42"/>
      <c r="L113" s="42"/>
      <c r="M113" s="42"/>
      <c r="N113" s="111" t="s">
        <v>336</v>
      </c>
      <c r="O113" s="75"/>
      <c r="P113" s="76"/>
      <c r="Q113" s="76">
        <v>700</v>
      </c>
      <c r="R113" s="76"/>
      <c r="S113" s="76"/>
      <c r="T113" s="77"/>
      <c r="U113" s="77"/>
      <c r="V113" s="77"/>
      <c r="W113" s="77"/>
      <c r="X113" s="77"/>
      <c r="Y113" s="77"/>
      <c r="Z113" s="77"/>
      <c r="AA113" s="77"/>
      <c r="AB113" s="77"/>
      <c r="AC113" s="78"/>
    </row>
    <row r="114" spans="1:29" s="112" customFormat="1" ht="14.4" x14ac:dyDescent="0.25">
      <c r="A114" s="107"/>
      <c r="B114" s="108"/>
      <c r="C114" s="109"/>
      <c r="D114" s="110" t="s">
        <v>267</v>
      </c>
      <c r="E114" s="25" t="s">
        <v>534</v>
      </c>
      <c r="F114" s="99" t="s">
        <v>531</v>
      </c>
      <c r="G114" s="5" t="s">
        <v>528</v>
      </c>
      <c r="H114" s="110"/>
      <c r="I114" s="110"/>
      <c r="J114" s="102">
        <f t="shared" si="1"/>
        <v>150</v>
      </c>
      <c r="K114" s="42"/>
      <c r="L114" s="42"/>
      <c r="M114" s="42"/>
      <c r="N114" s="111" t="s">
        <v>336</v>
      </c>
      <c r="O114" s="75"/>
      <c r="P114" s="76"/>
      <c r="Q114" s="76">
        <v>150</v>
      </c>
      <c r="R114" s="76"/>
      <c r="S114" s="76"/>
      <c r="T114" s="77"/>
      <c r="U114" s="77"/>
      <c r="V114" s="77"/>
      <c r="W114" s="77"/>
      <c r="X114" s="77"/>
      <c r="Y114" s="77"/>
      <c r="Z114" s="77"/>
      <c r="AA114" s="77"/>
      <c r="AB114" s="77"/>
      <c r="AC114" s="78"/>
    </row>
    <row r="115" spans="1:29" s="112" customFormat="1" ht="14.4" x14ac:dyDescent="0.25">
      <c r="A115" s="107"/>
      <c r="B115" s="108"/>
      <c r="C115" s="109"/>
      <c r="D115" s="110" t="s">
        <v>267</v>
      </c>
      <c r="E115" s="26" t="s">
        <v>529</v>
      </c>
      <c r="F115" s="99" t="s">
        <v>531</v>
      </c>
      <c r="G115" s="5" t="s">
        <v>528</v>
      </c>
      <c r="H115" s="110"/>
      <c r="I115" s="110"/>
      <c r="J115" s="102">
        <f t="shared" si="1"/>
        <v>150</v>
      </c>
      <c r="K115" s="42"/>
      <c r="L115" s="42"/>
      <c r="M115" s="42"/>
      <c r="N115" s="111" t="s">
        <v>337</v>
      </c>
      <c r="O115" s="75"/>
      <c r="P115" s="76"/>
      <c r="Q115" s="76"/>
      <c r="R115" s="76"/>
      <c r="S115" s="76"/>
      <c r="T115" s="77"/>
      <c r="U115" s="77"/>
      <c r="V115" s="77"/>
      <c r="W115" s="77"/>
      <c r="X115" s="77"/>
      <c r="Y115" s="77">
        <v>150</v>
      </c>
      <c r="Z115" s="77"/>
      <c r="AA115" s="77"/>
      <c r="AB115" s="77"/>
      <c r="AC115" s="78"/>
    </row>
    <row r="116" spans="1:29" s="112" customFormat="1" ht="14.4" x14ac:dyDescent="0.3">
      <c r="A116" s="107"/>
      <c r="B116" s="108"/>
      <c r="C116" s="109"/>
      <c r="D116" s="110" t="s">
        <v>726</v>
      </c>
      <c r="E116" s="25" t="s">
        <v>535</v>
      </c>
      <c r="F116" s="99" t="s">
        <v>536</v>
      </c>
      <c r="G116" s="5" t="s">
        <v>528</v>
      </c>
      <c r="H116" s="110"/>
      <c r="I116" s="110"/>
      <c r="J116" s="102">
        <f t="shared" si="1"/>
        <v>90</v>
      </c>
      <c r="K116" s="42"/>
      <c r="L116" s="42"/>
      <c r="M116" s="42"/>
      <c r="N116" s="111" t="s">
        <v>336</v>
      </c>
      <c r="O116" s="75"/>
      <c r="P116" s="76"/>
      <c r="Q116" s="76">
        <v>90</v>
      </c>
      <c r="R116" s="76"/>
      <c r="S116" s="76"/>
      <c r="T116" s="77"/>
      <c r="U116" s="77"/>
      <c r="V116" s="77"/>
      <c r="W116" s="77"/>
      <c r="X116" s="77"/>
      <c r="Y116" s="77"/>
      <c r="Z116" s="77"/>
      <c r="AA116" s="77"/>
      <c r="AB116" s="77"/>
      <c r="AC116" s="78"/>
    </row>
    <row r="117" spans="1:29" s="112" customFormat="1" ht="14.4" x14ac:dyDescent="0.3">
      <c r="A117" s="107"/>
      <c r="B117" s="108"/>
      <c r="C117" s="109"/>
      <c r="D117" s="110" t="s">
        <v>726</v>
      </c>
      <c r="E117" s="26" t="s">
        <v>532</v>
      </c>
      <c r="F117" s="99" t="s">
        <v>536</v>
      </c>
      <c r="G117" s="5" t="s">
        <v>528</v>
      </c>
      <c r="H117" s="110"/>
      <c r="I117" s="110"/>
      <c r="J117" s="102">
        <f t="shared" si="1"/>
        <v>90</v>
      </c>
      <c r="K117" s="42"/>
      <c r="L117" s="42"/>
      <c r="M117" s="42"/>
      <c r="N117" s="111" t="s">
        <v>337</v>
      </c>
      <c r="O117" s="75"/>
      <c r="P117" s="76"/>
      <c r="Q117" s="76"/>
      <c r="R117" s="76"/>
      <c r="S117" s="76"/>
      <c r="T117" s="77"/>
      <c r="U117" s="77"/>
      <c r="V117" s="77"/>
      <c r="W117" s="77"/>
      <c r="X117" s="77"/>
      <c r="Y117" s="77">
        <v>90</v>
      </c>
      <c r="Z117" s="77"/>
      <c r="AA117" s="77"/>
      <c r="AB117" s="77"/>
      <c r="AC117" s="78"/>
    </row>
    <row r="118" spans="1:29" s="112" customFormat="1" ht="14.4" x14ac:dyDescent="0.3">
      <c r="A118" s="107"/>
      <c r="B118" s="108"/>
      <c r="C118" s="109"/>
      <c r="D118" s="110" t="s">
        <v>207</v>
      </c>
      <c r="E118" s="41" t="s">
        <v>529</v>
      </c>
      <c r="F118" s="99" t="s">
        <v>531</v>
      </c>
      <c r="G118" s="41" t="s">
        <v>530</v>
      </c>
      <c r="H118" s="110"/>
      <c r="I118" s="110"/>
      <c r="J118" s="102">
        <f t="shared" si="1"/>
        <v>250</v>
      </c>
      <c r="K118" s="42"/>
      <c r="L118" s="42"/>
      <c r="M118" s="42"/>
      <c r="N118" s="111" t="s">
        <v>336</v>
      </c>
      <c r="O118" s="75"/>
      <c r="P118" s="76"/>
      <c r="Q118" s="76"/>
      <c r="R118" s="76">
        <v>250</v>
      </c>
      <c r="S118" s="76"/>
      <c r="T118" s="77"/>
      <c r="U118" s="77"/>
      <c r="V118" s="77"/>
      <c r="W118" s="77"/>
      <c r="X118" s="77"/>
      <c r="Y118" s="77"/>
      <c r="Z118" s="77"/>
      <c r="AA118" s="77"/>
      <c r="AB118" s="77"/>
      <c r="AC118" s="78"/>
    </row>
    <row r="119" spans="1:29" s="112" customFormat="1" ht="14.4" x14ac:dyDescent="0.25">
      <c r="A119" s="107"/>
      <c r="B119" s="108"/>
      <c r="C119" s="109"/>
      <c r="D119" s="110" t="s">
        <v>570</v>
      </c>
      <c r="E119" s="41" t="s">
        <v>529</v>
      </c>
      <c r="F119" s="99" t="s">
        <v>531</v>
      </c>
      <c r="G119" s="41" t="s">
        <v>530</v>
      </c>
      <c r="H119" s="110"/>
      <c r="I119" s="110"/>
      <c r="J119" s="102">
        <f t="shared" si="1"/>
        <v>300</v>
      </c>
      <c r="K119" s="42"/>
      <c r="L119" s="42"/>
      <c r="M119" s="42"/>
      <c r="N119" s="111" t="s">
        <v>337</v>
      </c>
      <c r="O119" s="75"/>
      <c r="P119" s="76"/>
      <c r="Q119" s="76"/>
      <c r="R119" s="76"/>
      <c r="S119" s="76"/>
      <c r="T119" s="77"/>
      <c r="U119" s="77"/>
      <c r="V119" s="77"/>
      <c r="W119" s="77"/>
      <c r="X119" s="77"/>
      <c r="Y119" s="77"/>
      <c r="Z119" s="77"/>
      <c r="AA119" s="77">
        <v>300</v>
      </c>
      <c r="AB119" s="77"/>
      <c r="AC119" s="78"/>
    </row>
    <row r="120" spans="1:29" s="112" customFormat="1" ht="14.4" x14ac:dyDescent="0.25">
      <c r="A120" s="107"/>
      <c r="B120" s="108"/>
      <c r="C120" s="109"/>
      <c r="D120" s="110" t="s">
        <v>199</v>
      </c>
      <c r="E120" s="41" t="s">
        <v>529</v>
      </c>
      <c r="F120" s="100" t="s">
        <v>537</v>
      </c>
      <c r="G120" s="41" t="s">
        <v>530</v>
      </c>
      <c r="H120" s="110"/>
      <c r="I120" s="110"/>
      <c r="J120" s="102">
        <f t="shared" si="1"/>
        <v>600</v>
      </c>
      <c r="K120" s="42"/>
      <c r="L120" s="42"/>
      <c r="M120" s="42"/>
      <c r="N120" s="113" t="s">
        <v>337</v>
      </c>
      <c r="O120" s="75"/>
      <c r="P120" s="76"/>
      <c r="Q120" s="76"/>
      <c r="R120" s="76"/>
      <c r="S120" s="76"/>
      <c r="T120" s="77"/>
      <c r="U120" s="77"/>
      <c r="V120" s="77"/>
      <c r="W120" s="77"/>
      <c r="X120" s="77"/>
      <c r="Y120" s="77"/>
      <c r="Z120" s="77"/>
      <c r="AA120" s="77"/>
      <c r="AB120" s="77"/>
      <c r="AC120" s="78">
        <v>600</v>
      </c>
    </row>
    <row r="121" spans="1:29" s="112" customFormat="1" ht="14.4" x14ac:dyDescent="0.25">
      <c r="A121" s="107"/>
      <c r="B121" s="108"/>
      <c r="C121" s="109"/>
      <c r="D121" s="110" t="s">
        <v>199</v>
      </c>
      <c r="E121" s="41" t="s">
        <v>529</v>
      </c>
      <c r="F121" s="100" t="s">
        <v>537</v>
      </c>
      <c r="G121" s="41" t="s">
        <v>530</v>
      </c>
      <c r="H121" s="110"/>
      <c r="I121" s="110"/>
      <c r="J121" s="102">
        <f t="shared" si="1"/>
        <v>300</v>
      </c>
      <c r="K121" s="42"/>
      <c r="L121" s="42"/>
      <c r="M121" s="42"/>
      <c r="N121" s="111" t="s">
        <v>337</v>
      </c>
      <c r="O121" s="75"/>
      <c r="P121" s="76"/>
      <c r="Q121" s="76"/>
      <c r="R121" s="76"/>
      <c r="S121" s="76"/>
      <c r="T121" s="77"/>
      <c r="U121" s="77"/>
      <c r="V121" s="77"/>
      <c r="W121" s="77">
        <v>300</v>
      </c>
      <c r="X121" s="77"/>
      <c r="Y121" s="77"/>
      <c r="Z121" s="77"/>
      <c r="AA121" s="77"/>
      <c r="AB121" s="77"/>
      <c r="AC121" s="78"/>
    </row>
    <row r="122" spans="1:29" s="112" customFormat="1" ht="14.4" x14ac:dyDescent="0.25">
      <c r="A122" s="107"/>
      <c r="B122" s="108"/>
      <c r="C122" s="109" t="s">
        <v>575</v>
      </c>
      <c r="D122" s="110" t="s">
        <v>710</v>
      </c>
      <c r="E122" s="26" t="s">
        <v>532</v>
      </c>
      <c r="F122" s="99" t="s">
        <v>540</v>
      </c>
      <c r="G122" s="41" t="s">
        <v>530</v>
      </c>
      <c r="H122" s="110"/>
      <c r="I122" s="110"/>
      <c r="J122" s="102">
        <f t="shared" si="1"/>
        <v>900</v>
      </c>
      <c r="K122" s="42"/>
      <c r="L122" s="42"/>
      <c r="M122" s="42"/>
      <c r="N122" s="111" t="s">
        <v>336</v>
      </c>
      <c r="O122" s="75"/>
      <c r="P122" s="76">
        <v>900</v>
      </c>
      <c r="Q122" s="76"/>
      <c r="R122" s="76"/>
      <c r="S122" s="76"/>
      <c r="T122" s="77"/>
      <c r="U122" s="77"/>
      <c r="V122" s="77"/>
      <c r="W122" s="77"/>
      <c r="X122" s="77"/>
      <c r="Y122" s="77"/>
      <c r="Z122" s="77"/>
      <c r="AA122" s="77"/>
      <c r="AB122" s="77"/>
      <c r="AC122" s="78"/>
    </row>
    <row r="123" spans="1:29" s="112" customFormat="1" ht="14.4" x14ac:dyDescent="0.25">
      <c r="A123" s="107"/>
      <c r="B123" s="108"/>
      <c r="C123" s="109"/>
      <c r="D123" s="110" t="s">
        <v>267</v>
      </c>
      <c r="E123" s="25" t="s">
        <v>534</v>
      </c>
      <c r="F123" s="99" t="s">
        <v>531</v>
      </c>
      <c r="G123" s="5" t="s">
        <v>528</v>
      </c>
      <c r="H123" s="110"/>
      <c r="I123" s="110"/>
      <c r="J123" s="102">
        <f t="shared" si="1"/>
        <v>150</v>
      </c>
      <c r="K123" s="42"/>
      <c r="L123" s="42"/>
      <c r="M123" s="42"/>
      <c r="N123" s="111" t="s">
        <v>336</v>
      </c>
      <c r="O123" s="75"/>
      <c r="P123" s="76">
        <v>150</v>
      </c>
      <c r="Q123" s="76"/>
      <c r="R123" s="76"/>
      <c r="S123" s="76"/>
      <c r="T123" s="77"/>
      <c r="U123" s="77"/>
      <c r="V123" s="77"/>
      <c r="W123" s="77"/>
      <c r="X123" s="77"/>
      <c r="Y123" s="77"/>
      <c r="Z123" s="77"/>
      <c r="AA123" s="77"/>
      <c r="AB123" s="77"/>
      <c r="AC123" s="78"/>
    </row>
    <row r="124" spans="1:29" s="112" customFormat="1" ht="14.4" x14ac:dyDescent="0.25">
      <c r="A124" s="107"/>
      <c r="B124" s="108"/>
      <c r="C124" s="109"/>
      <c r="D124" s="110" t="s">
        <v>267</v>
      </c>
      <c r="E124" s="26" t="s">
        <v>529</v>
      </c>
      <c r="F124" s="99" t="s">
        <v>531</v>
      </c>
      <c r="G124" s="5" t="s">
        <v>528</v>
      </c>
      <c r="H124" s="110"/>
      <c r="I124" s="110"/>
      <c r="J124" s="102">
        <f t="shared" si="1"/>
        <v>150</v>
      </c>
      <c r="K124" s="42"/>
      <c r="L124" s="42"/>
      <c r="M124" s="42"/>
      <c r="N124" s="111" t="s">
        <v>337</v>
      </c>
      <c r="O124" s="75"/>
      <c r="P124" s="76"/>
      <c r="Q124" s="76"/>
      <c r="R124" s="76"/>
      <c r="S124" s="76"/>
      <c r="T124" s="77"/>
      <c r="U124" s="77"/>
      <c r="V124" s="77"/>
      <c r="W124" s="77"/>
      <c r="X124" s="77"/>
      <c r="Y124" s="77"/>
      <c r="Z124" s="77">
        <v>150</v>
      </c>
      <c r="AA124" s="77"/>
      <c r="AB124" s="77"/>
      <c r="AC124" s="78"/>
    </row>
    <row r="125" spans="1:29" s="112" customFormat="1" ht="14.4" x14ac:dyDescent="0.3">
      <c r="A125" s="107"/>
      <c r="B125" s="108"/>
      <c r="C125" s="109"/>
      <c r="D125" s="110" t="s">
        <v>726</v>
      </c>
      <c r="E125" s="25" t="s">
        <v>535</v>
      </c>
      <c r="F125" s="99" t="s">
        <v>536</v>
      </c>
      <c r="G125" s="5" t="s">
        <v>528</v>
      </c>
      <c r="H125" s="110"/>
      <c r="I125" s="110"/>
      <c r="J125" s="102">
        <f t="shared" si="1"/>
        <v>60</v>
      </c>
      <c r="K125" s="42"/>
      <c r="L125" s="42"/>
      <c r="M125" s="42"/>
      <c r="N125" s="111" t="s">
        <v>336</v>
      </c>
      <c r="O125" s="75"/>
      <c r="P125" s="76">
        <v>60</v>
      </c>
      <c r="Q125" s="76"/>
      <c r="R125" s="76"/>
      <c r="S125" s="76"/>
      <c r="T125" s="77"/>
      <c r="U125" s="77"/>
      <c r="V125" s="77"/>
      <c r="W125" s="77"/>
      <c r="X125" s="77"/>
      <c r="Y125" s="77"/>
      <c r="Z125" s="77"/>
      <c r="AA125" s="77"/>
      <c r="AB125" s="77"/>
      <c r="AC125" s="78"/>
    </row>
    <row r="126" spans="1:29" s="112" customFormat="1" ht="14.4" x14ac:dyDescent="0.3">
      <c r="A126" s="107"/>
      <c r="B126" s="108"/>
      <c r="C126" s="109"/>
      <c r="D126" s="110" t="s">
        <v>726</v>
      </c>
      <c r="E126" s="26" t="s">
        <v>532</v>
      </c>
      <c r="F126" s="99" t="s">
        <v>536</v>
      </c>
      <c r="G126" s="5" t="s">
        <v>528</v>
      </c>
      <c r="H126" s="110"/>
      <c r="I126" s="110"/>
      <c r="J126" s="102">
        <f t="shared" si="1"/>
        <v>60</v>
      </c>
      <c r="K126" s="42"/>
      <c r="L126" s="42"/>
      <c r="M126" s="42"/>
      <c r="N126" s="111" t="s">
        <v>337</v>
      </c>
      <c r="O126" s="75"/>
      <c r="P126" s="76"/>
      <c r="Q126" s="76"/>
      <c r="R126" s="76"/>
      <c r="S126" s="76"/>
      <c r="T126" s="77"/>
      <c r="U126" s="77"/>
      <c r="V126" s="77"/>
      <c r="W126" s="77"/>
      <c r="X126" s="77"/>
      <c r="Y126" s="77"/>
      <c r="Z126" s="77">
        <v>60</v>
      </c>
      <c r="AA126" s="77"/>
      <c r="AB126" s="77"/>
      <c r="AC126" s="78"/>
    </row>
    <row r="127" spans="1:29" s="112" customFormat="1" ht="14.4" x14ac:dyDescent="0.3">
      <c r="A127" s="107"/>
      <c r="B127" s="108"/>
      <c r="C127" s="109"/>
      <c r="D127" s="110" t="s">
        <v>207</v>
      </c>
      <c r="E127" s="41" t="s">
        <v>529</v>
      </c>
      <c r="F127" s="99" t="s">
        <v>531</v>
      </c>
      <c r="G127" s="41" t="s">
        <v>530</v>
      </c>
      <c r="H127" s="110"/>
      <c r="I127" s="110"/>
      <c r="J127" s="102">
        <f t="shared" si="1"/>
        <v>200</v>
      </c>
      <c r="K127" s="42"/>
      <c r="L127" s="42"/>
      <c r="M127" s="42"/>
      <c r="N127" s="111" t="s">
        <v>337</v>
      </c>
      <c r="O127" s="75"/>
      <c r="P127" s="76"/>
      <c r="Q127" s="76"/>
      <c r="R127" s="76"/>
      <c r="S127" s="76"/>
      <c r="T127" s="77">
        <v>200</v>
      </c>
      <c r="U127" s="77"/>
      <c r="V127" s="77"/>
      <c r="W127" s="77"/>
      <c r="X127" s="77"/>
      <c r="Y127" s="77"/>
      <c r="Z127" s="77"/>
      <c r="AA127" s="77"/>
      <c r="AB127" s="77"/>
      <c r="AC127" s="78"/>
    </row>
    <row r="128" spans="1:29" s="112" customFormat="1" ht="14.4" x14ac:dyDescent="0.25">
      <c r="A128" s="107"/>
      <c r="B128" s="108"/>
      <c r="C128" s="109"/>
      <c r="D128" s="110" t="s">
        <v>570</v>
      </c>
      <c r="E128" s="41" t="s">
        <v>529</v>
      </c>
      <c r="F128" s="99" t="s">
        <v>531</v>
      </c>
      <c r="G128" s="41" t="s">
        <v>530</v>
      </c>
      <c r="H128" s="110"/>
      <c r="I128" s="110"/>
      <c r="J128" s="102">
        <f t="shared" si="1"/>
        <v>300</v>
      </c>
      <c r="K128" s="42"/>
      <c r="L128" s="42"/>
      <c r="M128" s="42"/>
      <c r="N128" s="111" t="s">
        <v>337</v>
      </c>
      <c r="O128" s="75"/>
      <c r="P128" s="76"/>
      <c r="Q128" s="76"/>
      <c r="R128" s="76"/>
      <c r="S128" s="76"/>
      <c r="T128" s="77"/>
      <c r="U128" s="77"/>
      <c r="V128" s="77"/>
      <c r="W128" s="77"/>
      <c r="X128" s="77"/>
      <c r="Y128" s="77"/>
      <c r="Z128" s="77"/>
      <c r="AA128" s="77"/>
      <c r="AB128" s="77">
        <v>300</v>
      </c>
      <c r="AC128" s="78"/>
    </row>
    <row r="129" spans="1:29" s="112" customFormat="1" ht="14.4" x14ac:dyDescent="0.25">
      <c r="A129" s="107"/>
      <c r="B129" s="108"/>
      <c r="C129" s="109"/>
      <c r="D129" s="110" t="s">
        <v>199</v>
      </c>
      <c r="E129" s="41" t="s">
        <v>529</v>
      </c>
      <c r="F129" s="100" t="s">
        <v>537</v>
      </c>
      <c r="G129" s="41" t="s">
        <v>530</v>
      </c>
      <c r="H129" s="110"/>
      <c r="I129" s="110"/>
      <c r="J129" s="102">
        <f t="shared" si="1"/>
        <v>450</v>
      </c>
      <c r="K129" s="42"/>
      <c r="L129" s="42"/>
      <c r="M129" s="42"/>
      <c r="N129" s="113" t="s">
        <v>337</v>
      </c>
      <c r="O129" s="75"/>
      <c r="P129" s="76"/>
      <c r="Q129" s="76"/>
      <c r="R129" s="76"/>
      <c r="S129" s="76"/>
      <c r="T129" s="77"/>
      <c r="U129" s="77"/>
      <c r="V129" s="77"/>
      <c r="W129" s="77"/>
      <c r="X129" s="77"/>
      <c r="Y129" s="77"/>
      <c r="Z129" s="77"/>
      <c r="AA129" s="77"/>
      <c r="AB129" s="77"/>
      <c r="AC129" s="78">
        <v>450</v>
      </c>
    </row>
    <row r="130" spans="1:29" s="112" customFormat="1" ht="14.4" x14ac:dyDescent="0.25">
      <c r="A130" s="107"/>
      <c r="B130" s="108"/>
      <c r="C130" s="109"/>
      <c r="D130" s="110" t="s">
        <v>199</v>
      </c>
      <c r="E130" s="41" t="s">
        <v>529</v>
      </c>
      <c r="F130" s="100" t="s">
        <v>537</v>
      </c>
      <c r="G130" s="41" t="s">
        <v>530</v>
      </c>
      <c r="H130" s="110"/>
      <c r="I130" s="110"/>
      <c r="J130" s="102">
        <f t="shared" si="1"/>
        <v>400</v>
      </c>
      <c r="K130" s="42"/>
      <c r="L130" s="42"/>
      <c r="M130" s="42"/>
      <c r="N130" s="111" t="s">
        <v>337</v>
      </c>
      <c r="O130" s="75"/>
      <c r="P130" s="76"/>
      <c r="Q130" s="76"/>
      <c r="R130" s="76"/>
      <c r="S130" s="76"/>
      <c r="T130" s="77"/>
      <c r="U130" s="77"/>
      <c r="V130" s="77"/>
      <c r="W130" s="77"/>
      <c r="X130" s="77">
        <v>400</v>
      </c>
      <c r="Y130" s="77"/>
      <c r="Z130" s="77"/>
      <c r="AA130" s="77"/>
      <c r="AB130" s="77"/>
      <c r="AC130" s="78"/>
    </row>
    <row r="131" spans="1:29" s="112" customFormat="1" ht="14.4" x14ac:dyDescent="0.25">
      <c r="A131" s="107"/>
      <c r="B131" s="108"/>
      <c r="C131" s="109" t="s">
        <v>576</v>
      </c>
      <c r="D131" s="110" t="s">
        <v>710</v>
      </c>
      <c r="E131" s="26" t="s">
        <v>532</v>
      </c>
      <c r="F131" s="99" t="s">
        <v>540</v>
      </c>
      <c r="G131" s="41" t="s">
        <v>530</v>
      </c>
      <c r="H131" s="110"/>
      <c r="I131" s="110"/>
      <c r="J131" s="102">
        <f t="shared" si="1"/>
        <v>1200</v>
      </c>
      <c r="K131" s="42"/>
      <c r="L131" s="42"/>
      <c r="M131" s="42"/>
      <c r="N131" s="111" t="s">
        <v>337</v>
      </c>
      <c r="O131" s="75"/>
      <c r="P131" s="76"/>
      <c r="Q131" s="76"/>
      <c r="R131" s="76"/>
      <c r="S131" s="76"/>
      <c r="T131" s="77"/>
      <c r="U131" s="77"/>
      <c r="V131" s="77"/>
      <c r="W131" s="77">
        <v>1200</v>
      </c>
      <c r="X131" s="77"/>
      <c r="Y131" s="77"/>
      <c r="Z131" s="77"/>
      <c r="AA131" s="77"/>
      <c r="AB131" s="77"/>
      <c r="AC131" s="78"/>
    </row>
    <row r="132" spans="1:29" s="112" customFormat="1" ht="14.4" x14ac:dyDescent="0.25">
      <c r="A132" s="107"/>
      <c r="B132" s="108"/>
      <c r="C132" s="109"/>
      <c r="D132" s="110" t="s">
        <v>267</v>
      </c>
      <c r="E132" s="25" t="s">
        <v>534</v>
      </c>
      <c r="F132" s="99" t="s">
        <v>531</v>
      </c>
      <c r="G132" s="5" t="s">
        <v>528</v>
      </c>
      <c r="H132" s="110"/>
      <c r="I132" s="110"/>
      <c r="J132" s="102">
        <f t="shared" si="1"/>
        <v>150</v>
      </c>
      <c r="K132" s="42"/>
      <c r="L132" s="42"/>
      <c r="M132" s="42"/>
      <c r="N132" s="111" t="s">
        <v>336</v>
      </c>
      <c r="O132" s="75"/>
      <c r="P132" s="76">
        <v>150</v>
      </c>
      <c r="Q132" s="76"/>
      <c r="R132" s="76"/>
      <c r="S132" s="76"/>
      <c r="T132" s="77"/>
      <c r="U132" s="77"/>
      <c r="V132" s="77"/>
      <c r="W132" s="77"/>
      <c r="X132" s="77"/>
      <c r="Y132" s="77"/>
      <c r="Z132" s="77"/>
      <c r="AA132" s="77"/>
      <c r="AB132" s="77"/>
      <c r="AC132" s="78"/>
    </row>
    <row r="133" spans="1:29" s="112" customFormat="1" ht="14.4" x14ac:dyDescent="0.25">
      <c r="A133" s="107"/>
      <c r="B133" s="108"/>
      <c r="C133" s="109"/>
      <c r="D133" s="110" t="s">
        <v>267</v>
      </c>
      <c r="E133" s="26" t="s">
        <v>529</v>
      </c>
      <c r="F133" s="99" t="s">
        <v>531</v>
      </c>
      <c r="G133" s="5" t="s">
        <v>528</v>
      </c>
      <c r="H133" s="110"/>
      <c r="I133" s="110"/>
      <c r="J133" s="102">
        <f t="shared" si="1"/>
        <v>150</v>
      </c>
      <c r="K133" s="42"/>
      <c r="L133" s="42"/>
      <c r="M133" s="42"/>
      <c r="N133" s="111" t="s">
        <v>337</v>
      </c>
      <c r="O133" s="75"/>
      <c r="P133" s="76"/>
      <c r="Q133" s="76"/>
      <c r="R133" s="76"/>
      <c r="S133" s="76"/>
      <c r="T133" s="77"/>
      <c r="U133" s="77"/>
      <c r="V133" s="77"/>
      <c r="W133" s="77">
        <v>150</v>
      </c>
      <c r="X133" s="77"/>
      <c r="Y133" s="77"/>
      <c r="Z133" s="77"/>
      <c r="AA133" s="77"/>
      <c r="AB133" s="77"/>
      <c r="AC133" s="78"/>
    </row>
    <row r="134" spans="1:29" s="112" customFormat="1" ht="14.4" x14ac:dyDescent="0.3">
      <c r="A134" s="107"/>
      <c r="B134" s="108"/>
      <c r="C134" s="109"/>
      <c r="D134" s="110" t="s">
        <v>726</v>
      </c>
      <c r="E134" s="25" t="s">
        <v>535</v>
      </c>
      <c r="F134" s="99" t="s">
        <v>536</v>
      </c>
      <c r="G134" s="5" t="s">
        <v>528</v>
      </c>
      <c r="H134" s="110"/>
      <c r="I134" s="110"/>
      <c r="J134" s="102">
        <f t="shared" si="1"/>
        <v>75</v>
      </c>
      <c r="K134" s="42"/>
      <c r="L134" s="42"/>
      <c r="M134" s="42"/>
      <c r="N134" s="113" t="s">
        <v>336</v>
      </c>
      <c r="O134" s="75"/>
      <c r="P134" s="76">
        <v>75</v>
      </c>
      <c r="Q134" s="76"/>
      <c r="R134" s="76"/>
      <c r="S134" s="76"/>
      <c r="T134" s="77"/>
      <c r="U134" s="77"/>
      <c r="V134" s="77"/>
      <c r="W134" s="77"/>
      <c r="X134" s="77"/>
      <c r="Y134" s="77"/>
      <c r="Z134" s="77"/>
      <c r="AA134" s="77"/>
      <c r="AB134" s="77"/>
      <c r="AC134" s="78"/>
    </row>
    <row r="135" spans="1:29" s="112" customFormat="1" ht="14.4" x14ac:dyDescent="0.3">
      <c r="A135" s="107"/>
      <c r="B135" s="108"/>
      <c r="C135" s="109"/>
      <c r="D135" s="110" t="s">
        <v>726</v>
      </c>
      <c r="E135" s="26" t="s">
        <v>532</v>
      </c>
      <c r="F135" s="99" t="s">
        <v>536</v>
      </c>
      <c r="G135" s="5" t="s">
        <v>528</v>
      </c>
      <c r="H135" s="110"/>
      <c r="I135" s="110"/>
      <c r="J135" s="102">
        <f t="shared" si="1"/>
        <v>75</v>
      </c>
      <c r="K135" s="42"/>
      <c r="L135" s="42"/>
      <c r="M135" s="42"/>
      <c r="N135" s="111" t="s">
        <v>337</v>
      </c>
      <c r="O135" s="75"/>
      <c r="P135" s="76"/>
      <c r="Q135" s="76"/>
      <c r="R135" s="76"/>
      <c r="S135" s="76"/>
      <c r="T135" s="77"/>
      <c r="U135" s="77"/>
      <c r="V135" s="77"/>
      <c r="W135" s="77">
        <v>75</v>
      </c>
      <c r="X135" s="77"/>
      <c r="Y135" s="77"/>
      <c r="Z135" s="77"/>
      <c r="AA135" s="77"/>
      <c r="AB135" s="77"/>
      <c r="AC135" s="78"/>
    </row>
    <row r="136" spans="1:29" s="112" customFormat="1" ht="14.4" x14ac:dyDescent="0.3">
      <c r="A136" s="107"/>
      <c r="B136" s="108"/>
      <c r="C136" s="109"/>
      <c r="D136" s="110" t="s">
        <v>207</v>
      </c>
      <c r="E136" s="41" t="s">
        <v>529</v>
      </c>
      <c r="F136" s="99" t="s">
        <v>531</v>
      </c>
      <c r="G136" s="41" t="s">
        <v>530</v>
      </c>
      <c r="H136" s="110"/>
      <c r="I136" s="110"/>
      <c r="J136" s="102">
        <f t="shared" si="1"/>
        <v>300</v>
      </c>
      <c r="K136" s="42"/>
      <c r="L136" s="42"/>
      <c r="M136" s="42"/>
      <c r="N136" s="111" t="s">
        <v>337</v>
      </c>
      <c r="O136" s="75"/>
      <c r="P136" s="76"/>
      <c r="Q136" s="76"/>
      <c r="R136" s="76"/>
      <c r="S136" s="76">
        <v>300</v>
      </c>
      <c r="T136" s="77"/>
      <c r="U136" s="77"/>
      <c r="V136" s="77"/>
      <c r="W136" s="77"/>
      <c r="X136" s="77"/>
      <c r="Y136" s="77"/>
      <c r="Z136" s="77"/>
      <c r="AA136" s="77"/>
      <c r="AB136" s="77"/>
      <c r="AC136" s="78"/>
    </row>
    <row r="137" spans="1:29" s="112" customFormat="1" ht="14.4" x14ac:dyDescent="0.25">
      <c r="A137" s="107"/>
      <c r="B137" s="108"/>
      <c r="C137" s="109"/>
      <c r="D137" s="110" t="s">
        <v>570</v>
      </c>
      <c r="E137" s="41" t="s">
        <v>529</v>
      </c>
      <c r="F137" s="99" t="s">
        <v>531</v>
      </c>
      <c r="G137" s="41" t="s">
        <v>530</v>
      </c>
      <c r="H137" s="110"/>
      <c r="I137" s="110"/>
      <c r="J137" s="102">
        <f t="shared" si="1"/>
        <v>400</v>
      </c>
      <c r="K137" s="42"/>
      <c r="L137" s="42"/>
      <c r="M137" s="42"/>
      <c r="N137" s="111" t="s">
        <v>337</v>
      </c>
      <c r="O137" s="75"/>
      <c r="P137" s="76"/>
      <c r="Q137" s="76"/>
      <c r="R137" s="76"/>
      <c r="S137" s="76"/>
      <c r="T137" s="77"/>
      <c r="U137" s="77"/>
      <c r="V137" s="77"/>
      <c r="W137" s="77"/>
      <c r="X137" s="77"/>
      <c r="Y137" s="77"/>
      <c r="Z137" s="77"/>
      <c r="AA137" s="77">
        <v>400</v>
      </c>
      <c r="AB137" s="77"/>
      <c r="AC137" s="78"/>
    </row>
    <row r="138" spans="1:29" s="112" customFormat="1" ht="14.4" x14ac:dyDescent="0.25">
      <c r="A138" s="107"/>
      <c r="B138" s="108"/>
      <c r="C138" s="109"/>
      <c r="D138" s="110" t="s">
        <v>199</v>
      </c>
      <c r="E138" s="41" t="s">
        <v>529</v>
      </c>
      <c r="F138" s="100" t="s">
        <v>537</v>
      </c>
      <c r="G138" s="41" t="s">
        <v>530</v>
      </c>
      <c r="H138" s="110"/>
      <c r="I138" s="110"/>
      <c r="J138" s="102">
        <f t="shared" si="1"/>
        <v>200</v>
      </c>
      <c r="K138" s="42"/>
      <c r="L138" s="42"/>
      <c r="M138" s="42"/>
      <c r="N138" s="111" t="s">
        <v>337</v>
      </c>
      <c r="O138" s="75"/>
      <c r="P138" s="76"/>
      <c r="Q138" s="76"/>
      <c r="R138" s="76"/>
      <c r="S138" s="76">
        <v>200</v>
      </c>
      <c r="T138" s="77"/>
      <c r="U138" s="77"/>
      <c r="V138" s="77"/>
      <c r="W138" s="77"/>
      <c r="X138" s="77"/>
      <c r="Y138" s="77"/>
      <c r="Z138" s="77"/>
      <c r="AA138" s="77"/>
      <c r="AB138" s="77"/>
      <c r="AC138" s="78"/>
    </row>
    <row r="139" spans="1:29" s="112" customFormat="1" ht="14.4" x14ac:dyDescent="0.25">
      <c r="A139" s="107"/>
      <c r="B139" s="108"/>
      <c r="C139" s="109"/>
      <c r="D139" s="110" t="s">
        <v>199</v>
      </c>
      <c r="E139" s="41" t="s">
        <v>529</v>
      </c>
      <c r="F139" s="100" t="s">
        <v>537</v>
      </c>
      <c r="G139" s="41" t="s">
        <v>530</v>
      </c>
      <c r="H139" s="110"/>
      <c r="I139" s="110"/>
      <c r="J139" s="102">
        <f t="shared" si="1"/>
        <v>600</v>
      </c>
      <c r="K139" s="42"/>
      <c r="L139" s="42"/>
      <c r="M139" s="42"/>
      <c r="N139" s="111" t="s">
        <v>337</v>
      </c>
      <c r="O139" s="75"/>
      <c r="P139" s="76"/>
      <c r="Q139" s="76"/>
      <c r="R139" s="76"/>
      <c r="S139" s="76"/>
      <c r="T139" s="77"/>
      <c r="U139" s="77"/>
      <c r="V139" s="77"/>
      <c r="W139" s="77"/>
      <c r="X139" s="77"/>
      <c r="Y139" s="77"/>
      <c r="Z139" s="77"/>
      <c r="AA139" s="77">
        <v>600</v>
      </c>
      <c r="AB139" s="77"/>
      <c r="AC139" s="78"/>
    </row>
    <row r="140" spans="1:29" s="112" customFormat="1" ht="14.4" x14ac:dyDescent="0.25">
      <c r="A140" s="107"/>
      <c r="B140" s="108"/>
      <c r="C140" s="109" t="s">
        <v>577</v>
      </c>
      <c r="D140" s="110" t="s">
        <v>710</v>
      </c>
      <c r="E140" s="26" t="s">
        <v>532</v>
      </c>
      <c r="F140" s="99" t="s">
        <v>540</v>
      </c>
      <c r="G140" s="41" t="s">
        <v>530</v>
      </c>
      <c r="H140" s="110"/>
      <c r="I140" s="110"/>
      <c r="J140" s="102">
        <f t="shared" si="1"/>
        <v>1200</v>
      </c>
      <c r="K140" s="42"/>
      <c r="L140" s="42"/>
      <c r="M140" s="42"/>
      <c r="N140" s="111" t="s">
        <v>336</v>
      </c>
      <c r="O140" s="75"/>
      <c r="P140" s="76"/>
      <c r="Q140" s="76"/>
      <c r="R140" s="76">
        <v>1200</v>
      </c>
      <c r="S140" s="76"/>
      <c r="T140" s="77"/>
      <c r="U140" s="77"/>
      <c r="V140" s="77"/>
      <c r="W140" s="77"/>
      <c r="X140" s="77"/>
      <c r="Y140" s="77"/>
      <c r="Z140" s="77"/>
      <c r="AA140" s="77"/>
      <c r="AB140" s="77"/>
      <c r="AC140" s="78"/>
    </row>
    <row r="141" spans="1:29" s="112" customFormat="1" ht="14.4" x14ac:dyDescent="0.25">
      <c r="A141" s="107"/>
      <c r="B141" s="108"/>
      <c r="C141" s="109"/>
      <c r="D141" s="110" t="s">
        <v>267</v>
      </c>
      <c r="E141" s="25" t="s">
        <v>534</v>
      </c>
      <c r="F141" s="99" t="s">
        <v>531</v>
      </c>
      <c r="G141" s="5" t="s">
        <v>528</v>
      </c>
      <c r="H141" s="110"/>
      <c r="I141" s="110"/>
      <c r="J141" s="102">
        <f t="shared" ref="J141:J204" si="2">SUM(O141:AC141)</f>
        <v>150</v>
      </c>
      <c r="K141" s="42"/>
      <c r="L141" s="42"/>
      <c r="M141" s="42"/>
      <c r="N141" s="111" t="s">
        <v>336</v>
      </c>
      <c r="O141" s="75"/>
      <c r="P141" s="76"/>
      <c r="Q141" s="76"/>
      <c r="R141" s="76">
        <v>150</v>
      </c>
      <c r="S141" s="76"/>
      <c r="T141" s="77"/>
      <c r="U141" s="77"/>
      <c r="V141" s="77"/>
      <c r="W141" s="77"/>
      <c r="X141" s="77"/>
      <c r="Y141" s="77"/>
      <c r="Z141" s="77"/>
      <c r="AA141" s="77"/>
      <c r="AB141" s="77"/>
      <c r="AC141" s="78"/>
    </row>
    <row r="142" spans="1:29" s="112" customFormat="1" ht="14.4" x14ac:dyDescent="0.25">
      <c r="A142" s="107"/>
      <c r="B142" s="108"/>
      <c r="C142" s="109"/>
      <c r="D142" s="110" t="s">
        <v>267</v>
      </c>
      <c r="E142" s="26" t="s">
        <v>529</v>
      </c>
      <c r="F142" s="99" t="s">
        <v>531</v>
      </c>
      <c r="G142" s="5" t="s">
        <v>528</v>
      </c>
      <c r="H142" s="110"/>
      <c r="I142" s="110"/>
      <c r="J142" s="102">
        <f t="shared" si="2"/>
        <v>150</v>
      </c>
      <c r="K142" s="42"/>
      <c r="L142" s="42"/>
      <c r="M142" s="42"/>
      <c r="N142" s="111" t="s">
        <v>337</v>
      </c>
      <c r="O142" s="75"/>
      <c r="P142" s="76"/>
      <c r="Q142" s="76"/>
      <c r="R142" s="76"/>
      <c r="S142" s="76"/>
      <c r="T142" s="77"/>
      <c r="U142" s="77"/>
      <c r="V142" s="77"/>
      <c r="W142" s="77"/>
      <c r="X142" s="77"/>
      <c r="Y142" s="77"/>
      <c r="Z142" s="77">
        <v>150</v>
      </c>
      <c r="AA142" s="77"/>
      <c r="AB142" s="77"/>
      <c r="AC142" s="78"/>
    </row>
    <row r="143" spans="1:29" s="112" customFormat="1" ht="14.4" x14ac:dyDescent="0.3">
      <c r="A143" s="107"/>
      <c r="B143" s="108"/>
      <c r="C143" s="109"/>
      <c r="D143" s="110" t="s">
        <v>726</v>
      </c>
      <c r="E143" s="25" t="s">
        <v>535</v>
      </c>
      <c r="F143" s="99" t="s">
        <v>536</v>
      </c>
      <c r="G143" s="5" t="s">
        <v>528</v>
      </c>
      <c r="H143" s="110"/>
      <c r="I143" s="110"/>
      <c r="J143" s="102">
        <f t="shared" si="2"/>
        <v>60</v>
      </c>
      <c r="K143" s="42"/>
      <c r="L143" s="42"/>
      <c r="M143" s="42"/>
      <c r="N143" s="111" t="s">
        <v>336</v>
      </c>
      <c r="O143" s="75"/>
      <c r="P143" s="76"/>
      <c r="Q143" s="76"/>
      <c r="R143" s="76">
        <v>60</v>
      </c>
      <c r="S143" s="76"/>
      <c r="T143" s="77"/>
      <c r="U143" s="77"/>
      <c r="V143" s="77"/>
      <c r="W143" s="77"/>
      <c r="X143" s="77"/>
      <c r="Y143" s="77"/>
      <c r="Z143" s="77"/>
      <c r="AA143" s="77"/>
      <c r="AB143" s="77"/>
      <c r="AC143" s="78"/>
    </row>
    <row r="144" spans="1:29" s="112" customFormat="1" ht="14.4" x14ac:dyDescent="0.3">
      <c r="A144" s="107"/>
      <c r="B144" s="108"/>
      <c r="C144" s="109"/>
      <c r="D144" s="110" t="s">
        <v>726</v>
      </c>
      <c r="E144" s="26" t="s">
        <v>532</v>
      </c>
      <c r="F144" s="99" t="s">
        <v>536</v>
      </c>
      <c r="G144" s="5" t="s">
        <v>528</v>
      </c>
      <c r="H144" s="110"/>
      <c r="I144" s="110"/>
      <c r="J144" s="102">
        <f t="shared" si="2"/>
        <v>60</v>
      </c>
      <c r="K144" s="42"/>
      <c r="L144" s="42"/>
      <c r="M144" s="42"/>
      <c r="N144" s="111" t="s">
        <v>337</v>
      </c>
      <c r="O144" s="75"/>
      <c r="P144" s="76"/>
      <c r="Q144" s="76"/>
      <c r="R144" s="76"/>
      <c r="S144" s="76"/>
      <c r="T144" s="77"/>
      <c r="U144" s="77"/>
      <c r="V144" s="77"/>
      <c r="W144" s="77"/>
      <c r="X144" s="77"/>
      <c r="Y144" s="77"/>
      <c r="Z144" s="77">
        <v>60</v>
      </c>
      <c r="AA144" s="77"/>
      <c r="AB144" s="77"/>
      <c r="AC144" s="78"/>
    </row>
    <row r="145" spans="1:29" s="112" customFormat="1" ht="14.4" x14ac:dyDescent="0.3">
      <c r="A145" s="107"/>
      <c r="B145" s="108"/>
      <c r="C145" s="109"/>
      <c r="D145" s="110" t="s">
        <v>207</v>
      </c>
      <c r="E145" s="41" t="s">
        <v>529</v>
      </c>
      <c r="F145" s="99" t="s">
        <v>531</v>
      </c>
      <c r="G145" s="41" t="s">
        <v>530</v>
      </c>
      <c r="H145" s="110"/>
      <c r="I145" s="110"/>
      <c r="J145" s="102">
        <f t="shared" si="2"/>
        <v>250</v>
      </c>
      <c r="K145" s="42"/>
      <c r="L145" s="42"/>
      <c r="M145" s="42"/>
      <c r="N145" s="111" t="s">
        <v>336</v>
      </c>
      <c r="O145" s="75"/>
      <c r="P145" s="76">
        <v>250</v>
      </c>
      <c r="Q145" s="76"/>
      <c r="R145" s="76"/>
      <c r="S145" s="76"/>
      <c r="T145" s="77"/>
      <c r="U145" s="77"/>
      <c r="V145" s="77"/>
      <c r="W145" s="77"/>
      <c r="X145" s="77"/>
      <c r="Y145" s="77"/>
      <c r="Z145" s="77"/>
      <c r="AA145" s="77"/>
      <c r="AB145" s="77"/>
      <c r="AC145" s="78"/>
    </row>
    <row r="146" spans="1:29" s="112" customFormat="1" ht="14.4" x14ac:dyDescent="0.25">
      <c r="A146" s="107"/>
      <c r="B146" s="108"/>
      <c r="C146" s="109"/>
      <c r="D146" s="110" t="s">
        <v>570</v>
      </c>
      <c r="E146" s="41" t="s">
        <v>529</v>
      </c>
      <c r="F146" s="99" t="s">
        <v>531</v>
      </c>
      <c r="G146" s="41" t="s">
        <v>530</v>
      </c>
      <c r="H146" s="110"/>
      <c r="I146" s="110"/>
      <c r="J146" s="102">
        <f t="shared" si="2"/>
        <v>300</v>
      </c>
      <c r="K146" s="42"/>
      <c r="L146" s="42"/>
      <c r="M146" s="42"/>
      <c r="N146" s="111" t="s">
        <v>337</v>
      </c>
      <c r="O146" s="75"/>
      <c r="P146" s="76"/>
      <c r="Q146" s="76"/>
      <c r="R146" s="76"/>
      <c r="S146" s="76"/>
      <c r="T146" s="77"/>
      <c r="U146" s="77"/>
      <c r="V146" s="77"/>
      <c r="W146" s="77"/>
      <c r="X146" s="77"/>
      <c r="Y146" s="77">
        <v>300</v>
      </c>
      <c r="Z146" s="77"/>
      <c r="AA146" s="77"/>
      <c r="AB146" s="77"/>
      <c r="AC146" s="78"/>
    </row>
    <row r="147" spans="1:29" s="112" customFormat="1" ht="14.4" x14ac:dyDescent="0.25">
      <c r="A147" s="107"/>
      <c r="B147" s="108"/>
      <c r="C147" s="109"/>
      <c r="D147" s="110" t="s">
        <v>199</v>
      </c>
      <c r="E147" s="41" t="s">
        <v>529</v>
      </c>
      <c r="F147" s="100" t="s">
        <v>537</v>
      </c>
      <c r="G147" s="41" t="s">
        <v>530</v>
      </c>
      <c r="H147" s="110"/>
      <c r="I147" s="110"/>
      <c r="J147" s="102">
        <f t="shared" si="2"/>
        <v>0</v>
      </c>
      <c r="K147" s="42"/>
      <c r="L147" s="42"/>
      <c r="M147" s="42"/>
      <c r="N147" s="113" t="s">
        <v>335</v>
      </c>
      <c r="O147" s="75"/>
      <c r="P147" s="76"/>
      <c r="Q147" s="76"/>
      <c r="R147" s="76"/>
      <c r="S147" s="76"/>
      <c r="T147" s="77"/>
      <c r="U147" s="77"/>
      <c r="V147" s="77"/>
      <c r="W147" s="77"/>
      <c r="X147" s="77"/>
      <c r="Y147" s="77"/>
      <c r="Z147" s="77"/>
      <c r="AA147" s="77"/>
      <c r="AB147" s="77"/>
      <c r="AC147" s="78"/>
    </row>
    <row r="148" spans="1:29" s="112" customFormat="1" ht="14.4" x14ac:dyDescent="0.25">
      <c r="A148" s="107"/>
      <c r="B148" s="108"/>
      <c r="C148" s="109"/>
      <c r="D148" s="110" t="s">
        <v>199</v>
      </c>
      <c r="E148" s="41" t="s">
        <v>529</v>
      </c>
      <c r="F148" s="100" t="s">
        <v>537</v>
      </c>
      <c r="G148" s="41" t="s">
        <v>530</v>
      </c>
      <c r="H148" s="110"/>
      <c r="I148" s="110"/>
      <c r="J148" s="102">
        <f t="shared" si="2"/>
        <v>400</v>
      </c>
      <c r="K148" s="42"/>
      <c r="L148" s="42"/>
      <c r="M148" s="42"/>
      <c r="N148" s="111" t="s">
        <v>337</v>
      </c>
      <c r="O148" s="75"/>
      <c r="P148" s="76"/>
      <c r="Q148" s="76"/>
      <c r="R148" s="76"/>
      <c r="S148" s="76"/>
      <c r="T148" s="77"/>
      <c r="U148" s="77"/>
      <c r="V148" s="77">
        <v>400</v>
      </c>
      <c r="W148" s="77"/>
      <c r="X148" s="77"/>
      <c r="Y148" s="77"/>
      <c r="Z148" s="77"/>
      <c r="AA148" s="77"/>
      <c r="AB148" s="77"/>
      <c r="AC148" s="78"/>
    </row>
    <row r="149" spans="1:29" s="112" customFormat="1" ht="14.4" x14ac:dyDescent="0.25">
      <c r="A149" s="107"/>
      <c r="B149" s="108"/>
      <c r="C149" s="109" t="s">
        <v>578</v>
      </c>
      <c r="D149" s="110" t="s">
        <v>710</v>
      </c>
      <c r="E149" s="26" t="s">
        <v>532</v>
      </c>
      <c r="F149" s="99" t="s">
        <v>540</v>
      </c>
      <c r="G149" s="41" t="s">
        <v>530</v>
      </c>
      <c r="H149" s="110"/>
      <c r="I149" s="110"/>
      <c r="J149" s="102">
        <f t="shared" si="2"/>
        <v>1200</v>
      </c>
      <c r="K149" s="42"/>
      <c r="L149" s="42"/>
      <c r="M149" s="42"/>
      <c r="N149" s="111" t="s">
        <v>337</v>
      </c>
      <c r="O149" s="75"/>
      <c r="P149" s="76"/>
      <c r="Q149" s="76"/>
      <c r="R149" s="76"/>
      <c r="S149" s="76"/>
      <c r="T149" s="77"/>
      <c r="U149" s="77"/>
      <c r="V149" s="77"/>
      <c r="W149" s="77"/>
      <c r="X149" s="77"/>
      <c r="Y149" s="77"/>
      <c r="Z149" s="77">
        <v>1200</v>
      </c>
      <c r="AA149" s="77"/>
      <c r="AB149" s="77"/>
      <c r="AC149" s="78"/>
    </row>
    <row r="150" spans="1:29" s="112" customFormat="1" ht="14.4" x14ac:dyDescent="0.25">
      <c r="A150" s="107"/>
      <c r="B150" s="108"/>
      <c r="C150" s="109"/>
      <c r="D150" s="110" t="s">
        <v>267</v>
      </c>
      <c r="E150" s="25" t="s">
        <v>534</v>
      </c>
      <c r="F150" s="99" t="s">
        <v>531</v>
      </c>
      <c r="G150" s="5" t="s">
        <v>528</v>
      </c>
      <c r="H150" s="110"/>
      <c r="I150" s="110"/>
      <c r="J150" s="102">
        <f t="shared" si="2"/>
        <v>150</v>
      </c>
      <c r="K150" s="42"/>
      <c r="L150" s="42"/>
      <c r="M150" s="42"/>
      <c r="N150" s="111" t="s">
        <v>336</v>
      </c>
      <c r="O150" s="75"/>
      <c r="P150" s="76"/>
      <c r="Q150" s="76"/>
      <c r="R150" s="76"/>
      <c r="S150" s="76">
        <v>150</v>
      </c>
      <c r="T150" s="77"/>
      <c r="U150" s="77"/>
      <c r="V150" s="77"/>
      <c r="W150" s="77"/>
      <c r="X150" s="77"/>
      <c r="Y150" s="77"/>
      <c r="Z150" s="77"/>
      <c r="AA150" s="77"/>
      <c r="AB150" s="77"/>
      <c r="AC150" s="78"/>
    </row>
    <row r="151" spans="1:29" s="112" customFormat="1" ht="14.4" x14ac:dyDescent="0.25">
      <c r="A151" s="107"/>
      <c r="B151" s="108"/>
      <c r="C151" s="109"/>
      <c r="D151" s="110" t="s">
        <v>267</v>
      </c>
      <c r="E151" s="26" t="s">
        <v>529</v>
      </c>
      <c r="F151" s="99" t="s">
        <v>531</v>
      </c>
      <c r="G151" s="5" t="s">
        <v>528</v>
      </c>
      <c r="H151" s="110"/>
      <c r="I151" s="110"/>
      <c r="J151" s="102">
        <f t="shared" si="2"/>
        <v>150</v>
      </c>
      <c r="K151" s="42"/>
      <c r="L151" s="42"/>
      <c r="M151" s="42"/>
      <c r="N151" s="111" t="s">
        <v>337</v>
      </c>
      <c r="O151" s="75"/>
      <c r="P151" s="76"/>
      <c r="Q151" s="76"/>
      <c r="R151" s="76"/>
      <c r="S151" s="76"/>
      <c r="T151" s="77"/>
      <c r="U151" s="77"/>
      <c r="V151" s="77"/>
      <c r="W151" s="77"/>
      <c r="X151" s="77"/>
      <c r="Y151" s="77"/>
      <c r="Z151" s="77">
        <v>150</v>
      </c>
      <c r="AA151" s="77"/>
      <c r="AB151" s="77"/>
      <c r="AC151" s="78"/>
    </row>
    <row r="152" spans="1:29" s="112" customFormat="1" ht="14.4" x14ac:dyDescent="0.3">
      <c r="A152" s="107"/>
      <c r="B152" s="108"/>
      <c r="C152" s="109"/>
      <c r="D152" s="110" t="s">
        <v>726</v>
      </c>
      <c r="E152" s="25" t="s">
        <v>535</v>
      </c>
      <c r="F152" s="99" t="s">
        <v>536</v>
      </c>
      <c r="G152" s="5" t="s">
        <v>528</v>
      </c>
      <c r="H152" s="110"/>
      <c r="I152" s="110"/>
      <c r="J152" s="102">
        <f t="shared" si="2"/>
        <v>85</v>
      </c>
      <c r="K152" s="42"/>
      <c r="L152" s="42"/>
      <c r="M152" s="42"/>
      <c r="N152" s="113" t="s">
        <v>336</v>
      </c>
      <c r="O152" s="75"/>
      <c r="P152" s="76"/>
      <c r="Q152" s="76"/>
      <c r="R152" s="76"/>
      <c r="S152" s="76">
        <v>85</v>
      </c>
      <c r="T152" s="77"/>
      <c r="U152" s="77"/>
      <c r="V152" s="77"/>
      <c r="W152" s="77"/>
      <c r="X152" s="77"/>
      <c r="Y152" s="77"/>
      <c r="Z152" s="77"/>
      <c r="AA152" s="77"/>
      <c r="AB152" s="77"/>
      <c r="AC152" s="78"/>
    </row>
    <row r="153" spans="1:29" s="112" customFormat="1" ht="14.4" x14ac:dyDescent="0.3">
      <c r="A153" s="107"/>
      <c r="B153" s="108"/>
      <c r="C153" s="109"/>
      <c r="D153" s="110" t="s">
        <v>726</v>
      </c>
      <c r="E153" s="26" t="s">
        <v>532</v>
      </c>
      <c r="F153" s="99" t="s">
        <v>536</v>
      </c>
      <c r="G153" s="5" t="s">
        <v>528</v>
      </c>
      <c r="H153" s="110"/>
      <c r="I153" s="110"/>
      <c r="J153" s="102">
        <f t="shared" si="2"/>
        <v>85</v>
      </c>
      <c r="K153" s="42"/>
      <c r="L153" s="42"/>
      <c r="M153" s="42"/>
      <c r="N153" s="111" t="s">
        <v>337</v>
      </c>
      <c r="O153" s="75"/>
      <c r="P153" s="76"/>
      <c r="Q153" s="76"/>
      <c r="R153" s="76"/>
      <c r="S153" s="76"/>
      <c r="T153" s="77"/>
      <c r="U153" s="77"/>
      <c r="V153" s="77"/>
      <c r="W153" s="77"/>
      <c r="X153" s="77"/>
      <c r="Y153" s="77"/>
      <c r="Z153" s="77">
        <v>85</v>
      </c>
      <c r="AA153" s="77"/>
      <c r="AB153" s="77"/>
      <c r="AC153" s="78"/>
    </row>
    <row r="154" spans="1:29" s="112" customFormat="1" ht="14.4" x14ac:dyDescent="0.3">
      <c r="A154" s="107"/>
      <c r="B154" s="108"/>
      <c r="C154" s="109"/>
      <c r="D154" s="110" t="s">
        <v>207</v>
      </c>
      <c r="E154" s="41" t="s">
        <v>529</v>
      </c>
      <c r="F154" s="99" t="s">
        <v>531</v>
      </c>
      <c r="G154" s="41" t="s">
        <v>530</v>
      </c>
      <c r="H154" s="110"/>
      <c r="I154" s="110"/>
      <c r="J154" s="102">
        <f t="shared" si="2"/>
        <v>250</v>
      </c>
      <c r="K154" s="42"/>
      <c r="L154" s="42"/>
      <c r="M154" s="42"/>
      <c r="N154" s="111" t="s">
        <v>336</v>
      </c>
      <c r="O154" s="75"/>
      <c r="P154" s="76"/>
      <c r="Q154" s="76">
        <v>250</v>
      </c>
      <c r="R154" s="76"/>
      <c r="S154" s="76"/>
      <c r="T154" s="77"/>
      <c r="U154" s="77"/>
      <c r="V154" s="77"/>
      <c r="W154" s="77"/>
      <c r="X154" s="77"/>
      <c r="Y154" s="77"/>
      <c r="Z154" s="77"/>
      <c r="AA154" s="77"/>
      <c r="AB154" s="77"/>
      <c r="AC154" s="78"/>
    </row>
    <row r="155" spans="1:29" s="112" customFormat="1" ht="14.4" x14ac:dyDescent="0.25">
      <c r="A155" s="107"/>
      <c r="B155" s="108"/>
      <c r="C155" s="109"/>
      <c r="D155" s="110" t="s">
        <v>570</v>
      </c>
      <c r="E155" s="41" t="s">
        <v>529</v>
      </c>
      <c r="F155" s="99" t="s">
        <v>531</v>
      </c>
      <c r="G155" s="41" t="s">
        <v>530</v>
      </c>
      <c r="H155" s="110"/>
      <c r="I155" s="110"/>
      <c r="J155" s="102">
        <f t="shared" si="2"/>
        <v>300</v>
      </c>
      <c r="K155" s="42"/>
      <c r="L155" s="42"/>
      <c r="M155" s="42"/>
      <c r="N155" s="111" t="s">
        <v>337</v>
      </c>
      <c r="O155" s="75"/>
      <c r="P155" s="76"/>
      <c r="Q155" s="76"/>
      <c r="R155" s="76"/>
      <c r="S155" s="76"/>
      <c r="T155" s="77"/>
      <c r="U155" s="77"/>
      <c r="V155" s="77"/>
      <c r="W155" s="77"/>
      <c r="X155" s="77"/>
      <c r="Y155" s="77"/>
      <c r="Z155" s="77"/>
      <c r="AA155" s="77"/>
      <c r="AB155" s="77">
        <v>300</v>
      </c>
      <c r="AC155" s="78"/>
    </row>
    <row r="156" spans="1:29" s="112" customFormat="1" ht="14.4" x14ac:dyDescent="0.25">
      <c r="A156" s="107"/>
      <c r="B156" s="108"/>
      <c r="C156" s="109"/>
      <c r="D156" s="110" t="s">
        <v>199</v>
      </c>
      <c r="E156" s="41" t="s">
        <v>529</v>
      </c>
      <c r="F156" s="100" t="s">
        <v>537</v>
      </c>
      <c r="G156" s="41" t="s">
        <v>530</v>
      </c>
      <c r="H156" s="110"/>
      <c r="I156" s="110"/>
      <c r="J156" s="102">
        <f t="shared" si="2"/>
        <v>150</v>
      </c>
      <c r="K156" s="42"/>
      <c r="L156" s="42"/>
      <c r="M156" s="42"/>
      <c r="N156" s="111" t="s">
        <v>337</v>
      </c>
      <c r="O156" s="75"/>
      <c r="P156" s="76"/>
      <c r="Q156" s="76"/>
      <c r="R156" s="76"/>
      <c r="S156" s="76"/>
      <c r="T156" s="77">
        <v>150</v>
      </c>
      <c r="U156" s="77"/>
      <c r="V156" s="77"/>
      <c r="W156" s="77"/>
      <c r="X156" s="77"/>
      <c r="Y156" s="77"/>
      <c r="Z156" s="77"/>
      <c r="AA156" s="77"/>
      <c r="AB156" s="77"/>
      <c r="AC156" s="78"/>
    </row>
    <row r="157" spans="1:29" s="112" customFormat="1" ht="14.4" x14ac:dyDescent="0.25">
      <c r="A157" s="107"/>
      <c r="B157" s="108"/>
      <c r="C157" s="109"/>
      <c r="D157" s="110" t="s">
        <v>199</v>
      </c>
      <c r="E157" s="41" t="s">
        <v>529</v>
      </c>
      <c r="F157" s="100" t="s">
        <v>537</v>
      </c>
      <c r="G157" s="41" t="s">
        <v>530</v>
      </c>
      <c r="H157" s="110"/>
      <c r="I157" s="110"/>
      <c r="J157" s="102">
        <f t="shared" si="2"/>
        <v>250</v>
      </c>
      <c r="K157" s="42"/>
      <c r="L157" s="42"/>
      <c r="M157" s="42"/>
      <c r="N157" s="111" t="s">
        <v>337</v>
      </c>
      <c r="O157" s="75"/>
      <c r="P157" s="76"/>
      <c r="Q157" s="76"/>
      <c r="R157" s="76"/>
      <c r="S157" s="76"/>
      <c r="T157" s="77"/>
      <c r="U157" s="77"/>
      <c r="V157" s="77"/>
      <c r="W157" s="77"/>
      <c r="X157" s="77"/>
      <c r="Y157" s="77"/>
      <c r="Z157" s="77"/>
      <c r="AA157" s="77"/>
      <c r="AB157" s="77">
        <v>250</v>
      </c>
      <c r="AC157" s="78"/>
    </row>
    <row r="158" spans="1:29" s="112" customFormat="1" ht="14.4" x14ac:dyDescent="0.25">
      <c r="A158" s="107"/>
      <c r="B158" s="108"/>
      <c r="C158" s="109" t="s">
        <v>579</v>
      </c>
      <c r="D158" s="110" t="s">
        <v>710</v>
      </c>
      <c r="E158" s="26" t="s">
        <v>532</v>
      </c>
      <c r="F158" s="99" t="s">
        <v>540</v>
      </c>
      <c r="G158" s="41" t="s">
        <v>530</v>
      </c>
      <c r="H158" s="110"/>
      <c r="I158" s="110"/>
      <c r="J158" s="102">
        <f t="shared" si="2"/>
        <v>650</v>
      </c>
      <c r="K158" s="42"/>
      <c r="L158" s="42"/>
      <c r="M158" s="42"/>
      <c r="N158" s="111" t="s">
        <v>336</v>
      </c>
      <c r="O158" s="75"/>
      <c r="P158" s="76">
        <v>650</v>
      </c>
      <c r="Q158" s="76"/>
      <c r="R158" s="76"/>
      <c r="S158" s="76"/>
      <c r="T158" s="77"/>
      <c r="U158" s="77"/>
      <c r="V158" s="77"/>
      <c r="W158" s="77"/>
      <c r="X158" s="77"/>
      <c r="Y158" s="77"/>
      <c r="Z158" s="77"/>
      <c r="AA158" s="77"/>
      <c r="AB158" s="77"/>
      <c r="AC158" s="78"/>
    </row>
    <row r="159" spans="1:29" s="112" customFormat="1" ht="14.4" x14ac:dyDescent="0.3">
      <c r="A159" s="107"/>
      <c r="B159" s="108"/>
      <c r="C159" s="109"/>
      <c r="D159" s="110" t="s">
        <v>726</v>
      </c>
      <c r="E159" s="25" t="s">
        <v>534</v>
      </c>
      <c r="F159" s="99" t="s">
        <v>531</v>
      </c>
      <c r="G159" s="5" t="s">
        <v>528</v>
      </c>
      <c r="H159" s="110"/>
      <c r="I159" s="110"/>
      <c r="J159" s="102">
        <f t="shared" si="2"/>
        <v>60</v>
      </c>
      <c r="K159" s="42"/>
      <c r="L159" s="42"/>
      <c r="M159" s="42"/>
      <c r="N159" s="111" t="s">
        <v>336</v>
      </c>
      <c r="O159" s="75"/>
      <c r="P159" s="76">
        <v>60</v>
      </c>
      <c r="Q159" s="76"/>
      <c r="R159" s="76"/>
      <c r="S159" s="76"/>
      <c r="T159" s="77"/>
      <c r="U159" s="77"/>
      <c r="V159" s="77"/>
      <c r="W159" s="77"/>
      <c r="X159" s="77"/>
      <c r="Y159" s="77"/>
      <c r="Z159" s="77"/>
      <c r="AA159" s="77"/>
      <c r="AB159" s="77"/>
      <c r="AC159" s="78"/>
    </row>
    <row r="160" spans="1:29" s="112" customFormat="1" ht="14.4" x14ac:dyDescent="0.3">
      <c r="A160" s="107"/>
      <c r="B160" s="108"/>
      <c r="C160" s="109"/>
      <c r="D160" s="110" t="s">
        <v>726</v>
      </c>
      <c r="E160" s="26" t="s">
        <v>529</v>
      </c>
      <c r="F160" s="99" t="s">
        <v>531</v>
      </c>
      <c r="G160" s="5" t="s">
        <v>528</v>
      </c>
      <c r="H160" s="110"/>
      <c r="I160" s="110"/>
      <c r="J160" s="102">
        <f t="shared" si="2"/>
        <v>60</v>
      </c>
      <c r="K160" s="42"/>
      <c r="L160" s="42"/>
      <c r="M160" s="42"/>
      <c r="N160" s="111" t="s">
        <v>337</v>
      </c>
      <c r="O160" s="75"/>
      <c r="P160" s="76"/>
      <c r="Q160" s="76"/>
      <c r="R160" s="76"/>
      <c r="S160" s="76"/>
      <c r="T160" s="77"/>
      <c r="U160" s="77"/>
      <c r="V160" s="77"/>
      <c r="W160" s="77"/>
      <c r="X160" s="77"/>
      <c r="Y160" s="77"/>
      <c r="Z160" s="77"/>
      <c r="AA160" s="77"/>
      <c r="AB160" s="77"/>
      <c r="AC160" s="78">
        <v>60</v>
      </c>
    </row>
    <row r="161" spans="1:29" s="112" customFormat="1" ht="14.4" x14ac:dyDescent="0.3">
      <c r="A161" s="107"/>
      <c r="B161" s="108"/>
      <c r="C161" s="109"/>
      <c r="D161" s="110" t="s">
        <v>207</v>
      </c>
      <c r="E161" s="25" t="s">
        <v>535</v>
      </c>
      <c r="F161" s="99" t="s">
        <v>536</v>
      </c>
      <c r="G161" s="5" t="s">
        <v>528</v>
      </c>
      <c r="H161" s="110"/>
      <c r="I161" s="110"/>
      <c r="J161" s="102">
        <f t="shared" si="2"/>
        <v>100</v>
      </c>
      <c r="K161" s="42"/>
      <c r="L161" s="42"/>
      <c r="M161" s="42"/>
      <c r="N161" s="111" t="s">
        <v>336</v>
      </c>
      <c r="O161" s="75"/>
      <c r="P161" s="76"/>
      <c r="Q161" s="76"/>
      <c r="R161" s="76">
        <v>100</v>
      </c>
      <c r="S161" s="76"/>
      <c r="T161" s="77"/>
      <c r="U161" s="77"/>
      <c r="V161" s="77"/>
      <c r="W161" s="77"/>
      <c r="X161" s="77"/>
      <c r="Y161" s="77"/>
      <c r="Z161" s="77"/>
      <c r="AA161" s="77"/>
      <c r="AB161" s="77"/>
      <c r="AC161" s="78"/>
    </row>
    <row r="162" spans="1:29" s="112" customFormat="1" ht="14.4" x14ac:dyDescent="0.25">
      <c r="A162" s="107"/>
      <c r="B162" s="108"/>
      <c r="C162" s="109"/>
      <c r="D162" s="110" t="s">
        <v>570</v>
      </c>
      <c r="E162" s="26" t="s">
        <v>532</v>
      </c>
      <c r="F162" s="99" t="s">
        <v>536</v>
      </c>
      <c r="G162" s="5" t="s">
        <v>528</v>
      </c>
      <c r="H162" s="110"/>
      <c r="I162" s="110"/>
      <c r="J162" s="102">
        <f t="shared" si="2"/>
        <v>250</v>
      </c>
      <c r="K162" s="42"/>
      <c r="L162" s="42"/>
      <c r="M162" s="42"/>
      <c r="N162" s="111" t="s">
        <v>337</v>
      </c>
      <c r="O162" s="75"/>
      <c r="P162" s="76"/>
      <c r="Q162" s="76"/>
      <c r="R162" s="76"/>
      <c r="S162" s="76"/>
      <c r="T162" s="77"/>
      <c r="U162" s="77"/>
      <c r="V162" s="77"/>
      <c r="W162" s="77"/>
      <c r="X162" s="77"/>
      <c r="Y162" s="77"/>
      <c r="Z162" s="77">
        <v>250</v>
      </c>
      <c r="AA162" s="77"/>
      <c r="AB162" s="77"/>
      <c r="AC162" s="78"/>
    </row>
    <row r="163" spans="1:29" s="112" customFormat="1" ht="14.4" x14ac:dyDescent="0.25">
      <c r="A163" s="107"/>
      <c r="B163" s="108"/>
      <c r="C163" s="109"/>
      <c r="D163" s="110" t="s">
        <v>199</v>
      </c>
      <c r="E163" s="41" t="s">
        <v>529</v>
      </c>
      <c r="F163" s="99" t="s">
        <v>531</v>
      </c>
      <c r="G163" s="41" t="s">
        <v>530</v>
      </c>
      <c r="H163" s="110"/>
      <c r="I163" s="110"/>
      <c r="J163" s="102">
        <f t="shared" si="2"/>
        <v>100</v>
      </c>
      <c r="K163" s="42"/>
      <c r="L163" s="42"/>
      <c r="M163" s="42"/>
      <c r="N163" s="111" t="s">
        <v>337</v>
      </c>
      <c r="O163" s="75"/>
      <c r="P163" s="76"/>
      <c r="Q163" s="76"/>
      <c r="R163" s="76"/>
      <c r="S163" s="76">
        <v>100</v>
      </c>
      <c r="T163" s="77"/>
      <c r="U163" s="77"/>
      <c r="V163" s="77"/>
      <c r="W163" s="77"/>
      <c r="X163" s="77"/>
      <c r="Y163" s="77"/>
      <c r="Z163" s="77"/>
      <c r="AA163" s="77"/>
      <c r="AB163" s="77"/>
      <c r="AC163" s="78"/>
    </row>
    <row r="164" spans="1:29" s="112" customFormat="1" ht="14.4" x14ac:dyDescent="0.25">
      <c r="A164" s="107"/>
      <c r="B164" s="108"/>
      <c r="C164" s="109"/>
      <c r="D164" s="110" t="s">
        <v>199</v>
      </c>
      <c r="E164" s="41" t="s">
        <v>529</v>
      </c>
      <c r="F164" s="99" t="s">
        <v>531</v>
      </c>
      <c r="G164" s="41" t="s">
        <v>530</v>
      </c>
      <c r="H164" s="110"/>
      <c r="I164" s="110"/>
      <c r="J164" s="102">
        <f t="shared" si="2"/>
        <v>100</v>
      </c>
      <c r="K164" s="42"/>
      <c r="L164" s="42"/>
      <c r="M164" s="42"/>
      <c r="N164" s="111" t="s">
        <v>337</v>
      </c>
      <c r="O164" s="75"/>
      <c r="P164" s="76"/>
      <c r="Q164" s="76"/>
      <c r="R164" s="76"/>
      <c r="S164" s="76"/>
      <c r="T164" s="77"/>
      <c r="U164" s="77"/>
      <c r="V164" s="77"/>
      <c r="W164" s="77"/>
      <c r="X164" s="77"/>
      <c r="Y164" s="77"/>
      <c r="Z164" s="77"/>
      <c r="AA164" s="77">
        <v>100</v>
      </c>
      <c r="AB164" s="77"/>
      <c r="AC164" s="78"/>
    </row>
    <row r="165" spans="1:29" s="112" customFormat="1" ht="14.4" x14ac:dyDescent="0.25">
      <c r="A165" s="107"/>
      <c r="B165" s="108"/>
      <c r="C165" s="109" t="s">
        <v>580</v>
      </c>
      <c r="D165" s="110" t="s">
        <v>710</v>
      </c>
      <c r="E165" s="41" t="s">
        <v>529</v>
      </c>
      <c r="F165" s="100" t="s">
        <v>537</v>
      </c>
      <c r="G165" s="41" t="s">
        <v>530</v>
      </c>
      <c r="H165" s="110"/>
      <c r="I165" s="110"/>
      <c r="J165" s="102">
        <f t="shared" si="2"/>
        <v>1600</v>
      </c>
      <c r="K165" s="42"/>
      <c r="L165" s="42"/>
      <c r="M165" s="42"/>
      <c r="N165" s="111" t="s">
        <v>337</v>
      </c>
      <c r="O165" s="75"/>
      <c r="P165" s="76"/>
      <c r="Q165" s="76"/>
      <c r="R165" s="76"/>
      <c r="S165" s="76"/>
      <c r="T165" s="77"/>
      <c r="U165" s="77"/>
      <c r="V165" s="77"/>
      <c r="W165" s="77"/>
      <c r="X165" s="77">
        <v>1600</v>
      </c>
      <c r="Y165" s="77"/>
      <c r="Z165" s="77"/>
      <c r="AA165" s="77"/>
      <c r="AB165" s="77"/>
      <c r="AC165" s="78"/>
    </row>
    <row r="166" spans="1:29" s="112" customFormat="1" ht="14.4" x14ac:dyDescent="0.25">
      <c r="A166" s="107"/>
      <c r="B166" s="108"/>
      <c r="C166" s="109"/>
      <c r="D166" s="110" t="s">
        <v>267</v>
      </c>
      <c r="E166" s="41" t="s">
        <v>529</v>
      </c>
      <c r="F166" s="100" t="s">
        <v>537</v>
      </c>
      <c r="G166" s="41" t="s">
        <v>530</v>
      </c>
      <c r="H166" s="110"/>
      <c r="I166" s="110"/>
      <c r="J166" s="102">
        <f t="shared" si="2"/>
        <v>150</v>
      </c>
      <c r="K166" s="42"/>
      <c r="L166" s="42"/>
      <c r="M166" s="42"/>
      <c r="N166" s="113" t="s">
        <v>336</v>
      </c>
      <c r="O166" s="75"/>
      <c r="P166" s="76"/>
      <c r="Q166" s="76">
        <v>150</v>
      </c>
      <c r="R166" s="76"/>
      <c r="S166" s="76"/>
      <c r="T166" s="77"/>
      <c r="U166" s="77"/>
      <c r="V166" s="77"/>
      <c r="W166" s="77"/>
      <c r="X166" s="77"/>
      <c r="Y166" s="77"/>
      <c r="Z166" s="77"/>
      <c r="AA166" s="77"/>
      <c r="AB166" s="77"/>
      <c r="AC166" s="78"/>
    </row>
    <row r="167" spans="1:29" s="112" customFormat="1" ht="14.4" x14ac:dyDescent="0.25">
      <c r="A167" s="107"/>
      <c r="B167" s="108"/>
      <c r="C167" s="109"/>
      <c r="D167" s="110" t="s">
        <v>267</v>
      </c>
      <c r="E167" s="26" t="s">
        <v>532</v>
      </c>
      <c r="F167" s="99" t="s">
        <v>540</v>
      </c>
      <c r="G167" s="41" t="s">
        <v>530</v>
      </c>
      <c r="H167" s="110"/>
      <c r="I167" s="110"/>
      <c r="J167" s="102">
        <f t="shared" si="2"/>
        <v>150</v>
      </c>
      <c r="K167" s="42"/>
      <c r="L167" s="42"/>
      <c r="M167" s="42"/>
      <c r="N167" s="111" t="s">
        <v>337</v>
      </c>
      <c r="O167" s="75"/>
      <c r="P167" s="76"/>
      <c r="Q167" s="76"/>
      <c r="R167" s="76"/>
      <c r="S167" s="76"/>
      <c r="T167" s="77"/>
      <c r="U167" s="77"/>
      <c r="V167" s="77"/>
      <c r="W167" s="77"/>
      <c r="X167" s="77">
        <v>150</v>
      </c>
      <c r="Y167" s="77"/>
      <c r="Z167" s="77"/>
      <c r="AA167" s="77"/>
      <c r="AB167" s="77"/>
      <c r="AC167" s="78"/>
    </row>
    <row r="168" spans="1:29" s="112" customFormat="1" ht="14.4" x14ac:dyDescent="0.3">
      <c r="A168" s="107"/>
      <c r="B168" s="108"/>
      <c r="C168" s="109"/>
      <c r="D168" s="110" t="s">
        <v>726</v>
      </c>
      <c r="E168" s="25" t="s">
        <v>534</v>
      </c>
      <c r="F168" s="99" t="s">
        <v>531</v>
      </c>
      <c r="G168" s="5" t="s">
        <v>528</v>
      </c>
      <c r="H168" s="110"/>
      <c r="I168" s="110"/>
      <c r="J168" s="102">
        <f t="shared" si="2"/>
        <v>100</v>
      </c>
      <c r="K168" s="42"/>
      <c r="L168" s="42"/>
      <c r="M168" s="42"/>
      <c r="N168" s="113" t="s">
        <v>336</v>
      </c>
      <c r="O168" s="75"/>
      <c r="P168" s="76"/>
      <c r="Q168" s="76">
        <v>100</v>
      </c>
      <c r="R168" s="76"/>
      <c r="S168" s="76"/>
      <c r="T168" s="77"/>
      <c r="U168" s="77"/>
      <c r="V168" s="77"/>
      <c r="W168" s="77"/>
      <c r="X168" s="77"/>
      <c r="Y168" s="77"/>
      <c r="Z168" s="77"/>
      <c r="AA168" s="77"/>
      <c r="AB168" s="77"/>
      <c r="AC168" s="78"/>
    </row>
    <row r="169" spans="1:29" s="112" customFormat="1" ht="14.4" x14ac:dyDescent="0.3">
      <c r="A169" s="107"/>
      <c r="B169" s="108"/>
      <c r="C169" s="109"/>
      <c r="D169" s="110" t="s">
        <v>726</v>
      </c>
      <c r="E169" s="26" t="s">
        <v>529</v>
      </c>
      <c r="F169" s="99" t="s">
        <v>531</v>
      </c>
      <c r="G169" s="5" t="s">
        <v>528</v>
      </c>
      <c r="H169" s="110"/>
      <c r="I169" s="110"/>
      <c r="J169" s="102">
        <f t="shared" si="2"/>
        <v>100</v>
      </c>
      <c r="K169" s="42"/>
      <c r="L169" s="42"/>
      <c r="M169" s="42"/>
      <c r="N169" s="111" t="s">
        <v>337</v>
      </c>
      <c r="O169" s="75"/>
      <c r="P169" s="76"/>
      <c r="Q169" s="76"/>
      <c r="R169" s="76"/>
      <c r="S169" s="76"/>
      <c r="T169" s="77"/>
      <c r="U169" s="77"/>
      <c r="V169" s="77"/>
      <c r="W169" s="77"/>
      <c r="X169" s="77">
        <v>100</v>
      </c>
      <c r="Y169" s="77"/>
      <c r="Z169" s="77"/>
      <c r="AA169" s="77"/>
      <c r="AB169" s="77"/>
      <c r="AC169" s="78"/>
    </row>
    <row r="170" spans="1:29" s="112" customFormat="1" ht="14.4" x14ac:dyDescent="0.3">
      <c r="A170" s="107"/>
      <c r="B170" s="108"/>
      <c r="C170" s="109"/>
      <c r="D170" s="110" t="s">
        <v>207</v>
      </c>
      <c r="E170" s="25" t="s">
        <v>535</v>
      </c>
      <c r="F170" s="99" t="s">
        <v>536</v>
      </c>
      <c r="G170" s="5" t="s">
        <v>528</v>
      </c>
      <c r="H170" s="110"/>
      <c r="I170" s="110"/>
      <c r="J170" s="102">
        <f t="shared" si="2"/>
        <v>350</v>
      </c>
      <c r="K170" s="42"/>
      <c r="L170" s="42"/>
      <c r="M170" s="42"/>
      <c r="N170" s="111" t="s">
        <v>337</v>
      </c>
      <c r="O170" s="75"/>
      <c r="P170" s="76"/>
      <c r="Q170" s="76"/>
      <c r="R170" s="76"/>
      <c r="S170" s="76">
        <v>350</v>
      </c>
      <c r="T170" s="77"/>
      <c r="U170" s="77"/>
      <c r="V170" s="77"/>
      <c r="W170" s="77"/>
      <c r="X170" s="77"/>
      <c r="Y170" s="77"/>
      <c r="Z170" s="77"/>
      <c r="AA170" s="77"/>
      <c r="AB170" s="77"/>
      <c r="AC170" s="78"/>
    </row>
    <row r="171" spans="1:29" s="112" customFormat="1" ht="14.4" x14ac:dyDescent="0.25">
      <c r="A171" s="107"/>
      <c r="B171" s="108"/>
      <c r="C171" s="109"/>
      <c r="D171" s="110" t="s">
        <v>570</v>
      </c>
      <c r="E171" s="26" t="s">
        <v>532</v>
      </c>
      <c r="F171" s="99" t="s">
        <v>536</v>
      </c>
      <c r="G171" s="5" t="s">
        <v>528</v>
      </c>
      <c r="H171" s="110"/>
      <c r="I171" s="110"/>
      <c r="J171" s="102">
        <f t="shared" si="2"/>
        <v>400</v>
      </c>
      <c r="K171" s="42"/>
      <c r="L171" s="42"/>
      <c r="M171" s="42"/>
      <c r="N171" s="111" t="s">
        <v>337</v>
      </c>
      <c r="O171" s="75"/>
      <c r="P171" s="76"/>
      <c r="Q171" s="76"/>
      <c r="R171" s="76"/>
      <c r="S171" s="76"/>
      <c r="T171" s="77"/>
      <c r="U171" s="77"/>
      <c r="V171" s="77"/>
      <c r="W171" s="77"/>
      <c r="X171" s="77"/>
      <c r="Y171" s="77"/>
      <c r="Z171" s="77"/>
      <c r="AA171" s="77">
        <v>400</v>
      </c>
      <c r="AB171" s="77"/>
      <c r="AC171" s="78"/>
    </row>
    <row r="172" spans="1:29" s="112" customFormat="1" ht="14.4" x14ac:dyDescent="0.25">
      <c r="A172" s="107"/>
      <c r="B172" s="108"/>
      <c r="C172" s="109"/>
      <c r="D172" s="110" t="s">
        <v>199</v>
      </c>
      <c r="E172" s="41" t="s">
        <v>529</v>
      </c>
      <c r="F172" s="99" t="s">
        <v>531</v>
      </c>
      <c r="G172" s="41" t="s">
        <v>530</v>
      </c>
      <c r="H172" s="110"/>
      <c r="I172" s="110"/>
      <c r="J172" s="102">
        <f t="shared" si="2"/>
        <v>800</v>
      </c>
      <c r="K172" s="42"/>
      <c r="L172" s="42"/>
      <c r="M172" s="42"/>
      <c r="N172" s="113" t="s">
        <v>337</v>
      </c>
      <c r="O172" s="75"/>
      <c r="P172" s="76"/>
      <c r="Q172" s="76"/>
      <c r="R172" s="76"/>
      <c r="S172" s="76"/>
      <c r="T172" s="77"/>
      <c r="U172" s="77"/>
      <c r="V172" s="77">
        <v>800</v>
      </c>
      <c r="W172" s="77"/>
      <c r="X172" s="77"/>
      <c r="Y172" s="77"/>
      <c r="Z172" s="77"/>
      <c r="AA172" s="77"/>
      <c r="AB172" s="77"/>
      <c r="AC172" s="78"/>
    </row>
    <row r="173" spans="1:29" s="112" customFormat="1" ht="14.4" x14ac:dyDescent="0.25">
      <c r="A173" s="107"/>
      <c r="B173" s="108"/>
      <c r="C173" s="109"/>
      <c r="D173" s="110" t="s">
        <v>199</v>
      </c>
      <c r="E173" s="41" t="s">
        <v>529</v>
      </c>
      <c r="F173" s="99" t="s">
        <v>531</v>
      </c>
      <c r="G173" s="41" t="s">
        <v>530</v>
      </c>
      <c r="H173" s="110"/>
      <c r="I173" s="110"/>
      <c r="J173" s="102">
        <f t="shared" si="2"/>
        <v>800</v>
      </c>
      <c r="K173" s="42"/>
      <c r="L173" s="42"/>
      <c r="M173" s="42"/>
      <c r="N173" s="111" t="s">
        <v>337</v>
      </c>
      <c r="O173" s="75"/>
      <c r="P173" s="76"/>
      <c r="Q173" s="76"/>
      <c r="R173" s="76"/>
      <c r="S173" s="76"/>
      <c r="T173" s="77"/>
      <c r="U173" s="77"/>
      <c r="V173" s="77"/>
      <c r="W173" s="77">
        <v>800</v>
      </c>
      <c r="X173" s="77"/>
      <c r="Y173" s="77"/>
      <c r="Z173" s="77"/>
      <c r="AA173" s="77"/>
      <c r="AB173" s="77"/>
      <c r="AC173" s="78"/>
    </row>
    <row r="174" spans="1:29" s="112" customFormat="1" ht="14.4" x14ac:dyDescent="0.25">
      <c r="A174" s="107"/>
      <c r="B174" s="114"/>
      <c r="C174" s="115" t="s">
        <v>581</v>
      </c>
      <c r="D174" s="110" t="s">
        <v>710</v>
      </c>
      <c r="E174" s="41" t="s">
        <v>716</v>
      </c>
      <c r="F174" s="100" t="s">
        <v>537</v>
      </c>
      <c r="G174" s="41" t="s">
        <v>530</v>
      </c>
      <c r="H174" s="110"/>
      <c r="I174" s="110"/>
      <c r="J174" s="102">
        <f t="shared" si="2"/>
        <v>8500</v>
      </c>
      <c r="K174" s="42"/>
      <c r="L174" s="42"/>
      <c r="M174" s="42"/>
      <c r="N174" s="111" t="s">
        <v>335</v>
      </c>
      <c r="O174" s="75"/>
      <c r="P174" s="76">
        <v>5000</v>
      </c>
      <c r="Q174" s="76"/>
      <c r="R174" s="76"/>
      <c r="S174" s="76"/>
      <c r="T174" s="77"/>
      <c r="U174" s="77">
        <v>3500</v>
      </c>
      <c r="V174" s="77"/>
      <c r="W174" s="77"/>
      <c r="X174" s="77"/>
      <c r="Y174" s="77"/>
      <c r="Z174" s="77"/>
      <c r="AA174" s="77"/>
      <c r="AB174" s="77"/>
      <c r="AC174" s="78"/>
    </row>
    <row r="175" spans="1:29" s="112" customFormat="1" ht="14.4" x14ac:dyDescent="0.25">
      <c r="A175" s="107"/>
      <c r="B175" s="114"/>
      <c r="C175" s="115"/>
      <c r="D175" s="110" t="s">
        <v>267</v>
      </c>
      <c r="E175" s="41" t="s">
        <v>529</v>
      </c>
      <c r="F175" s="100" t="s">
        <v>537</v>
      </c>
      <c r="G175" s="41" t="s">
        <v>530</v>
      </c>
      <c r="H175" s="110"/>
      <c r="I175" s="110"/>
      <c r="J175" s="102">
        <f t="shared" si="2"/>
        <v>1850</v>
      </c>
      <c r="K175" s="42"/>
      <c r="L175" s="42"/>
      <c r="M175" s="42"/>
      <c r="N175" s="113" t="s">
        <v>335</v>
      </c>
      <c r="O175" s="75"/>
      <c r="P175" s="76">
        <v>1000</v>
      </c>
      <c r="Q175" s="76"/>
      <c r="R175" s="76"/>
      <c r="S175" s="76">
        <v>150</v>
      </c>
      <c r="T175" s="77"/>
      <c r="U175" s="77"/>
      <c r="V175" s="77"/>
      <c r="W175" s="77"/>
      <c r="X175" s="77"/>
      <c r="Y175" s="77">
        <v>450</v>
      </c>
      <c r="Z175" s="77"/>
      <c r="AA175" s="77"/>
      <c r="AB175" s="77">
        <v>250</v>
      </c>
      <c r="AC175" s="78"/>
    </row>
    <row r="176" spans="1:29" s="112" customFormat="1" ht="14.4" x14ac:dyDescent="0.25">
      <c r="A176" s="107"/>
      <c r="B176" s="114"/>
      <c r="C176" s="115"/>
      <c r="D176" s="110" t="s">
        <v>267</v>
      </c>
      <c r="E176" s="26" t="s">
        <v>532</v>
      </c>
      <c r="F176" s="99" t="s">
        <v>540</v>
      </c>
      <c r="G176" s="41" t="s">
        <v>530</v>
      </c>
      <c r="H176" s="110"/>
      <c r="I176" s="110"/>
      <c r="J176" s="102">
        <f t="shared" si="2"/>
        <v>1000</v>
      </c>
      <c r="K176" s="42"/>
      <c r="L176" s="42"/>
      <c r="M176" s="42"/>
      <c r="N176" s="111" t="s">
        <v>337</v>
      </c>
      <c r="O176" s="75"/>
      <c r="P176" s="76"/>
      <c r="Q176" s="76"/>
      <c r="R176" s="76"/>
      <c r="S176" s="76"/>
      <c r="T176" s="77"/>
      <c r="U176" s="77"/>
      <c r="V176" s="77"/>
      <c r="W176" s="77"/>
      <c r="X176" s="77"/>
      <c r="Y176" s="77"/>
      <c r="Z176" s="77"/>
      <c r="AA176" s="77"/>
      <c r="AB176" s="77"/>
      <c r="AC176" s="78">
        <v>1000</v>
      </c>
    </row>
    <row r="177" spans="1:29" s="112" customFormat="1" ht="14.4" x14ac:dyDescent="0.3">
      <c r="A177" s="107"/>
      <c r="B177" s="114"/>
      <c r="C177" s="115"/>
      <c r="D177" s="110" t="s">
        <v>726</v>
      </c>
      <c r="E177" s="25" t="s">
        <v>534</v>
      </c>
      <c r="F177" s="99" t="s">
        <v>531</v>
      </c>
      <c r="G177" s="5" t="s">
        <v>528</v>
      </c>
      <c r="H177" s="110"/>
      <c r="I177" s="110"/>
      <c r="J177" s="102">
        <f t="shared" si="2"/>
        <v>1000</v>
      </c>
      <c r="K177" s="42"/>
      <c r="L177" s="42"/>
      <c r="M177" s="42"/>
      <c r="N177" s="111" t="s">
        <v>335</v>
      </c>
      <c r="O177" s="75"/>
      <c r="P177" s="76">
        <v>1000</v>
      </c>
      <c r="Q177" s="76"/>
      <c r="R177" s="76"/>
      <c r="S177" s="76"/>
      <c r="T177" s="77"/>
      <c r="U177" s="77"/>
      <c r="V177" s="77"/>
      <c r="W177" s="77"/>
      <c r="X177" s="77"/>
      <c r="Y177" s="77"/>
      <c r="Z177" s="77"/>
      <c r="AA177" s="77"/>
      <c r="AB177" s="77"/>
      <c r="AC177" s="78"/>
    </row>
    <row r="178" spans="1:29" s="112" customFormat="1" ht="14.4" x14ac:dyDescent="0.3">
      <c r="A178" s="107"/>
      <c r="B178" s="114"/>
      <c r="C178" s="115"/>
      <c r="D178" s="110" t="s">
        <v>726</v>
      </c>
      <c r="E178" s="26" t="s">
        <v>529</v>
      </c>
      <c r="F178" s="99" t="s">
        <v>531</v>
      </c>
      <c r="G178" s="5" t="s">
        <v>528</v>
      </c>
      <c r="H178" s="110"/>
      <c r="I178" s="110"/>
      <c r="J178" s="102">
        <f t="shared" si="2"/>
        <v>1060</v>
      </c>
      <c r="K178" s="42"/>
      <c r="L178" s="42"/>
      <c r="M178" s="42"/>
      <c r="N178" s="111" t="s">
        <v>337</v>
      </c>
      <c r="O178" s="75"/>
      <c r="P178" s="76"/>
      <c r="Q178" s="76"/>
      <c r="R178" s="76"/>
      <c r="S178" s="76"/>
      <c r="T178" s="77"/>
      <c r="U178" s="77"/>
      <c r="V178" s="77"/>
      <c r="W178" s="77"/>
      <c r="X178" s="77">
        <v>60</v>
      </c>
      <c r="Y178" s="77"/>
      <c r="Z178" s="77"/>
      <c r="AA178" s="77"/>
      <c r="AB178" s="77"/>
      <c r="AC178" s="78">
        <v>1000</v>
      </c>
    </row>
    <row r="179" spans="1:29" s="112" customFormat="1" ht="14.4" x14ac:dyDescent="0.3">
      <c r="A179" s="107"/>
      <c r="B179" s="114"/>
      <c r="C179" s="115"/>
      <c r="D179" s="110" t="s">
        <v>207</v>
      </c>
      <c r="E179" s="25" t="s">
        <v>535</v>
      </c>
      <c r="F179" s="99" t="s">
        <v>536</v>
      </c>
      <c r="G179" s="5" t="s">
        <v>528</v>
      </c>
      <c r="H179" s="110"/>
      <c r="I179" s="110"/>
      <c r="J179" s="102">
        <f t="shared" si="2"/>
        <v>1000</v>
      </c>
      <c r="K179" s="42"/>
      <c r="L179" s="42"/>
      <c r="M179" s="42"/>
      <c r="N179" s="111" t="s">
        <v>337</v>
      </c>
      <c r="O179" s="75"/>
      <c r="P179" s="76"/>
      <c r="Q179" s="76"/>
      <c r="R179" s="76"/>
      <c r="S179" s="76">
        <v>1000</v>
      </c>
      <c r="T179" s="77"/>
      <c r="U179" s="77"/>
      <c r="V179" s="77"/>
      <c r="W179" s="77"/>
      <c r="X179" s="77"/>
      <c r="Y179" s="77"/>
      <c r="Z179" s="77"/>
      <c r="AA179" s="77"/>
      <c r="AB179" s="77"/>
      <c r="AC179" s="78"/>
    </row>
    <row r="180" spans="1:29" s="112" customFormat="1" ht="14.4" x14ac:dyDescent="0.25">
      <c r="A180" s="107"/>
      <c r="B180" s="114"/>
      <c r="C180" s="115"/>
      <c r="D180" s="110" t="s">
        <v>570</v>
      </c>
      <c r="E180" s="26" t="s">
        <v>532</v>
      </c>
      <c r="F180" s="99" t="s">
        <v>536</v>
      </c>
      <c r="G180" s="5" t="s">
        <v>528</v>
      </c>
      <c r="H180" s="110"/>
      <c r="I180" s="110"/>
      <c r="J180" s="102">
        <f t="shared" si="2"/>
        <v>1500</v>
      </c>
      <c r="K180" s="42"/>
      <c r="L180" s="42"/>
      <c r="M180" s="42"/>
      <c r="N180" s="111" t="s">
        <v>337</v>
      </c>
      <c r="O180" s="75"/>
      <c r="P180" s="76"/>
      <c r="Q180" s="76"/>
      <c r="R180" s="76"/>
      <c r="S180" s="76"/>
      <c r="T180" s="77"/>
      <c r="U180" s="77"/>
      <c r="V180" s="77"/>
      <c r="W180" s="77"/>
      <c r="X180" s="77"/>
      <c r="Y180" s="77"/>
      <c r="Z180" s="77"/>
      <c r="AA180" s="77"/>
      <c r="AB180" s="77">
        <v>1500</v>
      </c>
      <c r="AC180" s="78"/>
    </row>
    <row r="181" spans="1:29" s="112" customFormat="1" ht="14.4" x14ac:dyDescent="0.25">
      <c r="A181" s="107"/>
      <c r="B181" s="114"/>
      <c r="C181" s="115"/>
      <c r="D181" s="110" t="s">
        <v>199</v>
      </c>
      <c r="E181" s="41" t="s">
        <v>529</v>
      </c>
      <c r="F181" s="99" t="s">
        <v>531</v>
      </c>
      <c r="G181" s="41" t="s">
        <v>530</v>
      </c>
      <c r="H181" s="110"/>
      <c r="I181" s="110"/>
      <c r="J181" s="102">
        <f t="shared" si="2"/>
        <v>1000</v>
      </c>
      <c r="K181" s="42"/>
      <c r="L181" s="42"/>
      <c r="M181" s="42"/>
      <c r="N181" s="111" t="s">
        <v>336</v>
      </c>
      <c r="O181" s="75"/>
      <c r="P181" s="76"/>
      <c r="Q181" s="76">
        <v>1000</v>
      </c>
      <c r="R181" s="76"/>
      <c r="S181" s="76"/>
      <c r="T181" s="77"/>
      <c r="U181" s="77"/>
      <c r="V181" s="77"/>
      <c r="W181" s="77"/>
      <c r="X181" s="77"/>
      <c r="Y181" s="77"/>
      <c r="Z181" s="77"/>
      <c r="AA181" s="77"/>
      <c r="AB181" s="77"/>
      <c r="AC181" s="78"/>
    </row>
    <row r="182" spans="1:29" s="112" customFormat="1" ht="14.4" x14ac:dyDescent="0.25">
      <c r="A182" s="107"/>
      <c r="B182" s="114"/>
      <c r="C182" s="115"/>
      <c r="D182" s="110" t="s">
        <v>199</v>
      </c>
      <c r="E182" s="41" t="s">
        <v>529</v>
      </c>
      <c r="F182" s="99" t="s">
        <v>531</v>
      </c>
      <c r="G182" s="41" t="s">
        <v>530</v>
      </c>
      <c r="H182" s="110"/>
      <c r="I182" s="110"/>
      <c r="J182" s="102">
        <f t="shared" si="2"/>
        <v>1500</v>
      </c>
      <c r="K182" s="42"/>
      <c r="L182" s="42"/>
      <c r="M182" s="42"/>
      <c r="N182" s="111" t="s">
        <v>337</v>
      </c>
      <c r="O182" s="75"/>
      <c r="P182" s="76"/>
      <c r="Q182" s="76"/>
      <c r="R182" s="76"/>
      <c r="S182" s="76"/>
      <c r="T182" s="77"/>
      <c r="U182" s="77"/>
      <c r="V182" s="77"/>
      <c r="W182" s="77"/>
      <c r="X182" s="77"/>
      <c r="Y182" s="77"/>
      <c r="Z182" s="77">
        <v>1500</v>
      </c>
      <c r="AA182" s="77"/>
      <c r="AB182" s="77"/>
      <c r="AC182" s="78"/>
    </row>
    <row r="183" spans="1:29" s="112" customFormat="1" ht="14.4" x14ac:dyDescent="0.25">
      <c r="A183" s="107"/>
      <c r="B183" s="114"/>
      <c r="C183" s="115" t="s">
        <v>582</v>
      </c>
      <c r="D183" s="110" t="s">
        <v>710</v>
      </c>
      <c r="E183" s="41" t="s">
        <v>529</v>
      </c>
      <c r="F183" s="100" t="s">
        <v>537</v>
      </c>
      <c r="G183" s="41" t="s">
        <v>530</v>
      </c>
      <c r="H183" s="110"/>
      <c r="I183" s="110"/>
      <c r="J183" s="102">
        <f t="shared" si="2"/>
        <v>1800</v>
      </c>
      <c r="K183" s="42"/>
      <c r="L183" s="42"/>
      <c r="M183" s="42"/>
      <c r="N183" s="111" t="s">
        <v>337</v>
      </c>
      <c r="O183" s="75"/>
      <c r="P183" s="76"/>
      <c r="Q183" s="76"/>
      <c r="R183" s="76"/>
      <c r="S183" s="76"/>
      <c r="T183" s="77"/>
      <c r="U183" s="77"/>
      <c r="V183" s="77"/>
      <c r="W183" s="77">
        <v>1800</v>
      </c>
      <c r="X183" s="77"/>
      <c r="Y183" s="77"/>
      <c r="Z183" s="77"/>
      <c r="AA183" s="77"/>
      <c r="AB183" s="77"/>
      <c r="AC183" s="78"/>
    </row>
    <row r="184" spans="1:29" s="112" customFormat="1" ht="14.4" x14ac:dyDescent="0.25">
      <c r="A184" s="107"/>
      <c r="B184" s="114"/>
      <c r="C184" s="115"/>
      <c r="D184" s="110" t="s">
        <v>267</v>
      </c>
      <c r="E184" s="41" t="s">
        <v>529</v>
      </c>
      <c r="F184" s="100" t="s">
        <v>537</v>
      </c>
      <c r="G184" s="41" t="s">
        <v>530</v>
      </c>
      <c r="H184" s="110"/>
      <c r="I184" s="110"/>
      <c r="J184" s="102">
        <f t="shared" si="2"/>
        <v>300</v>
      </c>
      <c r="K184" s="42"/>
      <c r="L184" s="42"/>
      <c r="M184" s="42"/>
      <c r="N184" s="111" t="s">
        <v>336</v>
      </c>
      <c r="O184" s="75"/>
      <c r="P184" s="76">
        <v>300</v>
      </c>
      <c r="Q184" s="76"/>
      <c r="R184" s="76"/>
      <c r="S184" s="76"/>
      <c r="T184" s="77"/>
      <c r="U184" s="77"/>
      <c r="V184" s="77"/>
      <c r="W184" s="77"/>
      <c r="X184" s="77"/>
      <c r="Y184" s="77"/>
      <c r="Z184" s="77"/>
      <c r="AA184" s="77"/>
      <c r="AB184" s="77"/>
      <c r="AC184" s="78"/>
    </row>
    <row r="185" spans="1:29" s="112" customFormat="1" ht="14.4" x14ac:dyDescent="0.25">
      <c r="A185" s="107"/>
      <c r="B185" s="114"/>
      <c r="C185" s="115"/>
      <c r="D185" s="110" t="s">
        <v>267</v>
      </c>
      <c r="E185" s="26" t="s">
        <v>532</v>
      </c>
      <c r="F185" s="99" t="s">
        <v>540</v>
      </c>
      <c r="G185" s="41" t="s">
        <v>530</v>
      </c>
      <c r="H185" s="110"/>
      <c r="I185" s="110"/>
      <c r="J185" s="102">
        <f t="shared" si="2"/>
        <v>350</v>
      </c>
      <c r="K185" s="42"/>
      <c r="L185" s="42"/>
      <c r="M185" s="42"/>
      <c r="N185" s="111" t="s">
        <v>337</v>
      </c>
      <c r="O185" s="75"/>
      <c r="P185" s="76"/>
      <c r="Q185" s="76"/>
      <c r="R185" s="76"/>
      <c r="S185" s="76"/>
      <c r="T185" s="77"/>
      <c r="U185" s="77"/>
      <c r="V185" s="77"/>
      <c r="W185" s="77"/>
      <c r="X185" s="77"/>
      <c r="Y185" s="77">
        <v>350</v>
      </c>
      <c r="Z185" s="77"/>
      <c r="AA185" s="77"/>
      <c r="AB185" s="77"/>
      <c r="AC185" s="78"/>
    </row>
    <row r="186" spans="1:29" s="112" customFormat="1" ht="14.4" x14ac:dyDescent="0.3">
      <c r="A186" s="107"/>
      <c r="B186" s="114"/>
      <c r="C186" s="115"/>
      <c r="D186" s="110" t="s">
        <v>726</v>
      </c>
      <c r="E186" s="25" t="s">
        <v>534</v>
      </c>
      <c r="F186" s="99" t="s">
        <v>531</v>
      </c>
      <c r="G186" s="5" t="s">
        <v>528</v>
      </c>
      <c r="H186" s="110"/>
      <c r="I186" s="110"/>
      <c r="J186" s="102">
        <f t="shared" si="2"/>
        <v>250</v>
      </c>
      <c r="K186" s="42"/>
      <c r="L186" s="42"/>
      <c r="M186" s="42"/>
      <c r="N186" s="111" t="s">
        <v>336</v>
      </c>
      <c r="O186" s="75"/>
      <c r="P186" s="76"/>
      <c r="Q186" s="76"/>
      <c r="R186" s="76">
        <v>250</v>
      </c>
      <c r="S186" s="76"/>
      <c r="T186" s="77"/>
      <c r="U186" s="77"/>
      <c r="V186" s="77"/>
      <c r="W186" s="77"/>
      <c r="X186" s="77"/>
      <c r="Y186" s="77"/>
      <c r="Z186" s="77"/>
      <c r="AA186" s="77"/>
      <c r="AB186" s="77"/>
      <c r="AC186" s="78"/>
    </row>
    <row r="187" spans="1:29" s="112" customFormat="1" ht="14.4" x14ac:dyDescent="0.3">
      <c r="A187" s="107"/>
      <c r="B187" s="114"/>
      <c r="C187" s="115"/>
      <c r="D187" s="110" t="s">
        <v>726</v>
      </c>
      <c r="E187" s="26" t="s">
        <v>529</v>
      </c>
      <c r="F187" s="99" t="s">
        <v>531</v>
      </c>
      <c r="G187" s="5" t="s">
        <v>528</v>
      </c>
      <c r="H187" s="110"/>
      <c r="I187" s="110"/>
      <c r="J187" s="102">
        <f t="shared" si="2"/>
        <v>250</v>
      </c>
      <c r="K187" s="42"/>
      <c r="L187" s="42"/>
      <c r="M187" s="42"/>
      <c r="N187" s="111" t="s">
        <v>337</v>
      </c>
      <c r="O187" s="75"/>
      <c r="P187" s="76"/>
      <c r="Q187" s="76"/>
      <c r="R187" s="76"/>
      <c r="S187" s="76"/>
      <c r="T187" s="77"/>
      <c r="U187" s="77"/>
      <c r="V187" s="77"/>
      <c r="W187" s="77">
        <v>250</v>
      </c>
      <c r="X187" s="77"/>
      <c r="Y187" s="77"/>
      <c r="Z187" s="77"/>
      <c r="AA187" s="77"/>
      <c r="AB187" s="77"/>
      <c r="AC187" s="78"/>
    </row>
    <row r="188" spans="1:29" s="112" customFormat="1" ht="14.4" x14ac:dyDescent="0.3">
      <c r="A188" s="107"/>
      <c r="B188" s="114"/>
      <c r="C188" s="115"/>
      <c r="D188" s="110" t="s">
        <v>207</v>
      </c>
      <c r="E188" s="25" t="s">
        <v>535</v>
      </c>
      <c r="F188" s="99" t="s">
        <v>536</v>
      </c>
      <c r="G188" s="5" t="s">
        <v>528</v>
      </c>
      <c r="H188" s="110"/>
      <c r="I188" s="110"/>
      <c r="J188" s="102">
        <f t="shared" si="2"/>
        <v>150</v>
      </c>
      <c r="K188" s="42"/>
      <c r="L188" s="42"/>
      <c r="M188" s="42"/>
      <c r="N188" s="111" t="s">
        <v>337</v>
      </c>
      <c r="O188" s="75"/>
      <c r="P188" s="76"/>
      <c r="Q188" s="76"/>
      <c r="R188" s="76"/>
      <c r="S188" s="76">
        <v>150</v>
      </c>
      <c r="T188" s="77"/>
      <c r="U188" s="77"/>
      <c r="V188" s="77"/>
      <c r="W188" s="77"/>
      <c r="X188" s="77"/>
      <c r="Y188" s="77"/>
      <c r="Z188" s="77"/>
      <c r="AA188" s="77"/>
      <c r="AB188" s="77"/>
      <c r="AC188" s="78"/>
    </row>
    <row r="189" spans="1:29" s="112" customFormat="1" ht="14.4" x14ac:dyDescent="0.25">
      <c r="A189" s="107"/>
      <c r="B189" s="114"/>
      <c r="C189" s="115"/>
      <c r="D189" s="110" t="s">
        <v>570</v>
      </c>
      <c r="E189" s="26" t="s">
        <v>532</v>
      </c>
      <c r="F189" s="99" t="s">
        <v>536</v>
      </c>
      <c r="G189" s="5" t="s">
        <v>528</v>
      </c>
      <c r="H189" s="110"/>
      <c r="I189" s="110"/>
      <c r="J189" s="102">
        <f t="shared" si="2"/>
        <v>150</v>
      </c>
      <c r="K189" s="42"/>
      <c r="L189" s="42"/>
      <c r="M189" s="42"/>
      <c r="N189" s="111" t="s">
        <v>337</v>
      </c>
      <c r="O189" s="75"/>
      <c r="P189" s="76"/>
      <c r="Q189" s="76"/>
      <c r="R189" s="76"/>
      <c r="S189" s="76"/>
      <c r="T189" s="77"/>
      <c r="U189" s="77"/>
      <c r="V189" s="77"/>
      <c r="W189" s="77"/>
      <c r="X189" s="77"/>
      <c r="Y189" s="77"/>
      <c r="Z189" s="77"/>
      <c r="AA189" s="77"/>
      <c r="AB189" s="77">
        <v>150</v>
      </c>
      <c r="AC189" s="78"/>
    </row>
    <row r="190" spans="1:29" s="112" customFormat="1" ht="14.4" x14ac:dyDescent="0.25">
      <c r="A190" s="107"/>
      <c r="B190" s="114"/>
      <c r="C190" s="115"/>
      <c r="D190" s="110" t="s">
        <v>199</v>
      </c>
      <c r="E190" s="41" t="s">
        <v>529</v>
      </c>
      <c r="F190" s="99" t="s">
        <v>531</v>
      </c>
      <c r="G190" s="41" t="s">
        <v>530</v>
      </c>
      <c r="H190" s="110"/>
      <c r="I190" s="110"/>
      <c r="J190" s="102">
        <f t="shared" si="2"/>
        <v>300</v>
      </c>
      <c r="K190" s="42"/>
      <c r="L190" s="42"/>
      <c r="M190" s="42"/>
      <c r="N190" s="111" t="s">
        <v>336</v>
      </c>
      <c r="O190" s="75"/>
      <c r="P190" s="76"/>
      <c r="Q190" s="76"/>
      <c r="R190" s="76">
        <v>300</v>
      </c>
      <c r="S190" s="76"/>
      <c r="T190" s="77"/>
      <c r="U190" s="77"/>
      <c r="V190" s="77"/>
      <c r="W190" s="77"/>
      <c r="X190" s="77"/>
      <c r="Y190" s="77"/>
      <c r="Z190" s="77"/>
      <c r="AA190" s="77"/>
      <c r="AB190" s="77"/>
      <c r="AC190" s="78"/>
    </row>
    <row r="191" spans="1:29" s="112" customFormat="1" ht="14.4" x14ac:dyDescent="0.25">
      <c r="A191" s="107"/>
      <c r="B191" s="114"/>
      <c r="C191" s="115"/>
      <c r="D191" s="110" t="s">
        <v>199</v>
      </c>
      <c r="E191" s="41" t="s">
        <v>529</v>
      </c>
      <c r="F191" s="99" t="s">
        <v>531</v>
      </c>
      <c r="G191" s="41" t="s">
        <v>530</v>
      </c>
      <c r="H191" s="110"/>
      <c r="I191" s="110"/>
      <c r="J191" s="102">
        <f t="shared" si="2"/>
        <v>400</v>
      </c>
      <c r="K191" s="42"/>
      <c r="L191" s="42"/>
      <c r="M191" s="42"/>
      <c r="N191" s="111" t="s">
        <v>337</v>
      </c>
      <c r="O191" s="75"/>
      <c r="P191" s="76"/>
      <c r="Q191" s="76"/>
      <c r="R191" s="76"/>
      <c r="S191" s="76"/>
      <c r="T191" s="77"/>
      <c r="U191" s="77"/>
      <c r="V191" s="77"/>
      <c r="W191" s="77"/>
      <c r="X191" s="77"/>
      <c r="Y191" s="77"/>
      <c r="Z191" s="77"/>
      <c r="AA191" s="77">
        <v>400</v>
      </c>
      <c r="AB191" s="77"/>
      <c r="AC191" s="78"/>
    </row>
    <row r="192" spans="1:29" s="112" customFormat="1" ht="14.4" x14ac:dyDescent="0.25">
      <c r="A192" s="107"/>
      <c r="B192" s="108"/>
      <c r="C192" s="109" t="s">
        <v>583</v>
      </c>
      <c r="D192" s="110" t="s">
        <v>710</v>
      </c>
      <c r="E192" s="41" t="s">
        <v>529</v>
      </c>
      <c r="F192" s="100" t="s">
        <v>537</v>
      </c>
      <c r="G192" s="41" t="s">
        <v>530</v>
      </c>
      <c r="H192" s="110"/>
      <c r="I192" s="110"/>
      <c r="J192" s="102">
        <f t="shared" si="2"/>
        <v>1200</v>
      </c>
      <c r="K192" s="42"/>
      <c r="L192" s="42"/>
      <c r="M192" s="42"/>
      <c r="N192" s="111" t="s">
        <v>336</v>
      </c>
      <c r="O192" s="75"/>
      <c r="P192" s="76"/>
      <c r="Q192" s="76">
        <v>1200</v>
      </c>
      <c r="R192" s="76"/>
      <c r="S192" s="76"/>
      <c r="T192" s="77"/>
      <c r="U192" s="77"/>
      <c r="V192" s="77"/>
      <c r="W192" s="77"/>
      <c r="X192" s="77"/>
      <c r="Y192" s="77"/>
      <c r="Z192" s="77"/>
      <c r="AA192" s="77"/>
      <c r="AB192" s="77"/>
      <c r="AC192" s="78"/>
    </row>
    <row r="193" spans="1:29" s="112" customFormat="1" ht="14.4" x14ac:dyDescent="0.25">
      <c r="A193" s="107"/>
      <c r="B193" s="108"/>
      <c r="C193" s="109"/>
      <c r="D193" s="110" t="s">
        <v>267</v>
      </c>
      <c r="E193" s="41" t="s">
        <v>529</v>
      </c>
      <c r="F193" s="100" t="s">
        <v>537</v>
      </c>
      <c r="G193" s="41" t="s">
        <v>530</v>
      </c>
      <c r="H193" s="110"/>
      <c r="I193" s="110"/>
      <c r="J193" s="102">
        <f t="shared" si="2"/>
        <v>150</v>
      </c>
      <c r="K193" s="42"/>
      <c r="L193" s="42"/>
      <c r="M193" s="42"/>
      <c r="N193" s="111" t="s">
        <v>336</v>
      </c>
      <c r="O193" s="75"/>
      <c r="P193" s="76"/>
      <c r="Q193" s="76">
        <v>150</v>
      </c>
      <c r="R193" s="76"/>
      <c r="S193" s="76"/>
      <c r="T193" s="77"/>
      <c r="U193" s="77"/>
      <c r="V193" s="77"/>
      <c r="W193" s="77"/>
      <c r="X193" s="77"/>
      <c r="Y193" s="77"/>
      <c r="Z193" s="77"/>
      <c r="AA193" s="77"/>
      <c r="AB193" s="77"/>
      <c r="AC193" s="78"/>
    </row>
    <row r="194" spans="1:29" s="112" customFormat="1" ht="14.4" x14ac:dyDescent="0.25">
      <c r="A194" s="107"/>
      <c r="B194" s="108"/>
      <c r="C194" s="109"/>
      <c r="D194" s="110" t="s">
        <v>267</v>
      </c>
      <c r="E194" s="26" t="s">
        <v>532</v>
      </c>
      <c r="F194" s="99" t="s">
        <v>540</v>
      </c>
      <c r="G194" s="41" t="s">
        <v>530</v>
      </c>
      <c r="H194" s="110"/>
      <c r="I194" s="110"/>
      <c r="J194" s="102">
        <f t="shared" si="2"/>
        <v>150</v>
      </c>
      <c r="K194" s="42"/>
      <c r="L194" s="42"/>
      <c r="M194" s="42"/>
      <c r="N194" s="111" t="s">
        <v>337</v>
      </c>
      <c r="O194" s="75"/>
      <c r="P194" s="76"/>
      <c r="Q194" s="76"/>
      <c r="R194" s="76"/>
      <c r="S194" s="76"/>
      <c r="T194" s="77"/>
      <c r="U194" s="77"/>
      <c r="V194" s="77"/>
      <c r="W194" s="77"/>
      <c r="X194" s="77"/>
      <c r="Y194" s="77">
        <v>150</v>
      </c>
      <c r="Z194" s="77"/>
      <c r="AA194" s="77"/>
      <c r="AB194" s="77"/>
      <c r="AC194" s="78"/>
    </row>
    <row r="195" spans="1:29" s="112" customFormat="1" ht="14.4" x14ac:dyDescent="0.3">
      <c r="A195" s="107"/>
      <c r="B195" s="108"/>
      <c r="C195" s="109"/>
      <c r="D195" s="110" t="s">
        <v>726</v>
      </c>
      <c r="E195" s="25" t="s">
        <v>534</v>
      </c>
      <c r="F195" s="99" t="s">
        <v>531</v>
      </c>
      <c r="G195" s="5" t="s">
        <v>528</v>
      </c>
      <c r="H195" s="110"/>
      <c r="I195" s="110"/>
      <c r="J195" s="102">
        <f t="shared" si="2"/>
        <v>75</v>
      </c>
      <c r="K195" s="42"/>
      <c r="L195" s="42"/>
      <c r="M195" s="42"/>
      <c r="N195" s="113" t="s">
        <v>335</v>
      </c>
      <c r="O195" s="75"/>
      <c r="P195" s="76"/>
      <c r="Q195" s="76">
        <v>75</v>
      </c>
      <c r="R195" s="76"/>
      <c r="S195" s="76"/>
      <c r="T195" s="77"/>
      <c r="U195" s="77"/>
      <c r="V195" s="77"/>
      <c r="W195" s="77"/>
      <c r="X195" s="77"/>
      <c r="Y195" s="77"/>
      <c r="Z195" s="77"/>
      <c r="AA195" s="77"/>
      <c r="AB195" s="77"/>
      <c r="AC195" s="78"/>
    </row>
    <row r="196" spans="1:29" s="112" customFormat="1" ht="14.4" x14ac:dyDescent="0.3">
      <c r="A196" s="107"/>
      <c r="B196" s="108"/>
      <c r="C196" s="109"/>
      <c r="D196" s="110" t="s">
        <v>726</v>
      </c>
      <c r="E196" s="26" t="s">
        <v>529</v>
      </c>
      <c r="F196" s="99" t="s">
        <v>531</v>
      </c>
      <c r="G196" s="5" t="s">
        <v>528</v>
      </c>
      <c r="H196" s="110"/>
      <c r="I196" s="110"/>
      <c r="J196" s="102">
        <f t="shared" si="2"/>
        <v>75</v>
      </c>
      <c r="K196" s="42"/>
      <c r="L196" s="42"/>
      <c r="M196" s="42"/>
      <c r="N196" s="111" t="s">
        <v>337</v>
      </c>
      <c r="O196" s="75"/>
      <c r="P196" s="76"/>
      <c r="Q196" s="76"/>
      <c r="R196" s="76"/>
      <c r="S196" s="76"/>
      <c r="T196" s="77"/>
      <c r="U196" s="77"/>
      <c r="V196" s="77"/>
      <c r="W196" s="77"/>
      <c r="X196" s="77"/>
      <c r="Y196" s="77">
        <v>75</v>
      </c>
      <c r="Z196" s="77"/>
      <c r="AA196" s="77"/>
      <c r="AB196" s="77"/>
      <c r="AC196" s="78"/>
    </row>
    <row r="197" spans="1:29" s="112" customFormat="1" ht="14.4" x14ac:dyDescent="0.3">
      <c r="A197" s="107"/>
      <c r="B197" s="108"/>
      <c r="C197" s="109"/>
      <c r="D197" s="110" t="s">
        <v>207</v>
      </c>
      <c r="E197" s="25" t="s">
        <v>535</v>
      </c>
      <c r="F197" s="99" t="s">
        <v>536</v>
      </c>
      <c r="G197" s="5" t="s">
        <v>528</v>
      </c>
      <c r="H197" s="110"/>
      <c r="I197" s="110"/>
      <c r="J197" s="102">
        <f t="shared" si="2"/>
        <v>250</v>
      </c>
      <c r="K197" s="42"/>
      <c r="L197" s="42"/>
      <c r="M197" s="42"/>
      <c r="N197" s="111" t="s">
        <v>337</v>
      </c>
      <c r="O197" s="75"/>
      <c r="P197" s="76"/>
      <c r="Q197" s="76"/>
      <c r="R197" s="76"/>
      <c r="S197" s="76"/>
      <c r="T197" s="77">
        <v>250</v>
      </c>
      <c r="U197" s="77"/>
      <c r="V197" s="77"/>
      <c r="W197" s="77"/>
      <c r="X197" s="77"/>
      <c r="Y197" s="77"/>
      <c r="Z197" s="77"/>
      <c r="AA197" s="77"/>
      <c r="AB197" s="77"/>
      <c r="AC197" s="78"/>
    </row>
    <row r="198" spans="1:29" s="112" customFormat="1" ht="14.4" x14ac:dyDescent="0.25">
      <c r="A198" s="107"/>
      <c r="B198" s="108"/>
      <c r="C198" s="109"/>
      <c r="D198" s="110" t="s">
        <v>570</v>
      </c>
      <c r="E198" s="26" t="s">
        <v>532</v>
      </c>
      <c r="F198" s="99" t="s">
        <v>536</v>
      </c>
      <c r="G198" s="5" t="s">
        <v>528</v>
      </c>
      <c r="H198" s="110"/>
      <c r="I198" s="110"/>
      <c r="J198" s="102">
        <f t="shared" si="2"/>
        <v>250</v>
      </c>
      <c r="K198" s="42"/>
      <c r="L198" s="42"/>
      <c r="M198" s="42"/>
      <c r="N198" s="111" t="s">
        <v>337</v>
      </c>
      <c r="O198" s="75"/>
      <c r="P198" s="76"/>
      <c r="Q198" s="76"/>
      <c r="R198" s="76"/>
      <c r="S198" s="76"/>
      <c r="T198" s="77"/>
      <c r="U198" s="77"/>
      <c r="V198" s="77"/>
      <c r="W198" s="77"/>
      <c r="X198" s="77"/>
      <c r="Y198" s="77"/>
      <c r="Z198" s="77"/>
      <c r="AA198" s="77"/>
      <c r="AB198" s="77">
        <v>250</v>
      </c>
      <c r="AC198" s="78"/>
    </row>
    <row r="199" spans="1:29" s="112" customFormat="1" ht="14.4" x14ac:dyDescent="0.25">
      <c r="A199" s="107"/>
      <c r="B199" s="108"/>
      <c r="C199" s="109"/>
      <c r="D199" s="110" t="s">
        <v>199</v>
      </c>
      <c r="E199" s="41" t="s">
        <v>529</v>
      </c>
      <c r="F199" s="99" t="s">
        <v>531</v>
      </c>
      <c r="G199" s="41" t="s">
        <v>530</v>
      </c>
      <c r="H199" s="110"/>
      <c r="I199" s="110"/>
      <c r="J199" s="102">
        <f t="shared" si="2"/>
        <v>300</v>
      </c>
      <c r="K199" s="42"/>
      <c r="L199" s="42"/>
      <c r="M199" s="42"/>
      <c r="N199" s="111" t="s">
        <v>336</v>
      </c>
      <c r="O199" s="75"/>
      <c r="P199" s="76"/>
      <c r="Q199" s="76"/>
      <c r="R199" s="76"/>
      <c r="S199" s="76">
        <v>300</v>
      </c>
      <c r="T199" s="77"/>
      <c r="U199" s="77"/>
      <c r="V199" s="77"/>
      <c r="W199" s="77"/>
      <c r="X199" s="77"/>
      <c r="Y199" s="77"/>
      <c r="Z199" s="77"/>
      <c r="AA199" s="77"/>
      <c r="AB199" s="77"/>
      <c r="AC199" s="78"/>
    </row>
    <row r="200" spans="1:29" s="112" customFormat="1" ht="14.4" x14ac:dyDescent="0.25">
      <c r="A200" s="107"/>
      <c r="B200" s="108"/>
      <c r="C200" s="109"/>
      <c r="D200" s="110" t="s">
        <v>199</v>
      </c>
      <c r="E200" s="41" t="s">
        <v>529</v>
      </c>
      <c r="F200" s="99" t="s">
        <v>531</v>
      </c>
      <c r="G200" s="41" t="s">
        <v>530</v>
      </c>
      <c r="H200" s="110"/>
      <c r="I200" s="110"/>
      <c r="J200" s="102">
        <f t="shared" si="2"/>
        <v>200</v>
      </c>
      <c r="K200" s="42"/>
      <c r="L200" s="42"/>
      <c r="M200" s="42"/>
      <c r="N200" s="111" t="s">
        <v>337</v>
      </c>
      <c r="O200" s="75"/>
      <c r="P200" s="76"/>
      <c r="Q200" s="76"/>
      <c r="R200" s="76"/>
      <c r="S200" s="76"/>
      <c r="T200" s="77"/>
      <c r="U200" s="77"/>
      <c r="V200" s="77"/>
      <c r="W200" s="77"/>
      <c r="X200" s="77">
        <v>200</v>
      </c>
      <c r="Y200" s="77"/>
      <c r="Z200" s="77"/>
      <c r="AA200" s="77"/>
      <c r="AB200" s="77"/>
      <c r="AC200" s="78"/>
    </row>
    <row r="201" spans="1:29" s="112" customFormat="1" ht="14.4" x14ac:dyDescent="0.25">
      <c r="A201" s="107"/>
      <c r="B201" s="108"/>
      <c r="C201" s="109" t="s">
        <v>584</v>
      </c>
      <c r="D201" s="110" t="s">
        <v>710</v>
      </c>
      <c r="E201" s="41" t="s">
        <v>529</v>
      </c>
      <c r="F201" s="100" t="s">
        <v>537</v>
      </c>
      <c r="G201" s="41" t="s">
        <v>530</v>
      </c>
      <c r="H201" s="110"/>
      <c r="I201" s="110"/>
      <c r="J201" s="102">
        <f t="shared" si="2"/>
        <v>1000</v>
      </c>
      <c r="K201" s="42"/>
      <c r="L201" s="42"/>
      <c r="M201" s="42"/>
      <c r="N201" s="111" t="s">
        <v>337</v>
      </c>
      <c r="O201" s="75"/>
      <c r="P201" s="76"/>
      <c r="Q201" s="76"/>
      <c r="R201" s="76"/>
      <c r="S201" s="76"/>
      <c r="T201" s="77"/>
      <c r="U201" s="77">
        <v>1000</v>
      </c>
      <c r="V201" s="77"/>
      <c r="W201" s="77"/>
      <c r="X201" s="77"/>
      <c r="Y201" s="77"/>
      <c r="Z201" s="77"/>
      <c r="AA201" s="77"/>
      <c r="AB201" s="77"/>
      <c r="AC201" s="78"/>
    </row>
    <row r="202" spans="1:29" s="112" customFormat="1" ht="14.4" x14ac:dyDescent="0.25">
      <c r="A202" s="107"/>
      <c r="B202" s="108"/>
      <c r="C202" s="109"/>
      <c r="D202" s="110" t="s">
        <v>267</v>
      </c>
      <c r="E202" s="41" t="s">
        <v>529</v>
      </c>
      <c r="F202" s="100" t="s">
        <v>537</v>
      </c>
      <c r="G202" s="41" t="s">
        <v>530</v>
      </c>
      <c r="H202" s="110"/>
      <c r="I202" s="110"/>
      <c r="J202" s="102">
        <f t="shared" si="2"/>
        <v>150</v>
      </c>
      <c r="K202" s="42"/>
      <c r="L202" s="42"/>
      <c r="M202" s="42"/>
      <c r="N202" s="111" t="s">
        <v>337</v>
      </c>
      <c r="O202" s="75"/>
      <c r="P202" s="76"/>
      <c r="Q202" s="76"/>
      <c r="R202" s="76"/>
      <c r="S202" s="76"/>
      <c r="T202" s="77"/>
      <c r="U202" s="77">
        <v>150</v>
      </c>
      <c r="V202" s="77"/>
      <c r="W202" s="77"/>
      <c r="X202" s="77"/>
      <c r="Y202" s="77"/>
      <c r="Z202" s="77"/>
      <c r="AA202" s="77"/>
      <c r="AB202" s="77"/>
      <c r="AC202" s="78"/>
    </row>
    <row r="203" spans="1:29" s="112" customFormat="1" ht="14.4" x14ac:dyDescent="0.25">
      <c r="A203" s="107"/>
      <c r="B203" s="108"/>
      <c r="C203" s="109"/>
      <c r="D203" s="110" t="s">
        <v>267</v>
      </c>
      <c r="E203" s="26" t="s">
        <v>532</v>
      </c>
      <c r="F203" s="99" t="s">
        <v>540</v>
      </c>
      <c r="G203" s="41" t="s">
        <v>530</v>
      </c>
      <c r="H203" s="110"/>
      <c r="I203" s="110"/>
      <c r="J203" s="102">
        <f t="shared" si="2"/>
        <v>150</v>
      </c>
      <c r="K203" s="42"/>
      <c r="L203" s="42"/>
      <c r="M203" s="42"/>
      <c r="N203" s="113" t="s">
        <v>337</v>
      </c>
      <c r="O203" s="75"/>
      <c r="P203" s="76"/>
      <c r="Q203" s="76"/>
      <c r="R203" s="76"/>
      <c r="S203" s="76"/>
      <c r="T203" s="77"/>
      <c r="U203" s="77"/>
      <c r="V203" s="77"/>
      <c r="W203" s="77"/>
      <c r="X203" s="77"/>
      <c r="Y203" s="77"/>
      <c r="Z203" s="77"/>
      <c r="AA203" s="77"/>
      <c r="AB203" s="77"/>
      <c r="AC203" s="78">
        <v>150</v>
      </c>
    </row>
    <row r="204" spans="1:29" s="112" customFormat="1" ht="14.4" x14ac:dyDescent="0.3">
      <c r="A204" s="107"/>
      <c r="B204" s="108"/>
      <c r="C204" s="109"/>
      <c r="D204" s="110" t="s">
        <v>726</v>
      </c>
      <c r="E204" s="25" t="s">
        <v>534</v>
      </c>
      <c r="F204" s="99" t="s">
        <v>531</v>
      </c>
      <c r="G204" s="5" t="s">
        <v>528</v>
      </c>
      <c r="H204" s="110"/>
      <c r="I204" s="110"/>
      <c r="J204" s="102">
        <f t="shared" si="2"/>
        <v>70</v>
      </c>
      <c r="K204" s="42"/>
      <c r="L204" s="42"/>
      <c r="M204" s="42"/>
      <c r="N204" s="113" t="s">
        <v>337</v>
      </c>
      <c r="O204" s="75"/>
      <c r="P204" s="76"/>
      <c r="Q204" s="76"/>
      <c r="R204" s="76"/>
      <c r="S204" s="76"/>
      <c r="T204" s="77"/>
      <c r="U204" s="77">
        <v>70</v>
      </c>
      <c r="V204" s="77"/>
      <c r="W204" s="77"/>
      <c r="X204" s="77"/>
      <c r="Y204" s="77"/>
      <c r="Z204" s="77"/>
      <c r="AA204" s="77"/>
      <c r="AB204" s="77"/>
      <c r="AC204" s="78"/>
    </row>
    <row r="205" spans="1:29" s="112" customFormat="1" ht="14.4" x14ac:dyDescent="0.3">
      <c r="A205" s="107"/>
      <c r="B205" s="108"/>
      <c r="C205" s="109"/>
      <c r="D205" s="110" t="s">
        <v>726</v>
      </c>
      <c r="E205" s="26" t="s">
        <v>529</v>
      </c>
      <c r="F205" s="99" t="s">
        <v>531</v>
      </c>
      <c r="G205" s="5" t="s">
        <v>528</v>
      </c>
      <c r="H205" s="110"/>
      <c r="I205" s="110"/>
      <c r="J205" s="102">
        <f t="shared" ref="J205:J268" si="3">SUM(O205:AC205)</f>
        <v>70</v>
      </c>
      <c r="K205" s="42"/>
      <c r="L205" s="42"/>
      <c r="M205" s="42"/>
      <c r="N205" s="111" t="s">
        <v>337</v>
      </c>
      <c r="O205" s="75"/>
      <c r="P205" s="76"/>
      <c r="Q205" s="76"/>
      <c r="R205" s="76"/>
      <c r="S205" s="76"/>
      <c r="T205" s="77"/>
      <c r="U205" s="77"/>
      <c r="V205" s="77"/>
      <c r="W205" s="77"/>
      <c r="X205" s="77"/>
      <c r="Y205" s="77"/>
      <c r="Z205" s="77"/>
      <c r="AA205" s="77"/>
      <c r="AB205" s="77"/>
      <c r="AC205" s="78">
        <v>70</v>
      </c>
    </row>
    <row r="206" spans="1:29" s="112" customFormat="1" ht="14.4" x14ac:dyDescent="0.3">
      <c r="A206" s="107"/>
      <c r="B206" s="108"/>
      <c r="C206" s="109"/>
      <c r="D206" s="110" t="s">
        <v>207</v>
      </c>
      <c r="E206" s="25" t="s">
        <v>535</v>
      </c>
      <c r="F206" s="99" t="s">
        <v>536</v>
      </c>
      <c r="G206" s="5" t="s">
        <v>528</v>
      </c>
      <c r="H206" s="110"/>
      <c r="I206" s="110"/>
      <c r="J206" s="102">
        <f t="shared" si="3"/>
        <v>250</v>
      </c>
      <c r="K206" s="42"/>
      <c r="L206" s="42"/>
      <c r="M206" s="42"/>
      <c r="N206" s="111" t="s">
        <v>337</v>
      </c>
      <c r="O206" s="75"/>
      <c r="P206" s="76"/>
      <c r="Q206" s="76"/>
      <c r="R206" s="76"/>
      <c r="S206" s="76"/>
      <c r="T206" s="77">
        <v>250</v>
      </c>
      <c r="U206" s="77"/>
      <c r="V206" s="77"/>
      <c r="W206" s="77"/>
      <c r="X206" s="77"/>
      <c r="Y206" s="77"/>
      <c r="Z206" s="77"/>
      <c r="AA206" s="77"/>
      <c r="AB206" s="77"/>
      <c r="AC206" s="78"/>
    </row>
    <row r="207" spans="1:29" s="112" customFormat="1" ht="14.4" x14ac:dyDescent="0.25">
      <c r="A207" s="107"/>
      <c r="B207" s="108"/>
      <c r="C207" s="109"/>
      <c r="D207" s="110" t="s">
        <v>570</v>
      </c>
      <c r="E207" s="26" t="s">
        <v>532</v>
      </c>
      <c r="F207" s="99" t="s">
        <v>536</v>
      </c>
      <c r="G207" s="5" t="s">
        <v>528</v>
      </c>
      <c r="H207" s="110"/>
      <c r="I207" s="110"/>
      <c r="J207" s="102">
        <f t="shared" si="3"/>
        <v>350</v>
      </c>
      <c r="K207" s="42"/>
      <c r="L207" s="42"/>
      <c r="M207" s="42"/>
      <c r="N207" s="111" t="s">
        <v>337</v>
      </c>
      <c r="O207" s="75"/>
      <c r="P207" s="76"/>
      <c r="Q207" s="76"/>
      <c r="R207" s="76"/>
      <c r="S207" s="76"/>
      <c r="T207" s="77"/>
      <c r="U207" s="77"/>
      <c r="V207" s="77"/>
      <c r="W207" s="77"/>
      <c r="X207" s="77"/>
      <c r="Y207" s="77"/>
      <c r="Z207" s="77"/>
      <c r="AA207" s="77"/>
      <c r="AB207" s="77">
        <v>350</v>
      </c>
      <c r="AC207" s="78"/>
    </row>
    <row r="208" spans="1:29" s="112" customFormat="1" ht="14.4" x14ac:dyDescent="0.25">
      <c r="A208" s="107"/>
      <c r="B208" s="108"/>
      <c r="C208" s="109"/>
      <c r="D208" s="110" t="s">
        <v>199</v>
      </c>
      <c r="E208" s="41" t="s">
        <v>529</v>
      </c>
      <c r="F208" s="99" t="s">
        <v>531</v>
      </c>
      <c r="G208" s="41" t="s">
        <v>530</v>
      </c>
      <c r="H208" s="110"/>
      <c r="I208" s="110"/>
      <c r="J208" s="102">
        <f t="shared" si="3"/>
        <v>300</v>
      </c>
      <c r="K208" s="42"/>
      <c r="L208" s="42"/>
      <c r="M208" s="42"/>
      <c r="N208" s="111" t="s">
        <v>336</v>
      </c>
      <c r="O208" s="75"/>
      <c r="P208" s="76">
        <v>300</v>
      </c>
      <c r="Q208" s="76"/>
      <c r="R208" s="76"/>
      <c r="S208" s="76"/>
      <c r="T208" s="77"/>
      <c r="U208" s="77"/>
      <c r="V208" s="77"/>
      <c r="W208" s="77"/>
      <c r="X208" s="77"/>
      <c r="Y208" s="77"/>
      <c r="Z208" s="77"/>
      <c r="AA208" s="77"/>
      <c r="AB208" s="77"/>
      <c r="AC208" s="78"/>
    </row>
    <row r="209" spans="1:29" s="112" customFormat="1" ht="14.4" x14ac:dyDescent="0.25">
      <c r="A209" s="107"/>
      <c r="B209" s="108"/>
      <c r="C209" s="109"/>
      <c r="D209" s="110" t="s">
        <v>199</v>
      </c>
      <c r="E209" s="41" t="s">
        <v>529</v>
      </c>
      <c r="F209" s="99" t="s">
        <v>531</v>
      </c>
      <c r="G209" s="41" t="s">
        <v>530</v>
      </c>
      <c r="H209" s="110"/>
      <c r="I209" s="110"/>
      <c r="J209" s="102">
        <f t="shared" si="3"/>
        <v>600</v>
      </c>
      <c r="K209" s="42"/>
      <c r="L209" s="42"/>
      <c r="M209" s="42"/>
      <c r="N209" s="111" t="s">
        <v>337</v>
      </c>
      <c r="O209" s="75"/>
      <c r="P209" s="76"/>
      <c r="Q209" s="76"/>
      <c r="R209" s="76"/>
      <c r="S209" s="76"/>
      <c r="T209" s="77"/>
      <c r="U209" s="77"/>
      <c r="V209" s="77"/>
      <c r="W209" s="77"/>
      <c r="X209" s="77"/>
      <c r="Y209" s="77"/>
      <c r="Z209" s="77">
        <v>600</v>
      </c>
      <c r="AA209" s="77"/>
      <c r="AB209" s="77"/>
      <c r="AC209" s="78"/>
    </row>
    <row r="210" spans="1:29" s="112" customFormat="1" ht="14.4" x14ac:dyDescent="0.25">
      <c r="A210" s="107"/>
      <c r="B210" s="108"/>
      <c r="C210" s="109" t="s">
        <v>585</v>
      </c>
      <c r="D210" s="110" t="s">
        <v>710</v>
      </c>
      <c r="E210" s="41" t="s">
        <v>529</v>
      </c>
      <c r="F210" s="100" t="s">
        <v>537</v>
      </c>
      <c r="G210" s="41" t="s">
        <v>530</v>
      </c>
      <c r="H210" s="110"/>
      <c r="I210" s="110"/>
      <c r="J210" s="102">
        <f t="shared" si="3"/>
        <v>1400</v>
      </c>
      <c r="K210" s="42"/>
      <c r="L210" s="42"/>
      <c r="M210" s="42"/>
      <c r="N210" s="111" t="s">
        <v>336</v>
      </c>
      <c r="O210" s="75"/>
      <c r="P210" s="76"/>
      <c r="Q210" s="76"/>
      <c r="R210" s="76">
        <v>1400</v>
      </c>
      <c r="S210" s="76"/>
      <c r="T210" s="77"/>
      <c r="U210" s="77"/>
      <c r="V210" s="77"/>
      <c r="W210" s="77"/>
      <c r="X210" s="77"/>
      <c r="Y210" s="77"/>
      <c r="Z210" s="77"/>
      <c r="AA210" s="77"/>
      <c r="AB210" s="77"/>
      <c r="AC210" s="78"/>
    </row>
    <row r="211" spans="1:29" s="112" customFormat="1" ht="14.4" x14ac:dyDescent="0.25">
      <c r="A211" s="107"/>
      <c r="B211" s="108"/>
      <c r="C211" s="109"/>
      <c r="D211" s="110" t="s">
        <v>267</v>
      </c>
      <c r="E211" s="41" t="s">
        <v>529</v>
      </c>
      <c r="F211" s="100" t="s">
        <v>537</v>
      </c>
      <c r="G211" s="41" t="s">
        <v>530</v>
      </c>
      <c r="H211" s="110"/>
      <c r="I211" s="110"/>
      <c r="J211" s="102">
        <f t="shared" si="3"/>
        <v>150</v>
      </c>
      <c r="K211" s="42"/>
      <c r="L211" s="42"/>
      <c r="M211" s="42"/>
      <c r="N211" s="113" t="s">
        <v>336</v>
      </c>
      <c r="O211" s="75"/>
      <c r="P211" s="76"/>
      <c r="Q211" s="76"/>
      <c r="R211" s="76">
        <v>150</v>
      </c>
      <c r="S211" s="76"/>
      <c r="T211" s="77"/>
      <c r="U211" s="77"/>
      <c r="V211" s="77"/>
      <c r="W211" s="77"/>
      <c r="X211" s="77"/>
      <c r="Y211" s="77"/>
      <c r="Z211" s="77"/>
      <c r="AA211" s="77"/>
      <c r="AB211" s="77"/>
      <c r="AC211" s="78"/>
    </row>
    <row r="212" spans="1:29" s="112" customFormat="1" ht="14.4" x14ac:dyDescent="0.25">
      <c r="A212" s="107"/>
      <c r="B212" s="108"/>
      <c r="C212" s="109"/>
      <c r="D212" s="110" t="s">
        <v>267</v>
      </c>
      <c r="E212" s="26" t="s">
        <v>532</v>
      </c>
      <c r="F212" s="99" t="s">
        <v>540</v>
      </c>
      <c r="G212" s="41" t="s">
        <v>530</v>
      </c>
      <c r="H212" s="110"/>
      <c r="I212" s="110"/>
      <c r="J212" s="102">
        <f t="shared" si="3"/>
        <v>150</v>
      </c>
      <c r="K212" s="42"/>
      <c r="L212" s="42"/>
      <c r="M212" s="42"/>
      <c r="N212" s="111" t="s">
        <v>337</v>
      </c>
      <c r="O212" s="75"/>
      <c r="P212" s="76"/>
      <c r="Q212" s="76"/>
      <c r="R212" s="76"/>
      <c r="S212" s="76"/>
      <c r="T212" s="77"/>
      <c r="U212" s="77"/>
      <c r="V212" s="77"/>
      <c r="W212" s="77"/>
      <c r="X212" s="77"/>
      <c r="Y212" s="77"/>
      <c r="Z212" s="77"/>
      <c r="AA212" s="77"/>
      <c r="AB212" s="77">
        <v>150</v>
      </c>
      <c r="AC212" s="78"/>
    </row>
    <row r="213" spans="1:29" s="112" customFormat="1" ht="14.4" x14ac:dyDescent="0.3">
      <c r="A213" s="107"/>
      <c r="B213" s="108"/>
      <c r="C213" s="109"/>
      <c r="D213" s="110" t="s">
        <v>726</v>
      </c>
      <c r="E213" s="25" t="s">
        <v>534</v>
      </c>
      <c r="F213" s="99" t="s">
        <v>531</v>
      </c>
      <c r="G213" s="5" t="s">
        <v>528</v>
      </c>
      <c r="H213" s="110"/>
      <c r="I213" s="110"/>
      <c r="J213" s="102">
        <f t="shared" si="3"/>
        <v>80</v>
      </c>
      <c r="K213" s="42"/>
      <c r="L213" s="42"/>
      <c r="M213" s="42"/>
      <c r="N213" s="113" t="s">
        <v>336</v>
      </c>
      <c r="O213" s="75"/>
      <c r="P213" s="76"/>
      <c r="Q213" s="76"/>
      <c r="R213" s="76">
        <v>80</v>
      </c>
      <c r="S213" s="76"/>
      <c r="T213" s="77"/>
      <c r="U213" s="77"/>
      <c r="V213" s="77"/>
      <c r="W213" s="77"/>
      <c r="X213" s="77"/>
      <c r="Y213" s="77"/>
      <c r="Z213" s="77"/>
      <c r="AA213" s="77"/>
      <c r="AB213" s="77"/>
      <c r="AC213" s="78"/>
    </row>
    <row r="214" spans="1:29" s="112" customFormat="1" ht="14.4" x14ac:dyDescent="0.3">
      <c r="A214" s="107"/>
      <c r="B214" s="108"/>
      <c r="C214" s="109"/>
      <c r="D214" s="110" t="s">
        <v>726</v>
      </c>
      <c r="E214" s="26" t="s">
        <v>529</v>
      </c>
      <c r="F214" s="99" t="s">
        <v>531</v>
      </c>
      <c r="G214" s="5" t="s">
        <v>528</v>
      </c>
      <c r="H214" s="110"/>
      <c r="I214" s="110"/>
      <c r="J214" s="102">
        <f t="shared" si="3"/>
        <v>80</v>
      </c>
      <c r="K214" s="42"/>
      <c r="L214" s="42"/>
      <c r="M214" s="42"/>
      <c r="N214" s="111" t="s">
        <v>337</v>
      </c>
      <c r="O214" s="75"/>
      <c r="P214" s="76"/>
      <c r="Q214" s="76"/>
      <c r="R214" s="76"/>
      <c r="S214" s="76"/>
      <c r="T214" s="77"/>
      <c r="U214" s="77"/>
      <c r="V214" s="77"/>
      <c r="W214" s="77"/>
      <c r="X214" s="77"/>
      <c r="Y214" s="77"/>
      <c r="Z214" s="77"/>
      <c r="AA214" s="77"/>
      <c r="AB214" s="77">
        <v>80</v>
      </c>
      <c r="AC214" s="78"/>
    </row>
    <row r="215" spans="1:29" s="112" customFormat="1" ht="14.4" x14ac:dyDescent="0.3">
      <c r="A215" s="107"/>
      <c r="B215" s="108"/>
      <c r="C215" s="109"/>
      <c r="D215" s="110" t="s">
        <v>207</v>
      </c>
      <c r="E215" s="25" t="s">
        <v>535</v>
      </c>
      <c r="F215" s="99" t="s">
        <v>536</v>
      </c>
      <c r="G215" s="5" t="s">
        <v>528</v>
      </c>
      <c r="H215" s="110"/>
      <c r="I215" s="110"/>
      <c r="J215" s="102">
        <f t="shared" si="3"/>
        <v>100</v>
      </c>
      <c r="K215" s="42"/>
      <c r="L215" s="42"/>
      <c r="M215" s="42"/>
      <c r="N215" s="111" t="s">
        <v>336</v>
      </c>
      <c r="O215" s="75"/>
      <c r="P215" s="76"/>
      <c r="Q215" s="76">
        <v>100</v>
      </c>
      <c r="R215" s="76"/>
      <c r="S215" s="76"/>
      <c r="T215" s="77"/>
      <c r="U215" s="77"/>
      <c r="V215" s="77"/>
      <c r="W215" s="77"/>
      <c r="X215" s="77"/>
      <c r="Y215" s="77"/>
      <c r="Z215" s="77"/>
      <c r="AA215" s="77"/>
      <c r="AB215" s="77"/>
      <c r="AC215" s="78"/>
    </row>
    <row r="216" spans="1:29" s="112" customFormat="1" ht="14.4" x14ac:dyDescent="0.25">
      <c r="A216" s="107"/>
      <c r="B216" s="108"/>
      <c r="C216" s="109"/>
      <c r="D216" s="110" t="s">
        <v>570</v>
      </c>
      <c r="E216" s="26" t="s">
        <v>532</v>
      </c>
      <c r="F216" s="99" t="s">
        <v>536</v>
      </c>
      <c r="G216" s="5" t="s">
        <v>528</v>
      </c>
      <c r="H216" s="110"/>
      <c r="I216" s="110"/>
      <c r="J216" s="102">
        <f t="shared" si="3"/>
        <v>100</v>
      </c>
      <c r="K216" s="42"/>
      <c r="L216" s="42"/>
      <c r="M216" s="42"/>
      <c r="N216" s="111" t="s">
        <v>337</v>
      </c>
      <c r="O216" s="75"/>
      <c r="P216" s="76"/>
      <c r="Q216" s="76"/>
      <c r="R216" s="76"/>
      <c r="S216" s="76"/>
      <c r="T216" s="77"/>
      <c r="U216" s="77"/>
      <c r="V216" s="77"/>
      <c r="W216" s="77"/>
      <c r="X216" s="77"/>
      <c r="Y216" s="77"/>
      <c r="Z216" s="77"/>
      <c r="AA216" s="77">
        <v>100</v>
      </c>
      <c r="AB216" s="77"/>
      <c r="AC216" s="78"/>
    </row>
    <row r="217" spans="1:29" s="112" customFormat="1" ht="14.4" x14ac:dyDescent="0.25">
      <c r="A217" s="107"/>
      <c r="B217" s="108"/>
      <c r="C217" s="109"/>
      <c r="D217" s="110" t="s">
        <v>199</v>
      </c>
      <c r="E217" s="41" t="s">
        <v>529</v>
      </c>
      <c r="F217" s="99" t="s">
        <v>531</v>
      </c>
      <c r="G217" s="41" t="s">
        <v>530</v>
      </c>
      <c r="H217" s="110"/>
      <c r="I217" s="110"/>
      <c r="J217" s="102">
        <f t="shared" si="3"/>
        <v>50</v>
      </c>
      <c r="K217" s="42"/>
      <c r="L217" s="42"/>
      <c r="M217" s="42"/>
      <c r="N217" s="111" t="s">
        <v>337</v>
      </c>
      <c r="O217" s="75"/>
      <c r="P217" s="76"/>
      <c r="Q217" s="76"/>
      <c r="R217" s="76"/>
      <c r="S217" s="76">
        <v>50</v>
      </c>
      <c r="T217" s="77"/>
      <c r="U217" s="77"/>
      <c r="V217" s="77"/>
      <c r="W217" s="77"/>
      <c r="X217" s="77"/>
      <c r="Y217" s="77"/>
      <c r="Z217" s="77"/>
      <c r="AA217" s="77"/>
      <c r="AB217" s="77"/>
      <c r="AC217" s="78"/>
    </row>
    <row r="218" spans="1:29" s="112" customFormat="1" ht="14.4" x14ac:dyDescent="0.25">
      <c r="A218" s="107"/>
      <c r="B218" s="108"/>
      <c r="C218" s="109"/>
      <c r="D218" s="110" t="s">
        <v>199</v>
      </c>
      <c r="E218" s="41" t="s">
        <v>529</v>
      </c>
      <c r="F218" s="99" t="s">
        <v>531</v>
      </c>
      <c r="G218" s="41" t="s">
        <v>530</v>
      </c>
      <c r="H218" s="110"/>
      <c r="I218" s="110"/>
      <c r="J218" s="102">
        <f t="shared" si="3"/>
        <v>50</v>
      </c>
      <c r="K218" s="42"/>
      <c r="L218" s="42"/>
      <c r="M218" s="42"/>
      <c r="N218" s="111" t="s">
        <v>337</v>
      </c>
      <c r="O218" s="75"/>
      <c r="P218" s="76"/>
      <c r="Q218" s="76"/>
      <c r="R218" s="76"/>
      <c r="S218" s="76"/>
      <c r="T218" s="77"/>
      <c r="U218" s="77"/>
      <c r="V218" s="77"/>
      <c r="W218" s="77"/>
      <c r="X218" s="77"/>
      <c r="Y218" s="77"/>
      <c r="Z218" s="77"/>
      <c r="AA218" s="77"/>
      <c r="AB218" s="77">
        <v>50</v>
      </c>
      <c r="AC218" s="78"/>
    </row>
    <row r="219" spans="1:29" s="112" customFormat="1" ht="14.4" x14ac:dyDescent="0.25">
      <c r="A219" s="107"/>
      <c r="B219" s="108"/>
      <c r="C219" s="109" t="s">
        <v>586</v>
      </c>
      <c r="D219" s="110" t="s">
        <v>710</v>
      </c>
      <c r="E219" s="41" t="s">
        <v>529</v>
      </c>
      <c r="F219" s="100" t="s">
        <v>537</v>
      </c>
      <c r="G219" s="41" t="s">
        <v>530</v>
      </c>
      <c r="H219" s="110"/>
      <c r="I219" s="110"/>
      <c r="J219" s="102">
        <f t="shared" si="3"/>
        <v>1600</v>
      </c>
      <c r="K219" s="42"/>
      <c r="L219" s="42"/>
      <c r="M219" s="42"/>
      <c r="N219" s="111" t="s">
        <v>337</v>
      </c>
      <c r="O219" s="75"/>
      <c r="P219" s="76"/>
      <c r="Q219" s="76"/>
      <c r="R219" s="76"/>
      <c r="S219" s="76"/>
      <c r="T219" s="77"/>
      <c r="U219" s="77"/>
      <c r="V219" s="77"/>
      <c r="W219" s="77"/>
      <c r="X219" s="77"/>
      <c r="Y219" s="77"/>
      <c r="Z219" s="77"/>
      <c r="AA219" s="77"/>
      <c r="AB219" s="77"/>
      <c r="AC219" s="78">
        <v>1600</v>
      </c>
    </row>
    <row r="220" spans="1:29" s="112" customFormat="1" ht="14.4" x14ac:dyDescent="0.25">
      <c r="A220" s="107"/>
      <c r="B220" s="108"/>
      <c r="C220" s="109"/>
      <c r="D220" s="110" t="s">
        <v>267</v>
      </c>
      <c r="E220" s="41" t="s">
        <v>529</v>
      </c>
      <c r="F220" s="100" t="s">
        <v>537</v>
      </c>
      <c r="G220" s="41" t="s">
        <v>530</v>
      </c>
      <c r="H220" s="110"/>
      <c r="I220" s="110"/>
      <c r="J220" s="102">
        <f t="shared" si="3"/>
        <v>200</v>
      </c>
      <c r="K220" s="42"/>
      <c r="L220" s="42"/>
      <c r="M220" s="42"/>
      <c r="N220" s="111" t="s">
        <v>336</v>
      </c>
      <c r="O220" s="75"/>
      <c r="P220" s="76"/>
      <c r="Q220" s="76">
        <v>200</v>
      </c>
      <c r="R220" s="76"/>
      <c r="S220" s="76"/>
      <c r="T220" s="77"/>
      <c r="U220" s="77"/>
      <c r="V220" s="77"/>
      <c r="W220" s="77"/>
      <c r="X220" s="77"/>
      <c r="Y220" s="77"/>
      <c r="Z220" s="77"/>
      <c r="AA220" s="77"/>
      <c r="AB220" s="77"/>
      <c r="AC220" s="78"/>
    </row>
    <row r="221" spans="1:29" s="112" customFormat="1" ht="14.4" x14ac:dyDescent="0.25">
      <c r="A221" s="107"/>
      <c r="B221" s="108"/>
      <c r="C221" s="109"/>
      <c r="D221" s="110" t="s">
        <v>267</v>
      </c>
      <c r="E221" s="26" t="s">
        <v>532</v>
      </c>
      <c r="F221" s="99" t="s">
        <v>540</v>
      </c>
      <c r="G221" s="41" t="s">
        <v>530</v>
      </c>
      <c r="H221" s="110"/>
      <c r="I221" s="110"/>
      <c r="J221" s="102">
        <f t="shared" si="3"/>
        <v>3700</v>
      </c>
      <c r="K221" s="42"/>
      <c r="L221" s="42"/>
      <c r="M221" s="42"/>
      <c r="N221" s="111" t="s">
        <v>337</v>
      </c>
      <c r="O221" s="75"/>
      <c r="P221" s="76"/>
      <c r="Q221" s="76"/>
      <c r="R221" s="76"/>
      <c r="S221" s="76"/>
      <c r="T221" s="77"/>
      <c r="U221" s="77"/>
      <c r="V221" s="77"/>
      <c r="W221" s="77"/>
      <c r="X221" s="77"/>
      <c r="Y221" s="77">
        <v>3500</v>
      </c>
      <c r="Z221" s="77"/>
      <c r="AA221" s="77"/>
      <c r="AB221" s="77"/>
      <c r="AC221" s="78">
        <v>200</v>
      </c>
    </row>
    <row r="222" spans="1:29" s="112" customFormat="1" ht="14.4" x14ac:dyDescent="0.3">
      <c r="A222" s="107"/>
      <c r="B222" s="108"/>
      <c r="C222" s="109"/>
      <c r="D222" s="110" t="s">
        <v>726</v>
      </c>
      <c r="E222" s="25" t="s">
        <v>534</v>
      </c>
      <c r="F222" s="99" t="s">
        <v>531</v>
      </c>
      <c r="G222" s="5" t="s">
        <v>528</v>
      </c>
      <c r="H222" s="110"/>
      <c r="I222" s="110"/>
      <c r="J222" s="102">
        <f t="shared" si="3"/>
        <v>125</v>
      </c>
      <c r="K222" s="42"/>
      <c r="L222" s="42"/>
      <c r="M222" s="42"/>
      <c r="N222" s="111" t="s">
        <v>336</v>
      </c>
      <c r="O222" s="75"/>
      <c r="P222" s="76"/>
      <c r="Q222" s="76">
        <v>125</v>
      </c>
      <c r="R222" s="76"/>
      <c r="S222" s="76"/>
      <c r="T222" s="77"/>
      <c r="U222" s="77"/>
      <c r="V222" s="77"/>
      <c r="W222" s="77"/>
      <c r="X222" s="77"/>
      <c r="Y222" s="77"/>
      <c r="Z222" s="77"/>
      <c r="AA222" s="77"/>
      <c r="AB222" s="77"/>
      <c r="AC222" s="78"/>
    </row>
    <row r="223" spans="1:29" s="112" customFormat="1" ht="14.4" x14ac:dyDescent="0.3">
      <c r="A223" s="107"/>
      <c r="B223" s="108"/>
      <c r="C223" s="109"/>
      <c r="D223" s="110" t="s">
        <v>726</v>
      </c>
      <c r="E223" s="26" t="s">
        <v>529</v>
      </c>
      <c r="F223" s="99" t="s">
        <v>531</v>
      </c>
      <c r="G223" s="5" t="s">
        <v>528</v>
      </c>
      <c r="H223" s="110"/>
      <c r="I223" s="110"/>
      <c r="J223" s="102">
        <f t="shared" si="3"/>
        <v>125</v>
      </c>
      <c r="K223" s="42"/>
      <c r="L223" s="42"/>
      <c r="M223" s="42"/>
      <c r="N223" s="111" t="s">
        <v>337</v>
      </c>
      <c r="O223" s="75"/>
      <c r="P223" s="76"/>
      <c r="Q223" s="76"/>
      <c r="R223" s="76"/>
      <c r="S223" s="76"/>
      <c r="T223" s="77"/>
      <c r="U223" s="77"/>
      <c r="V223" s="77"/>
      <c r="W223" s="77"/>
      <c r="X223" s="77"/>
      <c r="Y223" s="77"/>
      <c r="Z223" s="77"/>
      <c r="AA223" s="77"/>
      <c r="AB223" s="77"/>
      <c r="AC223" s="78">
        <v>125</v>
      </c>
    </row>
    <row r="224" spans="1:29" s="112" customFormat="1" ht="14.4" x14ac:dyDescent="0.3">
      <c r="A224" s="107"/>
      <c r="B224" s="108"/>
      <c r="C224" s="109"/>
      <c r="D224" s="110" t="s">
        <v>207</v>
      </c>
      <c r="E224" s="25" t="s">
        <v>535</v>
      </c>
      <c r="F224" s="99" t="s">
        <v>536</v>
      </c>
      <c r="G224" s="5" t="s">
        <v>528</v>
      </c>
      <c r="H224" s="110"/>
      <c r="I224" s="110"/>
      <c r="J224" s="102">
        <f t="shared" si="3"/>
        <v>600</v>
      </c>
      <c r="K224" s="42"/>
      <c r="L224" s="42"/>
      <c r="M224" s="42"/>
      <c r="N224" s="111" t="s">
        <v>336</v>
      </c>
      <c r="O224" s="75"/>
      <c r="P224" s="76"/>
      <c r="Q224" s="76"/>
      <c r="R224" s="76">
        <v>600</v>
      </c>
      <c r="S224" s="76"/>
      <c r="T224" s="77"/>
      <c r="U224" s="77"/>
      <c r="V224" s="77"/>
      <c r="W224" s="77"/>
      <c r="X224" s="77"/>
      <c r="Y224" s="77"/>
      <c r="Z224" s="77"/>
      <c r="AA224" s="77"/>
      <c r="AB224" s="77"/>
      <c r="AC224" s="78"/>
    </row>
    <row r="225" spans="1:29" s="112" customFormat="1" ht="14.4" x14ac:dyDescent="0.25">
      <c r="A225" s="107"/>
      <c r="B225" s="108"/>
      <c r="C225" s="109"/>
      <c r="D225" s="110" t="s">
        <v>570</v>
      </c>
      <c r="E225" s="26" t="s">
        <v>532</v>
      </c>
      <c r="F225" s="99" t="s">
        <v>536</v>
      </c>
      <c r="G225" s="5" t="s">
        <v>528</v>
      </c>
      <c r="H225" s="110"/>
      <c r="I225" s="110"/>
      <c r="J225" s="102">
        <f t="shared" si="3"/>
        <v>1200</v>
      </c>
      <c r="K225" s="42"/>
      <c r="L225" s="42"/>
      <c r="M225" s="42"/>
      <c r="N225" s="111" t="s">
        <v>337</v>
      </c>
      <c r="O225" s="75"/>
      <c r="P225" s="76"/>
      <c r="Q225" s="76"/>
      <c r="R225" s="76"/>
      <c r="S225" s="76"/>
      <c r="T225" s="77"/>
      <c r="U225" s="77"/>
      <c r="V225" s="77"/>
      <c r="W225" s="77"/>
      <c r="X225" s="77"/>
      <c r="Y225" s="77"/>
      <c r="Z225" s="77"/>
      <c r="AA225" s="77">
        <v>1200</v>
      </c>
      <c r="AB225" s="77"/>
      <c r="AC225" s="78"/>
    </row>
    <row r="226" spans="1:29" s="112" customFormat="1" ht="14.4" x14ac:dyDescent="0.25">
      <c r="A226" s="107"/>
      <c r="B226" s="108"/>
      <c r="C226" s="109"/>
      <c r="D226" s="110" t="s">
        <v>199</v>
      </c>
      <c r="E226" s="41" t="s">
        <v>529</v>
      </c>
      <c r="F226" s="99" t="s">
        <v>531</v>
      </c>
      <c r="G226" s="41" t="s">
        <v>530</v>
      </c>
      <c r="H226" s="110"/>
      <c r="I226" s="110"/>
      <c r="J226" s="102">
        <f t="shared" si="3"/>
        <v>800</v>
      </c>
      <c r="K226" s="42"/>
      <c r="L226" s="42"/>
      <c r="M226" s="42"/>
      <c r="N226" s="111" t="s">
        <v>336</v>
      </c>
      <c r="O226" s="75"/>
      <c r="P226" s="76">
        <v>800</v>
      </c>
      <c r="Q226" s="76"/>
      <c r="R226" s="76"/>
      <c r="S226" s="76"/>
      <c r="T226" s="77"/>
      <c r="U226" s="77"/>
      <c r="V226" s="77"/>
      <c r="W226" s="77"/>
      <c r="X226" s="77"/>
      <c r="Y226" s="77"/>
      <c r="Z226" s="77"/>
      <c r="AA226" s="77"/>
      <c r="AB226" s="77"/>
      <c r="AC226" s="78"/>
    </row>
    <row r="227" spans="1:29" s="112" customFormat="1" ht="14.4" x14ac:dyDescent="0.25">
      <c r="A227" s="107"/>
      <c r="B227" s="108"/>
      <c r="C227" s="109"/>
      <c r="D227" s="110" t="s">
        <v>199</v>
      </c>
      <c r="E227" s="41" t="s">
        <v>529</v>
      </c>
      <c r="F227" s="99" t="s">
        <v>531</v>
      </c>
      <c r="G227" s="41" t="s">
        <v>530</v>
      </c>
      <c r="H227" s="110"/>
      <c r="I227" s="110"/>
      <c r="J227" s="102">
        <f t="shared" si="3"/>
        <v>1000</v>
      </c>
      <c r="K227" s="42"/>
      <c r="L227" s="42"/>
      <c r="M227" s="42"/>
      <c r="N227" s="111" t="s">
        <v>337</v>
      </c>
      <c r="O227" s="75"/>
      <c r="P227" s="76"/>
      <c r="Q227" s="76"/>
      <c r="R227" s="76"/>
      <c r="S227" s="76"/>
      <c r="T227" s="77"/>
      <c r="U227" s="77"/>
      <c r="V227" s="77"/>
      <c r="W227" s="77"/>
      <c r="X227" s="77">
        <v>1000</v>
      </c>
      <c r="Y227" s="77"/>
      <c r="Z227" s="77"/>
      <c r="AA227" s="77"/>
      <c r="AB227" s="77"/>
      <c r="AC227" s="78"/>
    </row>
    <row r="228" spans="1:29" s="112" customFormat="1" ht="14.4" x14ac:dyDescent="0.25">
      <c r="A228" s="107"/>
      <c r="B228" s="108"/>
      <c r="C228" s="109" t="s">
        <v>587</v>
      </c>
      <c r="D228" s="110" t="s">
        <v>710</v>
      </c>
      <c r="E228" s="41" t="s">
        <v>529</v>
      </c>
      <c r="F228" s="100" t="s">
        <v>537</v>
      </c>
      <c r="G228" s="41" t="s">
        <v>530</v>
      </c>
      <c r="H228" s="110"/>
      <c r="I228" s="110"/>
      <c r="J228" s="102">
        <f t="shared" si="3"/>
        <v>1300</v>
      </c>
      <c r="K228" s="42"/>
      <c r="L228" s="42"/>
      <c r="M228" s="42"/>
      <c r="N228" s="111" t="s">
        <v>337</v>
      </c>
      <c r="O228" s="75"/>
      <c r="P228" s="76"/>
      <c r="Q228" s="76"/>
      <c r="R228" s="76"/>
      <c r="S228" s="76"/>
      <c r="T228" s="77"/>
      <c r="U228" s="77"/>
      <c r="V228" s="77"/>
      <c r="W228" s="77"/>
      <c r="X228" s="77"/>
      <c r="Y228" s="77"/>
      <c r="Z228" s="77">
        <v>1300</v>
      </c>
      <c r="AA228" s="77"/>
      <c r="AB228" s="77"/>
      <c r="AC228" s="78"/>
    </row>
    <row r="229" spans="1:29" s="112" customFormat="1" ht="14.4" x14ac:dyDescent="0.25">
      <c r="A229" s="107"/>
      <c r="B229" s="108"/>
      <c r="C229" s="109"/>
      <c r="D229" s="110" t="s">
        <v>267</v>
      </c>
      <c r="E229" s="41" t="s">
        <v>529</v>
      </c>
      <c r="F229" s="100" t="s">
        <v>537</v>
      </c>
      <c r="G229" s="41" t="s">
        <v>530</v>
      </c>
      <c r="H229" s="110"/>
      <c r="I229" s="110"/>
      <c r="J229" s="102">
        <f t="shared" si="3"/>
        <v>150</v>
      </c>
      <c r="K229" s="42"/>
      <c r="L229" s="42"/>
      <c r="M229" s="42"/>
      <c r="N229" s="113" t="s">
        <v>336</v>
      </c>
      <c r="O229" s="75"/>
      <c r="P229" s="76">
        <v>150</v>
      </c>
      <c r="Q229" s="76"/>
      <c r="R229" s="76"/>
      <c r="S229" s="76"/>
      <c r="T229" s="77"/>
      <c r="U229" s="77"/>
      <c r="V229" s="77"/>
      <c r="W229" s="77"/>
      <c r="X229" s="77"/>
      <c r="Y229" s="77"/>
      <c r="Z229" s="77"/>
      <c r="AA229" s="77"/>
      <c r="AB229" s="77"/>
      <c r="AC229" s="78"/>
    </row>
    <row r="230" spans="1:29" s="112" customFormat="1" ht="14.4" x14ac:dyDescent="0.25">
      <c r="A230" s="107"/>
      <c r="B230" s="108"/>
      <c r="C230" s="109"/>
      <c r="D230" s="110" t="s">
        <v>267</v>
      </c>
      <c r="E230" s="26" t="s">
        <v>532</v>
      </c>
      <c r="F230" s="99" t="s">
        <v>540</v>
      </c>
      <c r="G230" s="41" t="s">
        <v>530</v>
      </c>
      <c r="H230" s="110"/>
      <c r="I230" s="110"/>
      <c r="J230" s="102">
        <f t="shared" si="3"/>
        <v>150</v>
      </c>
      <c r="K230" s="42"/>
      <c r="L230" s="42"/>
      <c r="M230" s="42"/>
      <c r="N230" s="111" t="s">
        <v>337</v>
      </c>
      <c r="O230" s="75"/>
      <c r="P230" s="76"/>
      <c r="Q230" s="76"/>
      <c r="R230" s="76"/>
      <c r="S230" s="76"/>
      <c r="T230" s="77"/>
      <c r="U230" s="77"/>
      <c r="V230" s="77"/>
      <c r="W230" s="77"/>
      <c r="X230" s="77"/>
      <c r="Y230" s="77"/>
      <c r="Z230" s="77">
        <v>150</v>
      </c>
      <c r="AA230" s="77"/>
      <c r="AB230" s="77"/>
      <c r="AC230" s="78"/>
    </row>
    <row r="231" spans="1:29" s="112" customFormat="1" ht="14.4" x14ac:dyDescent="0.3">
      <c r="A231" s="107"/>
      <c r="B231" s="108"/>
      <c r="C231" s="109"/>
      <c r="D231" s="110" t="s">
        <v>726</v>
      </c>
      <c r="E231" s="25" t="s">
        <v>534</v>
      </c>
      <c r="F231" s="99" t="s">
        <v>531</v>
      </c>
      <c r="G231" s="5" t="s">
        <v>528</v>
      </c>
      <c r="H231" s="110"/>
      <c r="I231" s="110"/>
      <c r="J231" s="102">
        <f t="shared" si="3"/>
        <v>80</v>
      </c>
      <c r="K231" s="42"/>
      <c r="L231" s="42"/>
      <c r="M231" s="42"/>
      <c r="N231" s="113" t="s">
        <v>335</v>
      </c>
      <c r="O231" s="75"/>
      <c r="P231" s="76">
        <v>80</v>
      </c>
      <c r="Q231" s="76"/>
      <c r="R231" s="76"/>
      <c r="S231" s="76"/>
      <c r="T231" s="77"/>
      <c r="U231" s="77"/>
      <c r="V231" s="77"/>
      <c r="W231" s="77"/>
      <c r="X231" s="77"/>
      <c r="Y231" s="77"/>
      <c r="Z231" s="77"/>
      <c r="AA231" s="77"/>
      <c r="AB231" s="77"/>
      <c r="AC231" s="78"/>
    </row>
    <row r="232" spans="1:29" s="112" customFormat="1" ht="14.4" x14ac:dyDescent="0.3">
      <c r="A232" s="107"/>
      <c r="B232" s="108"/>
      <c r="C232" s="109"/>
      <c r="D232" s="110" t="s">
        <v>726</v>
      </c>
      <c r="E232" s="26" t="s">
        <v>529</v>
      </c>
      <c r="F232" s="99" t="s">
        <v>531</v>
      </c>
      <c r="G232" s="5" t="s">
        <v>528</v>
      </c>
      <c r="H232" s="110"/>
      <c r="I232" s="110"/>
      <c r="J232" s="102">
        <f t="shared" si="3"/>
        <v>80</v>
      </c>
      <c r="K232" s="42"/>
      <c r="L232" s="42"/>
      <c r="M232" s="42"/>
      <c r="N232" s="111" t="s">
        <v>337</v>
      </c>
      <c r="O232" s="75"/>
      <c r="P232" s="76"/>
      <c r="Q232" s="76"/>
      <c r="R232" s="76"/>
      <c r="S232" s="76"/>
      <c r="T232" s="77"/>
      <c r="U232" s="77"/>
      <c r="V232" s="77"/>
      <c r="W232" s="77"/>
      <c r="X232" s="77"/>
      <c r="Y232" s="77"/>
      <c r="Z232" s="77">
        <v>80</v>
      </c>
      <c r="AA232" s="77"/>
      <c r="AB232" s="77"/>
      <c r="AC232" s="78"/>
    </row>
    <row r="233" spans="1:29" s="112" customFormat="1" ht="14.4" x14ac:dyDescent="0.3">
      <c r="A233" s="107"/>
      <c r="B233" s="108"/>
      <c r="C233" s="109"/>
      <c r="D233" s="110" t="s">
        <v>207</v>
      </c>
      <c r="E233" s="25" t="s">
        <v>535</v>
      </c>
      <c r="F233" s="99" t="s">
        <v>536</v>
      </c>
      <c r="G233" s="5" t="s">
        <v>528</v>
      </c>
      <c r="H233" s="110"/>
      <c r="I233" s="110"/>
      <c r="J233" s="102">
        <f t="shared" si="3"/>
        <v>250</v>
      </c>
      <c r="K233" s="42"/>
      <c r="L233" s="42"/>
      <c r="M233" s="42"/>
      <c r="N233" s="111" t="s">
        <v>337</v>
      </c>
      <c r="O233" s="75"/>
      <c r="P233" s="76"/>
      <c r="Q233" s="76"/>
      <c r="R233" s="76"/>
      <c r="S233" s="76"/>
      <c r="T233" s="77"/>
      <c r="U233" s="77">
        <v>250</v>
      </c>
      <c r="V233" s="77"/>
      <c r="W233" s="77"/>
      <c r="X233" s="77"/>
      <c r="Y233" s="77"/>
      <c r="Z233" s="77"/>
      <c r="AA233" s="77"/>
      <c r="AB233" s="77"/>
      <c r="AC233" s="78"/>
    </row>
    <row r="234" spans="1:29" s="112" customFormat="1" ht="14.4" x14ac:dyDescent="0.25">
      <c r="A234" s="107"/>
      <c r="B234" s="108"/>
      <c r="C234" s="109"/>
      <c r="D234" s="110" t="s">
        <v>570</v>
      </c>
      <c r="E234" s="26" t="s">
        <v>532</v>
      </c>
      <c r="F234" s="99" t="s">
        <v>536</v>
      </c>
      <c r="G234" s="5" t="s">
        <v>528</v>
      </c>
      <c r="H234" s="110"/>
      <c r="I234" s="110"/>
      <c r="J234" s="102">
        <f t="shared" si="3"/>
        <v>250</v>
      </c>
      <c r="K234" s="42"/>
      <c r="L234" s="42"/>
      <c r="M234" s="42"/>
      <c r="N234" s="111" t="s">
        <v>337</v>
      </c>
      <c r="O234" s="75"/>
      <c r="P234" s="76"/>
      <c r="Q234" s="76"/>
      <c r="R234" s="76"/>
      <c r="S234" s="76"/>
      <c r="T234" s="77"/>
      <c r="U234" s="77"/>
      <c r="V234" s="77"/>
      <c r="W234" s="77"/>
      <c r="X234" s="77"/>
      <c r="Y234" s="77"/>
      <c r="Z234" s="77"/>
      <c r="AA234" s="77"/>
      <c r="AB234" s="77">
        <v>250</v>
      </c>
      <c r="AC234" s="78"/>
    </row>
    <row r="235" spans="1:29" s="112" customFormat="1" ht="14.4" x14ac:dyDescent="0.25">
      <c r="A235" s="107"/>
      <c r="B235" s="108"/>
      <c r="C235" s="109"/>
      <c r="D235" s="110" t="s">
        <v>199</v>
      </c>
      <c r="E235" s="41" t="s">
        <v>529</v>
      </c>
      <c r="F235" s="99" t="s">
        <v>531</v>
      </c>
      <c r="G235" s="41" t="s">
        <v>530</v>
      </c>
      <c r="H235" s="110"/>
      <c r="I235" s="110"/>
      <c r="J235" s="102">
        <f t="shared" si="3"/>
        <v>300</v>
      </c>
      <c r="K235" s="42"/>
      <c r="L235" s="42"/>
      <c r="M235" s="42"/>
      <c r="N235" s="111" t="s">
        <v>337</v>
      </c>
      <c r="O235" s="75"/>
      <c r="P235" s="76"/>
      <c r="Q235" s="76"/>
      <c r="R235" s="76"/>
      <c r="S235" s="76">
        <v>300</v>
      </c>
      <c r="T235" s="77"/>
      <c r="U235" s="77"/>
      <c r="V235" s="77"/>
      <c r="W235" s="77"/>
      <c r="X235" s="77"/>
      <c r="Y235" s="77"/>
      <c r="Z235" s="77"/>
      <c r="AA235" s="77"/>
      <c r="AB235" s="77"/>
      <c r="AC235" s="78"/>
    </row>
    <row r="236" spans="1:29" s="112" customFormat="1" ht="14.4" x14ac:dyDescent="0.25">
      <c r="A236" s="107"/>
      <c r="B236" s="108"/>
      <c r="C236" s="109"/>
      <c r="D236" s="110" t="s">
        <v>199</v>
      </c>
      <c r="E236" s="41" t="s">
        <v>529</v>
      </c>
      <c r="F236" s="99" t="s">
        <v>531</v>
      </c>
      <c r="G236" s="41" t="s">
        <v>530</v>
      </c>
      <c r="H236" s="110"/>
      <c r="I236" s="110"/>
      <c r="J236" s="102">
        <f t="shared" si="3"/>
        <v>500</v>
      </c>
      <c r="K236" s="42"/>
      <c r="L236" s="42"/>
      <c r="M236" s="42"/>
      <c r="N236" s="111" t="s">
        <v>337</v>
      </c>
      <c r="O236" s="75"/>
      <c r="P236" s="76"/>
      <c r="Q236" s="76"/>
      <c r="R236" s="76"/>
      <c r="S236" s="76"/>
      <c r="T236" s="77"/>
      <c r="U236" s="77"/>
      <c r="V236" s="77"/>
      <c r="W236" s="77"/>
      <c r="X236" s="77"/>
      <c r="Y236" s="77"/>
      <c r="Z236" s="77"/>
      <c r="AA236" s="77">
        <v>500</v>
      </c>
      <c r="AB236" s="77"/>
      <c r="AC236" s="78"/>
    </row>
    <row r="237" spans="1:29" s="112" customFormat="1" ht="14.4" x14ac:dyDescent="0.25">
      <c r="A237" s="107"/>
      <c r="B237" s="108"/>
      <c r="C237" s="109" t="s">
        <v>588</v>
      </c>
      <c r="D237" s="110" t="s">
        <v>710</v>
      </c>
      <c r="E237" s="41" t="s">
        <v>529</v>
      </c>
      <c r="F237" s="100" t="s">
        <v>537</v>
      </c>
      <c r="G237" s="41" t="s">
        <v>530</v>
      </c>
      <c r="H237" s="110"/>
      <c r="I237" s="110"/>
      <c r="J237" s="102">
        <f t="shared" si="3"/>
        <v>1300</v>
      </c>
      <c r="K237" s="42"/>
      <c r="L237" s="42"/>
      <c r="M237" s="42"/>
      <c r="N237" s="111" t="s">
        <v>336</v>
      </c>
      <c r="O237" s="75"/>
      <c r="P237" s="76"/>
      <c r="Q237" s="76">
        <v>1300</v>
      </c>
      <c r="R237" s="76"/>
      <c r="S237" s="76"/>
      <c r="T237" s="77"/>
      <c r="U237" s="77"/>
      <c r="V237" s="77"/>
      <c r="W237" s="77"/>
      <c r="X237" s="77"/>
      <c r="Y237" s="77"/>
      <c r="Z237" s="77"/>
      <c r="AA237" s="77"/>
      <c r="AB237" s="77"/>
      <c r="AC237" s="78"/>
    </row>
    <row r="238" spans="1:29" s="112" customFormat="1" ht="14.4" x14ac:dyDescent="0.25">
      <c r="A238" s="107"/>
      <c r="B238" s="108"/>
      <c r="C238" s="109"/>
      <c r="D238" s="110" t="s">
        <v>267</v>
      </c>
      <c r="E238" s="41" t="s">
        <v>529</v>
      </c>
      <c r="F238" s="100" t="s">
        <v>537</v>
      </c>
      <c r="G238" s="41" t="s">
        <v>530</v>
      </c>
      <c r="H238" s="110"/>
      <c r="I238" s="110"/>
      <c r="J238" s="102">
        <f t="shared" si="3"/>
        <v>150</v>
      </c>
      <c r="K238" s="42"/>
      <c r="L238" s="42"/>
      <c r="M238" s="42"/>
      <c r="N238" s="111" t="s">
        <v>336</v>
      </c>
      <c r="O238" s="75"/>
      <c r="P238" s="76"/>
      <c r="Q238" s="76">
        <v>150</v>
      </c>
      <c r="R238" s="76"/>
      <c r="S238" s="76"/>
      <c r="T238" s="77"/>
      <c r="U238" s="77"/>
      <c r="V238" s="77"/>
      <c r="W238" s="77"/>
      <c r="X238" s="77"/>
      <c r="Y238" s="77"/>
      <c r="Z238" s="77"/>
      <c r="AA238" s="77"/>
      <c r="AB238" s="77"/>
      <c r="AC238" s="78"/>
    </row>
    <row r="239" spans="1:29" s="112" customFormat="1" ht="14.4" x14ac:dyDescent="0.25">
      <c r="A239" s="107"/>
      <c r="B239" s="108"/>
      <c r="C239" s="109"/>
      <c r="D239" s="110" t="s">
        <v>267</v>
      </c>
      <c r="E239" s="26" t="s">
        <v>532</v>
      </c>
      <c r="F239" s="99" t="s">
        <v>540</v>
      </c>
      <c r="G239" s="41" t="s">
        <v>530</v>
      </c>
      <c r="H239" s="110"/>
      <c r="I239" s="110"/>
      <c r="J239" s="102">
        <f t="shared" si="3"/>
        <v>150</v>
      </c>
      <c r="K239" s="42"/>
      <c r="L239" s="42"/>
      <c r="M239" s="42"/>
      <c r="N239" s="111" t="s">
        <v>337</v>
      </c>
      <c r="O239" s="75"/>
      <c r="P239" s="76"/>
      <c r="Q239" s="76"/>
      <c r="R239" s="76"/>
      <c r="S239" s="76"/>
      <c r="T239" s="77"/>
      <c r="U239" s="77"/>
      <c r="V239" s="77"/>
      <c r="W239" s="77"/>
      <c r="X239" s="77"/>
      <c r="Y239" s="77"/>
      <c r="Z239" s="77"/>
      <c r="AA239" s="77"/>
      <c r="AB239" s="77"/>
      <c r="AC239" s="78">
        <v>150</v>
      </c>
    </row>
    <row r="240" spans="1:29" s="112" customFormat="1" ht="14.4" x14ac:dyDescent="0.3">
      <c r="A240" s="107"/>
      <c r="B240" s="108"/>
      <c r="C240" s="109"/>
      <c r="D240" s="110" t="s">
        <v>726</v>
      </c>
      <c r="E240" s="25" t="s">
        <v>534</v>
      </c>
      <c r="F240" s="99" t="s">
        <v>531</v>
      </c>
      <c r="G240" s="5" t="s">
        <v>528</v>
      </c>
      <c r="H240" s="110"/>
      <c r="I240" s="110"/>
      <c r="J240" s="102">
        <f t="shared" si="3"/>
        <v>80</v>
      </c>
      <c r="K240" s="42"/>
      <c r="L240" s="42"/>
      <c r="M240" s="42"/>
      <c r="N240" s="111" t="s">
        <v>336</v>
      </c>
      <c r="O240" s="75"/>
      <c r="P240" s="76"/>
      <c r="Q240" s="76">
        <v>80</v>
      </c>
      <c r="R240" s="76"/>
      <c r="S240" s="76"/>
      <c r="T240" s="77"/>
      <c r="U240" s="77"/>
      <c r="V240" s="77"/>
      <c r="W240" s="77"/>
      <c r="X240" s="77"/>
      <c r="Y240" s="77"/>
      <c r="Z240" s="77"/>
      <c r="AA240" s="77"/>
      <c r="AB240" s="77"/>
      <c r="AC240" s="78"/>
    </row>
    <row r="241" spans="1:29" s="112" customFormat="1" ht="14.4" x14ac:dyDescent="0.3">
      <c r="A241" s="107"/>
      <c r="B241" s="108"/>
      <c r="C241" s="109"/>
      <c r="D241" s="110" t="s">
        <v>726</v>
      </c>
      <c r="E241" s="26" t="s">
        <v>529</v>
      </c>
      <c r="F241" s="99" t="s">
        <v>531</v>
      </c>
      <c r="G241" s="5" t="s">
        <v>528</v>
      </c>
      <c r="H241" s="110"/>
      <c r="I241" s="110"/>
      <c r="J241" s="102">
        <f t="shared" si="3"/>
        <v>80</v>
      </c>
      <c r="K241" s="42"/>
      <c r="L241" s="42"/>
      <c r="M241" s="42"/>
      <c r="N241" s="111" t="s">
        <v>337</v>
      </c>
      <c r="O241" s="75"/>
      <c r="P241" s="76"/>
      <c r="Q241" s="76"/>
      <c r="R241" s="76"/>
      <c r="S241" s="76"/>
      <c r="T241" s="77"/>
      <c r="U241" s="77"/>
      <c r="V241" s="77"/>
      <c r="W241" s="77"/>
      <c r="X241" s="77"/>
      <c r="Y241" s="77"/>
      <c r="Z241" s="77"/>
      <c r="AA241" s="77"/>
      <c r="AB241" s="77"/>
      <c r="AC241" s="78">
        <v>80</v>
      </c>
    </row>
    <row r="242" spans="1:29" s="112" customFormat="1" ht="14.4" x14ac:dyDescent="0.3">
      <c r="A242" s="107"/>
      <c r="B242" s="108"/>
      <c r="C242" s="109"/>
      <c r="D242" s="110" t="s">
        <v>207</v>
      </c>
      <c r="E242" s="25" t="s">
        <v>535</v>
      </c>
      <c r="F242" s="99" t="s">
        <v>536</v>
      </c>
      <c r="G242" s="5" t="s">
        <v>528</v>
      </c>
      <c r="H242" s="110"/>
      <c r="I242" s="110"/>
      <c r="J242" s="102">
        <f t="shared" si="3"/>
        <v>300</v>
      </c>
      <c r="K242" s="42"/>
      <c r="L242" s="42"/>
      <c r="M242" s="42"/>
      <c r="N242" s="113" t="s">
        <v>335</v>
      </c>
      <c r="O242" s="75"/>
      <c r="P242" s="76"/>
      <c r="Q242" s="76"/>
      <c r="R242" s="76"/>
      <c r="S242" s="76"/>
      <c r="T242" s="77"/>
      <c r="U242" s="77"/>
      <c r="V242" s="77">
        <v>300</v>
      </c>
      <c r="W242" s="77"/>
      <c r="X242" s="77"/>
      <c r="Y242" s="77"/>
      <c r="Z242" s="77"/>
      <c r="AA242" s="77"/>
      <c r="AB242" s="77"/>
      <c r="AC242" s="78"/>
    </row>
    <row r="243" spans="1:29" s="112" customFormat="1" ht="14.4" x14ac:dyDescent="0.25">
      <c r="A243" s="107"/>
      <c r="B243" s="108"/>
      <c r="C243" s="109"/>
      <c r="D243" s="110" t="s">
        <v>570</v>
      </c>
      <c r="E243" s="26" t="s">
        <v>532</v>
      </c>
      <c r="F243" s="99" t="s">
        <v>536</v>
      </c>
      <c r="G243" s="5" t="s">
        <v>528</v>
      </c>
      <c r="H243" s="110"/>
      <c r="I243" s="110"/>
      <c r="J243" s="102">
        <f t="shared" si="3"/>
        <v>350</v>
      </c>
      <c r="K243" s="42"/>
      <c r="L243" s="42"/>
      <c r="M243" s="42"/>
      <c r="N243" s="111" t="s">
        <v>337</v>
      </c>
      <c r="O243" s="75"/>
      <c r="P243" s="76"/>
      <c r="Q243" s="76"/>
      <c r="R243" s="76"/>
      <c r="S243" s="76"/>
      <c r="T243" s="77"/>
      <c r="U243" s="77"/>
      <c r="V243" s="77"/>
      <c r="W243" s="77"/>
      <c r="X243" s="77"/>
      <c r="Y243" s="77"/>
      <c r="Z243" s="77">
        <v>350</v>
      </c>
      <c r="AA243" s="77"/>
      <c r="AB243" s="77"/>
      <c r="AC243" s="78"/>
    </row>
    <row r="244" spans="1:29" s="112" customFormat="1" ht="14.4" x14ac:dyDescent="0.25">
      <c r="A244" s="107"/>
      <c r="B244" s="108"/>
      <c r="C244" s="109"/>
      <c r="D244" s="110" t="s">
        <v>199</v>
      </c>
      <c r="E244" s="41" t="s">
        <v>529</v>
      </c>
      <c r="F244" s="99" t="s">
        <v>531</v>
      </c>
      <c r="G244" s="41" t="s">
        <v>530</v>
      </c>
      <c r="H244" s="110"/>
      <c r="I244" s="110"/>
      <c r="J244" s="102">
        <f t="shared" si="3"/>
        <v>150</v>
      </c>
      <c r="K244" s="42"/>
      <c r="L244" s="42"/>
      <c r="M244" s="42"/>
      <c r="N244" s="111" t="s">
        <v>336</v>
      </c>
      <c r="O244" s="75"/>
      <c r="P244" s="76"/>
      <c r="Q244" s="76"/>
      <c r="R244" s="76"/>
      <c r="S244" s="76">
        <v>150</v>
      </c>
      <c r="T244" s="77"/>
      <c r="U244" s="77"/>
      <c r="V244" s="77"/>
      <c r="W244" s="77"/>
      <c r="X244" s="77"/>
      <c r="Y244" s="77"/>
      <c r="Z244" s="77"/>
      <c r="AA244" s="77"/>
      <c r="AB244" s="77"/>
      <c r="AC244" s="78"/>
    </row>
    <row r="245" spans="1:29" s="112" customFormat="1" ht="14.4" x14ac:dyDescent="0.25">
      <c r="A245" s="107"/>
      <c r="B245" s="108"/>
      <c r="C245" s="109"/>
      <c r="D245" s="110" t="s">
        <v>199</v>
      </c>
      <c r="E245" s="41" t="s">
        <v>529</v>
      </c>
      <c r="F245" s="99" t="s">
        <v>531</v>
      </c>
      <c r="G245" s="41" t="s">
        <v>530</v>
      </c>
      <c r="H245" s="110"/>
      <c r="I245" s="110"/>
      <c r="J245" s="102">
        <f t="shared" si="3"/>
        <v>300</v>
      </c>
      <c r="K245" s="42"/>
      <c r="L245" s="42"/>
      <c r="M245" s="42"/>
      <c r="N245" s="111" t="s">
        <v>337</v>
      </c>
      <c r="O245" s="75"/>
      <c r="P245" s="76"/>
      <c r="Q245" s="76"/>
      <c r="R245" s="76"/>
      <c r="S245" s="76"/>
      <c r="T245" s="77"/>
      <c r="U245" s="77"/>
      <c r="V245" s="77">
        <v>300</v>
      </c>
      <c r="W245" s="77"/>
      <c r="X245" s="77"/>
      <c r="Y245" s="77"/>
      <c r="Z245" s="77"/>
      <c r="AA245" s="77"/>
      <c r="AB245" s="77"/>
      <c r="AC245" s="78"/>
    </row>
    <row r="246" spans="1:29" s="112" customFormat="1" ht="14.4" x14ac:dyDescent="0.25">
      <c r="A246" s="107"/>
      <c r="B246" s="108"/>
      <c r="C246" s="109" t="s">
        <v>589</v>
      </c>
      <c r="D246" s="110" t="s">
        <v>710</v>
      </c>
      <c r="E246" s="41" t="s">
        <v>529</v>
      </c>
      <c r="F246" s="100" t="s">
        <v>537</v>
      </c>
      <c r="G246" s="41" t="s">
        <v>530</v>
      </c>
      <c r="H246" s="110"/>
      <c r="I246" s="110"/>
      <c r="J246" s="102">
        <f t="shared" si="3"/>
        <v>1200</v>
      </c>
      <c r="K246" s="42"/>
      <c r="L246" s="42"/>
      <c r="M246" s="42"/>
      <c r="N246" s="111" t="s">
        <v>337</v>
      </c>
      <c r="O246" s="75"/>
      <c r="P246" s="76"/>
      <c r="Q246" s="76"/>
      <c r="R246" s="76"/>
      <c r="S246" s="76"/>
      <c r="T246" s="77"/>
      <c r="U246" s="77"/>
      <c r="V246" s="77"/>
      <c r="W246" s="77">
        <v>1200</v>
      </c>
      <c r="X246" s="77"/>
      <c r="Y246" s="77"/>
      <c r="Z246" s="77"/>
      <c r="AA246" s="77"/>
      <c r="AB246" s="77"/>
      <c r="AC246" s="78"/>
    </row>
    <row r="247" spans="1:29" s="112" customFormat="1" ht="14.4" x14ac:dyDescent="0.25">
      <c r="A247" s="107"/>
      <c r="B247" s="108"/>
      <c r="C247" s="109"/>
      <c r="D247" s="110" t="s">
        <v>267</v>
      </c>
      <c r="E247" s="41" t="s">
        <v>529</v>
      </c>
      <c r="F247" s="100" t="s">
        <v>537</v>
      </c>
      <c r="G247" s="41" t="s">
        <v>530</v>
      </c>
      <c r="H247" s="110"/>
      <c r="I247" s="110"/>
      <c r="J247" s="102">
        <f t="shared" si="3"/>
        <v>150</v>
      </c>
      <c r="K247" s="42"/>
      <c r="L247" s="42"/>
      <c r="M247" s="42"/>
      <c r="N247" s="111" t="s">
        <v>337</v>
      </c>
      <c r="O247" s="75"/>
      <c r="P247" s="76"/>
      <c r="Q247" s="76"/>
      <c r="R247" s="76"/>
      <c r="S247" s="76"/>
      <c r="T247" s="77"/>
      <c r="U247" s="77"/>
      <c r="V247" s="77"/>
      <c r="W247" s="77">
        <v>150</v>
      </c>
      <c r="X247" s="77"/>
      <c r="Y247" s="77"/>
      <c r="Z247" s="77"/>
      <c r="AA247" s="77"/>
      <c r="AB247" s="77"/>
      <c r="AC247" s="78"/>
    </row>
    <row r="248" spans="1:29" s="112" customFormat="1" ht="14.4" x14ac:dyDescent="0.25">
      <c r="A248" s="107"/>
      <c r="B248" s="108"/>
      <c r="C248" s="109"/>
      <c r="D248" s="110" t="s">
        <v>267</v>
      </c>
      <c r="E248" s="26" t="s">
        <v>532</v>
      </c>
      <c r="F248" s="99" t="s">
        <v>540</v>
      </c>
      <c r="G248" s="41" t="s">
        <v>530</v>
      </c>
      <c r="H248" s="110"/>
      <c r="I248" s="110"/>
      <c r="J248" s="102">
        <f t="shared" si="3"/>
        <v>150</v>
      </c>
      <c r="K248" s="42"/>
      <c r="L248" s="42"/>
      <c r="M248" s="42"/>
      <c r="N248" s="111" t="s">
        <v>337</v>
      </c>
      <c r="O248" s="75"/>
      <c r="P248" s="76"/>
      <c r="Q248" s="76"/>
      <c r="R248" s="76"/>
      <c r="S248" s="76"/>
      <c r="T248" s="77"/>
      <c r="U248" s="77"/>
      <c r="V248" s="77"/>
      <c r="W248" s="77"/>
      <c r="X248" s="77"/>
      <c r="Y248" s="77"/>
      <c r="Z248" s="77"/>
      <c r="AA248" s="77"/>
      <c r="AB248" s="77"/>
      <c r="AC248" s="78">
        <v>150</v>
      </c>
    </row>
    <row r="249" spans="1:29" s="112" customFormat="1" ht="14.4" x14ac:dyDescent="0.3">
      <c r="A249" s="107"/>
      <c r="B249" s="108"/>
      <c r="C249" s="109"/>
      <c r="D249" s="110" t="s">
        <v>726</v>
      </c>
      <c r="E249" s="25" t="s">
        <v>534</v>
      </c>
      <c r="F249" s="99" t="s">
        <v>531</v>
      </c>
      <c r="G249" s="5" t="s">
        <v>528</v>
      </c>
      <c r="H249" s="110"/>
      <c r="I249" s="110"/>
      <c r="J249" s="102">
        <f t="shared" si="3"/>
        <v>90</v>
      </c>
      <c r="K249" s="42"/>
      <c r="L249" s="42"/>
      <c r="M249" s="42"/>
      <c r="N249" s="111" t="s">
        <v>337</v>
      </c>
      <c r="O249" s="75"/>
      <c r="P249" s="76"/>
      <c r="Q249" s="76"/>
      <c r="R249" s="76"/>
      <c r="S249" s="76"/>
      <c r="T249" s="77"/>
      <c r="U249" s="77"/>
      <c r="V249" s="77"/>
      <c r="W249" s="77">
        <v>90</v>
      </c>
      <c r="X249" s="77"/>
      <c r="Y249" s="77"/>
      <c r="Z249" s="77"/>
      <c r="AA249" s="77"/>
      <c r="AB249" s="77"/>
      <c r="AC249" s="78"/>
    </row>
    <row r="250" spans="1:29" s="112" customFormat="1" ht="14.4" x14ac:dyDescent="0.3">
      <c r="A250" s="107"/>
      <c r="B250" s="108"/>
      <c r="C250" s="109"/>
      <c r="D250" s="110" t="s">
        <v>726</v>
      </c>
      <c r="E250" s="26" t="s">
        <v>529</v>
      </c>
      <c r="F250" s="99" t="s">
        <v>531</v>
      </c>
      <c r="G250" s="5" t="s">
        <v>528</v>
      </c>
      <c r="H250" s="110"/>
      <c r="I250" s="110"/>
      <c r="J250" s="102">
        <f t="shared" si="3"/>
        <v>90</v>
      </c>
      <c r="K250" s="42"/>
      <c r="L250" s="42"/>
      <c r="M250" s="42"/>
      <c r="N250" s="111" t="s">
        <v>337</v>
      </c>
      <c r="O250" s="75"/>
      <c r="P250" s="76"/>
      <c r="Q250" s="76"/>
      <c r="R250" s="76"/>
      <c r="S250" s="76"/>
      <c r="T250" s="77"/>
      <c r="U250" s="77"/>
      <c r="V250" s="77"/>
      <c r="W250" s="77"/>
      <c r="X250" s="77"/>
      <c r="Y250" s="77"/>
      <c r="Z250" s="77"/>
      <c r="AA250" s="77"/>
      <c r="AB250" s="77"/>
      <c r="AC250" s="78">
        <v>90</v>
      </c>
    </row>
    <row r="251" spans="1:29" s="112" customFormat="1" ht="14.4" x14ac:dyDescent="0.3">
      <c r="A251" s="107"/>
      <c r="B251" s="108"/>
      <c r="C251" s="109"/>
      <c r="D251" s="110" t="s">
        <v>207</v>
      </c>
      <c r="E251" s="25" t="s">
        <v>535</v>
      </c>
      <c r="F251" s="99" t="s">
        <v>536</v>
      </c>
      <c r="G251" s="5" t="s">
        <v>528</v>
      </c>
      <c r="H251" s="110"/>
      <c r="I251" s="110"/>
      <c r="J251" s="102">
        <f t="shared" si="3"/>
        <v>150</v>
      </c>
      <c r="K251" s="42"/>
      <c r="L251" s="42"/>
      <c r="M251" s="42"/>
      <c r="N251" s="111" t="s">
        <v>337</v>
      </c>
      <c r="O251" s="75"/>
      <c r="P251" s="76"/>
      <c r="Q251" s="76"/>
      <c r="R251" s="76"/>
      <c r="S251" s="76"/>
      <c r="T251" s="77"/>
      <c r="U251" s="77">
        <v>150</v>
      </c>
      <c r="V251" s="77"/>
      <c r="W251" s="77"/>
      <c r="X251" s="77"/>
      <c r="Y251" s="77"/>
      <c r="Z251" s="77"/>
      <c r="AA251" s="77"/>
      <c r="AB251" s="77"/>
      <c r="AC251" s="78"/>
    </row>
    <row r="252" spans="1:29" s="112" customFormat="1" ht="14.4" x14ac:dyDescent="0.25">
      <c r="A252" s="107"/>
      <c r="B252" s="108"/>
      <c r="C252" s="109"/>
      <c r="D252" s="110" t="s">
        <v>570</v>
      </c>
      <c r="E252" s="26" t="s">
        <v>532</v>
      </c>
      <c r="F252" s="99" t="s">
        <v>536</v>
      </c>
      <c r="G252" s="5" t="s">
        <v>528</v>
      </c>
      <c r="H252" s="110"/>
      <c r="I252" s="110"/>
      <c r="J252" s="102">
        <f t="shared" si="3"/>
        <v>200</v>
      </c>
      <c r="K252" s="42"/>
      <c r="L252" s="42"/>
      <c r="M252" s="42"/>
      <c r="N252" s="111" t="s">
        <v>337</v>
      </c>
      <c r="O252" s="75"/>
      <c r="P252" s="76"/>
      <c r="Q252" s="76"/>
      <c r="R252" s="76"/>
      <c r="S252" s="76"/>
      <c r="T252" s="77"/>
      <c r="U252" s="77"/>
      <c r="V252" s="77"/>
      <c r="W252" s="77"/>
      <c r="X252" s="77"/>
      <c r="Y252" s="77"/>
      <c r="Z252" s="77"/>
      <c r="AA252" s="77"/>
      <c r="AB252" s="77">
        <v>200</v>
      </c>
      <c r="AC252" s="78"/>
    </row>
    <row r="253" spans="1:29" s="112" customFormat="1" ht="14.4" x14ac:dyDescent="0.25">
      <c r="A253" s="107"/>
      <c r="B253" s="108"/>
      <c r="C253" s="109"/>
      <c r="D253" s="110" t="s">
        <v>199</v>
      </c>
      <c r="E253" s="41" t="s">
        <v>529</v>
      </c>
      <c r="F253" s="99" t="s">
        <v>531</v>
      </c>
      <c r="G253" s="41" t="s">
        <v>530</v>
      </c>
      <c r="H253" s="110"/>
      <c r="I253" s="110"/>
      <c r="J253" s="102">
        <f t="shared" si="3"/>
        <v>100</v>
      </c>
      <c r="K253" s="42"/>
      <c r="L253" s="42"/>
      <c r="M253" s="42"/>
      <c r="N253" s="111" t="s">
        <v>337</v>
      </c>
      <c r="O253" s="75"/>
      <c r="P253" s="76"/>
      <c r="Q253" s="76"/>
      <c r="R253" s="76"/>
      <c r="S253" s="76"/>
      <c r="T253" s="77">
        <v>100</v>
      </c>
      <c r="U253" s="77"/>
      <c r="V253" s="77"/>
      <c r="W253" s="77"/>
      <c r="X253" s="77"/>
      <c r="Y253" s="77"/>
      <c r="Z253" s="77"/>
      <c r="AA253" s="77"/>
      <c r="AB253" s="77"/>
      <c r="AC253" s="78"/>
    </row>
    <row r="254" spans="1:29" s="112" customFormat="1" ht="14.4" x14ac:dyDescent="0.25">
      <c r="A254" s="107"/>
      <c r="B254" s="108"/>
      <c r="C254" s="109"/>
      <c r="D254" s="110" t="s">
        <v>199</v>
      </c>
      <c r="E254" s="41" t="s">
        <v>529</v>
      </c>
      <c r="F254" s="99" t="s">
        <v>531</v>
      </c>
      <c r="G254" s="41" t="s">
        <v>530</v>
      </c>
      <c r="H254" s="110"/>
      <c r="I254" s="110"/>
      <c r="J254" s="102">
        <f t="shared" si="3"/>
        <v>200</v>
      </c>
      <c r="K254" s="42"/>
      <c r="L254" s="42"/>
      <c r="M254" s="42"/>
      <c r="N254" s="111" t="s">
        <v>337</v>
      </c>
      <c r="O254" s="75"/>
      <c r="P254" s="76"/>
      <c r="Q254" s="76"/>
      <c r="R254" s="76"/>
      <c r="S254" s="76"/>
      <c r="T254" s="77"/>
      <c r="U254" s="77"/>
      <c r="V254" s="77"/>
      <c r="W254" s="77"/>
      <c r="X254" s="77"/>
      <c r="Y254" s="77"/>
      <c r="Z254" s="77"/>
      <c r="AA254" s="77"/>
      <c r="AB254" s="77">
        <v>200</v>
      </c>
      <c r="AC254" s="78"/>
    </row>
    <row r="255" spans="1:29" s="112" customFormat="1" ht="14.4" x14ac:dyDescent="0.25">
      <c r="A255" s="107"/>
      <c r="B255" s="108"/>
      <c r="C255" s="109" t="s">
        <v>590</v>
      </c>
      <c r="D255" s="110" t="s">
        <v>710</v>
      </c>
      <c r="E255" s="41" t="s">
        <v>529</v>
      </c>
      <c r="F255" s="100" t="s">
        <v>537</v>
      </c>
      <c r="G255" s="41" t="s">
        <v>530</v>
      </c>
      <c r="H255" s="110"/>
      <c r="I255" s="110"/>
      <c r="J255" s="102">
        <f t="shared" si="3"/>
        <v>1150</v>
      </c>
      <c r="K255" s="42"/>
      <c r="L255" s="42"/>
      <c r="M255" s="42"/>
      <c r="N255" s="111" t="s">
        <v>337</v>
      </c>
      <c r="O255" s="75"/>
      <c r="P255" s="76"/>
      <c r="Q255" s="76"/>
      <c r="R255" s="76"/>
      <c r="S255" s="76"/>
      <c r="T255" s="77"/>
      <c r="U255" s="77"/>
      <c r="V255" s="77"/>
      <c r="W255" s="77"/>
      <c r="X255" s="77">
        <v>1150</v>
      </c>
      <c r="Y255" s="77"/>
      <c r="Z255" s="77"/>
      <c r="AA255" s="77"/>
      <c r="AB255" s="77"/>
      <c r="AC255" s="78"/>
    </row>
    <row r="256" spans="1:29" s="112" customFormat="1" ht="14.4" x14ac:dyDescent="0.25">
      <c r="A256" s="107"/>
      <c r="B256" s="108"/>
      <c r="C256" s="109"/>
      <c r="D256" s="110" t="s">
        <v>267</v>
      </c>
      <c r="E256" s="41" t="s">
        <v>529</v>
      </c>
      <c r="F256" s="100" t="s">
        <v>537</v>
      </c>
      <c r="G256" s="41" t="s">
        <v>530</v>
      </c>
      <c r="H256" s="110"/>
      <c r="I256" s="110"/>
      <c r="J256" s="102">
        <f t="shared" si="3"/>
        <v>150</v>
      </c>
      <c r="K256" s="42"/>
      <c r="L256" s="42"/>
      <c r="M256" s="42"/>
      <c r="N256" s="111" t="s">
        <v>337</v>
      </c>
      <c r="O256" s="75"/>
      <c r="P256" s="76"/>
      <c r="Q256" s="76"/>
      <c r="R256" s="76"/>
      <c r="S256" s="76"/>
      <c r="T256" s="77"/>
      <c r="U256" s="77"/>
      <c r="V256" s="77"/>
      <c r="W256" s="77"/>
      <c r="X256" s="77">
        <v>150</v>
      </c>
      <c r="Y256" s="77"/>
      <c r="Z256" s="77"/>
      <c r="AA256" s="77"/>
      <c r="AB256" s="77"/>
      <c r="AC256" s="78"/>
    </row>
    <row r="257" spans="1:29" s="112" customFormat="1" ht="14.4" x14ac:dyDescent="0.25">
      <c r="A257" s="107"/>
      <c r="B257" s="108"/>
      <c r="C257" s="109"/>
      <c r="D257" s="110" t="s">
        <v>267</v>
      </c>
      <c r="E257" s="26" t="s">
        <v>532</v>
      </c>
      <c r="F257" s="99" t="s">
        <v>540</v>
      </c>
      <c r="G257" s="41" t="s">
        <v>530</v>
      </c>
      <c r="H257" s="110"/>
      <c r="I257" s="110"/>
      <c r="J257" s="102">
        <f t="shared" si="3"/>
        <v>150</v>
      </c>
      <c r="K257" s="42"/>
      <c r="L257" s="42"/>
      <c r="M257" s="42"/>
      <c r="N257" s="111" t="s">
        <v>336</v>
      </c>
      <c r="O257" s="75"/>
      <c r="P257" s="76">
        <v>150</v>
      </c>
      <c r="Q257" s="76"/>
      <c r="R257" s="76"/>
      <c r="S257" s="76"/>
      <c r="T257" s="77"/>
      <c r="U257" s="77"/>
      <c r="V257" s="77"/>
      <c r="W257" s="77"/>
      <c r="X257" s="77"/>
      <c r="Y257" s="77"/>
      <c r="Z257" s="77"/>
      <c r="AA257" s="77"/>
      <c r="AB257" s="77"/>
      <c r="AC257" s="78"/>
    </row>
    <row r="258" spans="1:29" s="112" customFormat="1" ht="14.4" x14ac:dyDescent="0.3">
      <c r="A258" s="107"/>
      <c r="B258" s="108"/>
      <c r="C258" s="109"/>
      <c r="D258" s="110" t="s">
        <v>726</v>
      </c>
      <c r="E258" s="25" t="s">
        <v>534</v>
      </c>
      <c r="F258" s="99" t="s">
        <v>531</v>
      </c>
      <c r="G258" s="5" t="s">
        <v>528</v>
      </c>
      <c r="H258" s="110"/>
      <c r="I258" s="110"/>
      <c r="J258" s="102">
        <f t="shared" si="3"/>
        <v>85</v>
      </c>
      <c r="K258" s="42"/>
      <c r="L258" s="42"/>
      <c r="M258" s="42"/>
      <c r="N258" s="111" t="s">
        <v>337</v>
      </c>
      <c r="O258" s="75"/>
      <c r="P258" s="76"/>
      <c r="Q258" s="76"/>
      <c r="R258" s="76"/>
      <c r="S258" s="76"/>
      <c r="T258" s="77"/>
      <c r="U258" s="77"/>
      <c r="V258" s="77"/>
      <c r="W258" s="77"/>
      <c r="X258" s="77">
        <v>85</v>
      </c>
      <c r="Y258" s="77"/>
      <c r="Z258" s="77"/>
      <c r="AA258" s="77"/>
      <c r="AB258" s="77"/>
      <c r="AC258" s="78"/>
    </row>
    <row r="259" spans="1:29" s="112" customFormat="1" ht="14.4" x14ac:dyDescent="0.3">
      <c r="A259" s="107"/>
      <c r="B259" s="108"/>
      <c r="C259" s="109"/>
      <c r="D259" s="110" t="s">
        <v>726</v>
      </c>
      <c r="E259" s="26" t="s">
        <v>529</v>
      </c>
      <c r="F259" s="99" t="s">
        <v>531</v>
      </c>
      <c r="G259" s="5" t="s">
        <v>528</v>
      </c>
      <c r="H259" s="110"/>
      <c r="I259" s="110"/>
      <c r="J259" s="102">
        <f t="shared" si="3"/>
        <v>85</v>
      </c>
      <c r="K259" s="42"/>
      <c r="L259" s="42"/>
      <c r="M259" s="42"/>
      <c r="N259" s="111" t="s">
        <v>337</v>
      </c>
      <c r="O259" s="75"/>
      <c r="P259" s="76"/>
      <c r="Q259" s="76"/>
      <c r="R259" s="76"/>
      <c r="S259" s="76"/>
      <c r="T259" s="77"/>
      <c r="U259" s="77"/>
      <c r="V259" s="77"/>
      <c r="W259" s="77"/>
      <c r="X259" s="77"/>
      <c r="Y259" s="77"/>
      <c r="Z259" s="77"/>
      <c r="AA259" s="77"/>
      <c r="AB259" s="77"/>
      <c r="AC259" s="78">
        <v>85</v>
      </c>
    </row>
    <row r="260" spans="1:29" s="112" customFormat="1" ht="14.4" x14ac:dyDescent="0.3">
      <c r="A260" s="107"/>
      <c r="B260" s="108"/>
      <c r="C260" s="109"/>
      <c r="D260" s="110" t="s">
        <v>207</v>
      </c>
      <c r="E260" s="25" t="s">
        <v>535</v>
      </c>
      <c r="F260" s="99" t="s">
        <v>536</v>
      </c>
      <c r="G260" s="5" t="s">
        <v>528</v>
      </c>
      <c r="H260" s="110"/>
      <c r="I260" s="110"/>
      <c r="J260" s="102">
        <f t="shared" si="3"/>
        <v>200</v>
      </c>
      <c r="K260" s="42"/>
      <c r="L260" s="42"/>
      <c r="M260" s="42"/>
      <c r="N260" s="111" t="s">
        <v>336</v>
      </c>
      <c r="O260" s="75"/>
      <c r="P260" s="76"/>
      <c r="Q260" s="76"/>
      <c r="R260" s="76">
        <v>200</v>
      </c>
      <c r="S260" s="76"/>
      <c r="T260" s="77"/>
      <c r="U260" s="77"/>
      <c r="V260" s="77"/>
      <c r="W260" s="77"/>
      <c r="X260" s="77"/>
      <c r="Y260" s="77"/>
      <c r="Z260" s="77"/>
      <c r="AA260" s="77"/>
      <c r="AB260" s="77"/>
      <c r="AC260" s="78"/>
    </row>
    <row r="261" spans="1:29" s="112" customFormat="1" ht="14.4" x14ac:dyDescent="0.25">
      <c r="A261" s="107"/>
      <c r="B261" s="108"/>
      <c r="C261" s="109"/>
      <c r="D261" s="110" t="s">
        <v>570</v>
      </c>
      <c r="E261" s="26" t="s">
        <v>532</v>
      </c>
      <c r="F261" s="99" t="s">
        <v>536</v>
      </c>
      <c r="G261" s="5" t="s">
        <v>528</v>
      </c>
      <c r="H261" s="110"/>
      <c r="I261" s="110"/>
      <c r="J261" s="102">
        <f t="shared" si="3"/>
        <v>250</v>
      </c>
      <c r="K261" s="42"/>
      <c r="L261" s="42"/>
      <c r="M261" s="42"/>
      <c r="N261" s="111" t="s">
        <v>337</v>
      </c>
      <c r="O261" s="75"/>
      <c r="P261" s="76"/>
      <c r="Q261" s="76"/>
      <c r="R261" s="76"/>
      <c r="S261" s="76"/>
      <c r="T261" s="77"/>
      <c r="U261" s="77"/>
      <c r="V261" s="77"/>
      <c r="W261" s="77"/>
      <c r="X261" s="77"/>
      <c r="Y261" s="77"/>
      <c r="Z261" s="77">
        <v>250</v>
      </c>
      <c r="AA261" s="77"/>
      <c r="AB261" s="77"/>
      <c r="AC261" s="78"/>
    </row>
    <row r="262" spans="1:29" s="112" customFormat="1" ht="14.4" x14ac:dyDescent="0.25">
      <c r="A262" s="107"/>
      <c r="B262" s="108"/>
      <c r="C262" s="109"/>
      <c r="D262" s="110" t="s">
        <v>199</v>
      </c>
      <c r="E262" s="41" t="s">
        <v>529</v>
      </c>
      <c r="F262" s="99" t="s">
        <v>531</v>
      </c>
      <c r="G262" s="41" t="s">
        <v>530</v>
      </c>
      <c r="H262" s="110"/>
      <c r="I262" s="110"/>
      <c r="J262" s="102">
        <f t="shared" si="3"/>
        <v>100</v>
      </c>
      <c r="K262" s="42"/>
      <c r="L262" s="42"/>
      <c r="M262" s="42"/>
      <c r="N262" s="111" t="s">
        <v>336</v>
      </c>
      <c r="O262" s="75"/>
      <c r="P262" s="76">
        <v>100</v>
      </c>
      <c r="Q262" s="76"/>
      <c r="R262" s="76"/>
      <c r="S262" s="76"/>
      <c r="T262" s="77"/>
      <c r="U262" s="77"/>
      <c r="V262" s="77"/>
      <c r="W262" s="77"/>
      <c r="X262" s="77"/>
      <c r="Y262" s="77"/>
      <c r="Z262" s="77"/>
      <c r="AA262" s="77"/>
      <c r="AB262" s="77"/>
      <c r="AC262" s="78"/>
    </row>
    <row r="263" spans="1:29" s="112" customFormat="1" ht="14.4" x14ac:dyDescent="0.25">
      <c r="A263" s="107"/>
      <c r="B263" s="108"/>
      <c r="C263" s="109"/>
      <c r="D263" s="110" t="s">
        <v>199</v>
      </c>
      <c r="E263" s="41" t="s">
        <v>529</v>
      </c>
      <c r="F263" s="99" t="s">
        <v>531</v>
      </c>
      <c r="G263" s="41" t="s">
        <v>530</v>
      </c>
      <c r="H263" s="110"/>
      <c r="I263" s="110"/>
      <c r="J263" s="102">
        <f t="shared" si="3"/>
        <v>150</v>
      </c>
      <c r="K263" s="42"/>
      <c r="L263" s="42"/>
      <c r="M263" s="42"/>
      <c r="N263" s="111" t="s">
        <v>337</v>
      </c>
      <c r="O263" s="75"/>
      <c r="P263" s="76"/>
      <c r="Q263" s="76"/>
      <c r="R263" s="76"/>
      <c r="S263" s="76"/>
      <c r="T263" s="77"/>
      <c r="U263" s="77"/>
      <c r="V263" s="77"/>
      <c r="W263" s="77"/>
      <c r="X263" s="77"/>
      <c r="Y263" s="77">
        <v>150</v>
      </c>
      <c r="Z263" s="77"/>
      <c r="AA263" s="77"/>
      <c r="AB263" s="77"/>
      <c r="AC263" s="78"/>
    </row>
    <row r="264" spans="1:29" s="112" customFormat="1" ht="14.4" x14ac:dyDescent="0.25">
      <c r="A264" s="107"/>
      <c r="B264" s="108"/>
      <c r="C264" s="109" t="s">
        <v>591</v>
      </c>
      <c r="D264" s="110" t="s">
        <v>710</v>
      </c>
      <c r="E264" s="41" t="s">
        <v>529</v>
      </c>
      <c r="F264" s="100" t="s">
        <v>537</v>
      </c>
      <c r="G264" s="41" t="s">
        <v>530</v>
      </c>
      <c r="H264" s="110"/>
      <c r="I264" s="110"/>
      <c r="J264" s="102">
        <f t="shared" si="3"/>
        <v>1200</v>
      </c>
      <c r="K264" s="42"/>
      <c r="L264" s="42"/>
      <c r="M264" s="42"/>
      <c r="N264" s="111" t="s">
        <v>337</v>
      </c>
      <c r="O264" s="75"/>
      <c r="P264" s="76"/>
      <c r="Q264" s="76"/>
      <c r="R264" s="76"/>
      <c r="S264" s="76"/>
      <c r="T264" s="77"/>
      <c r="U264" s="77"/>
      <c r="V264" s="77"/>
      <c r="W264" s="77"/>
      <c r="X264" s="77"/>
      <c r="Y264" s="77">
        <v>1200</v>
      </c>
      <c r="Z264" s="77"/>
      <c r="AA264" s="77"/>
      <c r="AB264" s="77"/>
      <c r="AC264" s="78"/>
    </row>
    <row r="265" spans="1:29" s="112" customFormat="1" ht="14.4" x14ac:dyDescent="0.25">
      <c r="A265" s="107"/>
      <c r="B265" s="108"/>
      <c r="C265" s="109"/>
      <c r="D265" s="110" t="s">
        <v>267</v>
      </c>
      <c r="E265" s="41" t="s">
        <v>529</v>
      </c>
      <c r="F265" s="100" t="s">
        <v>537</v>
      </c>
      <c r="G265" s="41" t="s">
        <v>530</v>
      </c>
      <c r="H265" s="110"/>
      <c r="I265" s="110"/>
      <c r="J265" s="102">
        <f t="shared" si="3"/>
        <v>150</v>
      </c>
      <c r="K265" s="42"/>
      <c r="L265" s="42"/>
      <c r="M265" s="42"/>
      <c r="N265" s="111" t="s">
        <v>335</v>
      </c>
      <c r="O265" s="75"/>
      <c r="P265" s="76"/>
      <c r="Q265" s="76">
        <v>150</v>
      </c>
      <c r="R265" s="76"/>
      <c r="S265" s="76"/>
      <c r="T265" s="77"/>
      <c r="U265" s="77"/>
      <c r="V265" s="77"/>
      <c r="W265" s="77"/>
      <c r="X265" s="77"/>
      <c r="Y265" s="77"/>
      <c r="Z265" s="77"/>
      <c r="AA265" s="77"/>
      <c r="AB265" s="77"/>
      <c r="AC265" s="78"/>
    </row>
    <row r="266" spans="1:29" s="112" customFormat="1" ht="14.4" x14ac:dyDescent="0.25">
      <c r="A266" s="107"/>
      <c r="B266" s="108"/>
      <c r="C266" s="109"/>
      <c r="D266" s="110" t="s">
        <v>267</v>
      </c>
      <c r="E266" s="26" t="s">
        <v>532</v>
      </c>
      <c r="F266" s="99" t="s">
        <v>540</v>
      </c>
      <c r="G266" s="41" t="s">
        <v>530</v>
      </c>
      <c r="H266" s="110"/>
      <c r="I266" s="110"/>
      <c r="J266" s="102">
        <f t="shared" si="3"/>
        <v>150</v>
      </c>
      <c r="K266" s="42"/>
      <c r="L266" s="42"/>
      <c r="M266" s="42"/>
      <c r="N266" s="111" t="s">
        <v>337</v>
      </c>
      <c r="O266" s="75"/>
      <c r="P266" s="76"/>
      <c r="Q266" s="76"/>
      <c r="R266" s="76"/>
      <c r="S266" s="76"/>
      <c r="T266" s="77"/>
      <c r="U266" s="77"/>
      <c r="V266" s="77"/>
      <c r="W266" s="77"/>
      <c r="X266" s="77"/>
      <c r="Y266" s="77">
        <v>150</v>
      </c>
      <c r="Z266" s="77"/>
      <c r="AA266" s="77"/>
      <c r="AB266" s="77"/>
      <c r="AC266" s="78"/>
    </row>
    <row r="267" spans="1:29" s="112" customFormat="1" ht="14.4" x14ac:dyDescent="0.3">
      <c r="A267" s="107"/>
      <c r="B267" s="108"/>
      <c r="C267" s="109"/>
      <c r="D267" s="110" t="s">
        <v>726</v>
      </c>
      <c r="E267" s="25" t="s">
        <v>534</v>
      </c>
      <c r="F267" s="99" t="s">
        <v>531</v>
      </c>
      <c r="G267" s="5" t="s">
        <v>528</v>
      </c>
      <c r="H267" s="110"/>
      <c r="I267" s="110"/>
      <c r="J267" s="102">
        <f t="shared" si="3"/>
        <v>75</v>
      </c>
      <c r="K267" s="42"/>
      <c r="L267" s="42"/>
      <c r="M267" s="42"/>
      <c r="N267" s="111" t="s">
        <v>335</v>
      </c>
      <c r="O267" s="75"/>
      <c r="P267" s="76"/>
      <c r="Q267" s="76">
        <v>75</v>
      </c>
      <c r="R267" s="76"/>
      <c r="S267" s="76"/>
      <c r="T267" s="77"/>
      <c r="U267" s="77"/>
      <c r="V267" s="77"/>
      <c r="W267" s="77"/>
      <c r="X267" s="77"/>
      <c r="Y267" s="77"/>
      <c r="Z267" s="77"/>
      <c r="AA267" s="77"/>
      <c r="AB267" s="77"/>
      <c r="AC267" s="78"/>
    </row>
    <row r="268" spans="1:29" s="112" customFormat="1" ht="14.4" x14ac:dyDescent="0.3">
      <c r="A268" s="107"/>
      <c r="B268" s="108"/>
      <c r="C268" s="109"/>
      <c r="D268" s="110" t="s">
        <v>726</v>
      </c>
      <c r="E268" s="26" t="s">
        <v>529</v>
      </c>
      <c r="F268" s="99" t="s">
        <v>531</v>
      </c>
      <c r="G268" s="5" t="s">
        <v>528</v>
      </c>
      <c r="H268" s="110"/>
      <c r="I268" s="110"/>
      <c r="J268" s="102">
        <f t="shared" si="3"/>
        <v>75</v>
      </c>
      <c r="K268" s="42"/>
      <c r="L268" s="42"/>
      <c r="M268" s="42"/>
      <c r="N268" s="111" t="s">
        <v>337</v>
      </c>
      <c r="O268" s="75"/>
      <c r="P268" s="76"/>
      <c r="Q268" s="76"/>
      <c r="R268" s="76"/>
      <c r="S268" s="76"/>
      <c r="T268" s="77"/>
      <c r="U268" s="77"/>
      <c r="V268" s="77"/>
      <c r="W268" s="77"/>
      <c r="X268" s="77"/>
      <c r="Y268" s="77">
        <v>75</v>
      </c>
      <c r="Z268" s="77"/>
      <c r="AA268" s="77"/>
      <c r="AB268" s="77"/>
      <c r="AC268" s="78"/>
    </row>
    <row r="269" spans="1:29" s="112" customFormat="1" ht="14.4" x14ac:dyDescent="0.3">
      <c r="A269" s="107"/>
      <c r="B269" s="108"/>
      <c r="C269" s="109"/>
      <c r="D269" s="110" t="s">
        <v>207</v>
      </c>
      <c r="E269" s="25" t="s">
        <v>535</v>
      </c>
      <c r="F269" s="99" t="s">
        <v>536</v>
      </c>
      <c r="G269" s="5" t="s">
        <v>528</v>
      </c>
      <c r="H269" s="110"/>
      <c r="I269" s="110"/>
      <c r="J269" s="102">
        <f t="shared" ref="J269:J332" si="4">SUM(O269:AC269)</f>
        <v>300</v>
      </c>
      <c r="K269" s="42"/>
      <c r="L269" s="42"/>
      <c r="M269" s="42"/>
      <c r="N269" s="111" t="s">
        <v>336</v>
      </c>
      <c r="O269" s="75"/>
      <c r="P269" s="76"/>
      <c r="Q269" s="76"/>
      <c r="R269" s="76">
        <v>300</v>
      </c>
      <c r="S269" s="76"/>
      <c r="T269" s="77"/>
      <c r="U269" s="77"/>
      <c r="V269" s="77"/>
      <c r="W269" s="77"/>
      <c r="X269" s="77"/>
      <c r="Y269" s="77"/>
      <c r="Z269" s="77"/>
      <c r="AA269" s="77"/>
      <c r="AB269" s="77"/>
      <c r="AC269" s="78"/>
    </row>
    <row r="270" spans="1:29" s="112" customFormat="1" ht="14.4" x14ac:dyDescent="0.25">
      <c r="A270" s="107"/>
      <c r="B270" s="108"/>
      <c r="C270" s="109"/>
      <c r="D270" s="110" t="s">
        <v>570</v>
      </c>
      <c r="E270" s="26" t="s">
        <v>532</v>
      </c>
      <c r="F270" s="99" t="s">
        <v>536</v>
      </c>
      <c r="G270" s="5" t="s">
        <v>528</v>
      </c>
      <c r="H270" s="110"/>
      <c r="I270" s="110"/>
      <c r="J270" s="102">
        <f t="shared" si="4"/>
        <v>150</v>
      </c>
      <c r="K270" s="42"/>
      <c r="L270" s="42"/>
      <c r="M270" s="42"/>
      <c r="N270" s="111" t="s">
        <v>337</v>
      </c>
      <c r="O270" s="75"/>
      <c r="P270" s="76"/>
      <c r="Q270" s="76"/>
      <c r="R270" s="76"/>
      <c r="S270" s="76"/>
      <c r="T270" s="77"/>
      <c r="U270" s="77">
        <v>150</v>
      </c>
      <c r="V270" s="77"/>
      <c r="W270" s="77"/>
      <c r="X270" s="77"/>
      <c r="Y270" s="77"/>
      <c r="Z270" s="77"/>
      <c r="AA270" s="77"/>
      <c r="AB270" s="77"/>
      <c r="AC270" s="78"/>
    </row>
    <row r="271" spans="1:29" s="112" customFormat="1" ht="14.4" x14ac:dyDescent="0.25">
      <c r="A271" s="107"/>
      <c r="B271" s="108"/>
      <c r="C271" s="109"/>
      <c r="D271" s="110" t="s">
        <v>199</v>
      </c>
      <c r="E271" s="41" t="s">
        <v>529</v>
      </c>
      <c r="F271" s="99" t="s">
        <v>531</v>
      </c>
      <c r="G271" s="41" t="s">
        <v>530</v>
      </c>
      <c r="H271" s="110"/>
      <c r="I271" s="110"/>
      <c r="J271" s="102">
        <f t="shared" si="4"/>
        <v>300</v>
      </c>
      <c r="K271" s="42"/>
      <c r="L271" s="42"/>
      <c r="M271" s="42"/>
      <c r="N271" s="113" t="s">
        <v>336</v>
      </c>
      <c r="O271" s="75"/>
      <c r="P271" s="76"/>
      <c r="Q271" s="76"/>
      <c r="R271" s="76">
        <v>300</v>
      </c>
      <c r="S271" s="76"/>
      <c r="T271" s="77"/>
      <c r="U271" s="77"/>
      <c r="V271" s="77"/>
      <c r="W271" s="77"/>
      <c r="X271" s="77"/>
      <c r="Y271" s="77"/>
      <c r="Z271" s="77"/>
      <c r="AA271" s="77"/>
      <c r="AB271" s="77"/>
      <c r="AC271" s="78"/>
    </row>
    <row r="272" spans="1:29" s="112" customFormat="1" ht="14.4" x14ac:dyDescent="0.25">
      <c r="A272" s="107"/>
      <c r="B272" s="108"/>
      <c r="C272" s="109"/>
      <c r="D272" s="110" t="s">
        <v>199</v>
      </c>
      <c r="E272" s="41" t="s">
        <v>529</v>
      </c>
      <c r="F272" s="99" t="s">
        <v>531</v>
      </c>
      <c r="G272" s="41" t="s">
        <v>530</v>
      </c>
      <c r="H272" s="110"/>
      <c r="I272" s="110"/>
      <c r="J272" s="102">
        <f t="shared" si="4"/>
        <v>100</v>
      </c>
      <c r="K272" s="42"/>
      <c r="L272" s="42"/>
      <c r="M272" s="42"/>
      <c r="N272" s="111" t="s">
        <v>337</v>
      </c>
      <c r="O272" s="75"/>
      <c r="P272" s="76"/>
      <c r="Q272" s="76"/>
      <c r="R272" s="76"/>
      <c r="S272" s="76"/>
      <c r="T272" s="77"/>
      <c r="U272" s="77"/>
      <c r="V272" s="77"/>
      <c r="W272" s="77">
        <v>100</v>
      </c>
      <c r="X272" s="77"/>
      <c r="Y272" s="77"/>
      <c r="Z272" s="77"/>
      <c r="AA272" s="77"/>
      <c r="AB272" s="77"/>
      <c r="AC272" s="78"/>
    </row>
    <row r="273" spans="1:29" s="112" customFormat="1" ht="14.4" x14ac:dyDescent="0.25">
      <c r="A273" s="107"/>
      <c r="B273" s="108"/>
      <c r="C273" s="109" t="s">
        <v>592</v>
      </c>
      <c r="D273" s="110" t="s">
        <v>710</v>
      </c>
      <c r="E273" s="41" t="s">
        <v>529</v>
      </c>
      <c r="F273" s="100" t="s">
        <v>537</v>
      </c>
      <c r="G273" s="41" t="s">
        <v>530</v>
      </c>
      <c r="H273" s="110"/>
      <c r="I273" s="110"/>
      <c r="J273" s="102">
        <f t="shared" si="4"/>
        <v>1200</v>
      </c>
      <c r="K273" s="42"/>
      <c r="L273" s="42"/>
      <c r="M273" s="42"/>
      <c r="N273" s="111" t="s">
        <v>337</v>
      </c>
      <c r="O273" s="75"/>
      <c r="P273" s="76"/>
      <c r="Q273" s="76"/>
      <c r="R273" s="76"/>
      <c r="S273" s="76"/>
      <c r="T273" s="77"/>
      <c r="U273" s="77"/>
      <c r="V273" s="77"/>
      <c r="W273" s="77"/>
      <c r="X273" s="77">
        <v>1200</v>
      </c>
      <c r="Y273" s="77"/>
      <c r="Z273" s="77"/>
      <c r="AA273" s="77"/>
      <c r="AB273" s="77"/>
      <c r="AC273" s="78"/>
    </row>
    <row r="274" spans="1:29" s="112" customFormat="1" ht="14.4" x14ac:dyDescent="0.25">
      <c r="A274" s="107"/>
      <c r="B274" s="108"/>
      <c r="C274" s="109"/>
      <c r="D274" s="110" t="s">
        <v>267</v>
      </c>
      <c r="E274" s="41" t="s">
        <v>529</v>
      </c>
      <c r="F274" s="100" t="s">
        <v>537</v>
      </c>
      <c r="G274" s="41" t="s">
        <v>530</v>
      </c>
      <c r="H274" s="110"/>
      <c r="I274" s="110"/>
      <c r="J274" s="102">
        <f t="shared" si="4"/>
        <v>150</v>
      </c>
      <c r="K274" s="42"/>
      <c r="L274" s="42"/>
      <c r="M274" s="42"/>
      <c r="N274" s="111" t="s">
        <v>336</v>
      </c>
      <c r="O274" s="75"/>
      <c r="P274" s="76">
        <v>150</v>
      </c>
      <c r="Q274" s="76"/>
      <c r="R274" s="76"/>
      <c r="S274" s="76"/>
      <c r="T274" s="77"/>
      <c r="U274" s="77"/>
      <c r="V274" s="77"/>
      <c r="W274" s="77"/>
      <c r="X274" s="77"/>
      <c r="Y274" s="77"/>
      <c r="Z274" s="77"/>
      <c r="AA274" s="77"/>
      <c r="AB274" s="77"/>
      <c r="AC274" s="78"/>
    </row>
    <row r="275" spans="1:29" s="112" customFormat="1" ht="14.4" x14ac:dyDescent="0.25">
      <c r="A275" s="107"/>
      <c r="B275" s="108"/>
      <c r="C275" s="109"/>
      <c r="D275" s="110" t="s">
        <v>267</v>
      </c>
      <c r="E275" s="26" t="s">
        <v>532</v>
      </c>
      <c r="F275" s="99" t="s">
        <v>540</v>
      </c>
      <c r="G275" s="41" t="s">
        <v>530</v>
      </c>
      <c r="H275" s="110"/>
      <c r="I275" s="110"/>
      <c r="J275" s="102">
        <f t="shared" si="4"/>
        <v>150</v>
      </c>
      <c r="K275" s="42"/>
      <c r="L275" s="42"/>
      <c r="M275" s="42"/>
      <c r="N275" s="111" t="s">
        <v>337</v>
      </c>
      <c r="O275" s="75"/>
      <c r="P275" s="76"/>
      <c r="Q275" s="76"/>
      <c r="R275" s="76"/>
      <c r="S275" s="76"/>
      <c r="T275" s="77"/>
      <c r="U275" s="77"/>
      <c r="V275" s="77"/>
      <c r="W275" s="77"/>
      <c r="X275" s="77">
        <v>150</v>
      </c>
      <c r="Y275" s="77"/>
      <c r="Z275" s="77"/>
      <c r="AA275" s="77"/>
      <c r="AB275" s="77"/>
      <c r="AC275" s="78"/>
    </row>
    <row r="276" spans="1:29" s="112" customFormat="1" ht="14.4" x14ac:dyDescent="0.3">
      <c r="A276" s="107"/>
      <c r="B276" s="108"/>
      <c r="C276" s="109"/>
      <c r="D276" s="110" t="s">
        <v>726</v>
      </c>
      <c r="E276" s="25" t="s">
        <v>534</v>
      </c>
      <c r="F276" s="99" t="s">
        <v>531</v>
      </c>
      <c r="G276" s="5" t="s">
        <v>528</v>
      </c>
      <c r="H276" s="110"/>
      <c r="I276" s="110"/>
      <c r="J276" s="102">
        <f t="shared" si="4"/>
        <v>60</v>
      </c>
      <c r="K276" s="42"/>
      <c r="L276" s="42"/>
      <c r="M276" s="42"/>
      <c r="N276" s="113" t="s">
        <v>335</v>
      </c>
      <c r="O276" s="75"/>
      <c r="P276" s="76">
        <v>60</v>
      </c>
      <c r="Q276" s="76"/>
      <c r="R276" s="76"/>
      <c r="S276" s="76"/>
      <c r="T276" s="77"/>
      <c r="U276" s="77"/>
      <c r="V276" s="77"/>
      <c r="W276" s="77"/>
      <c r="X276" s="77"/>
      <c r="Y276" s="77"/>
      <c r="Z276" s="77"/>
      <c r="AA276" s="77"/>
      <c r="AB276" s="77"/>
      <c r="AC276" s="78"/>
    </row>
    <row r="277" spans="1:29" s="112" customFormat="1" ht="14.4" x14ac:dyDescent="0.3">
      <c r="A277" s="107"/>
      <c r="B277" s="108"/>
      <c r="C277" s="109"/>
      <c r="D277" s="110" t="s">
        <v>726</v>
      </c>
      <c r="E277" s="26" t="s">
        <v>529</v>
      </c>
      <c r="F277" s="99" t="s">
        <v>531</v>
      </c>
      <c r="G277" s="5" t="s">
        <v>528</v>
      </c>
      <c r="H277" s="110"/>
      <c r="I277" s="110"/>
      <c r="J277" s="102">
        <f t="shared" si="4"/>
        <v>60</v>
      </c>
      <c r="K277" s="42"/>
      <c r="L277" s="42"/>
      <c r="M277" s="42"/>
      <c r="N277" s="111" t="s">
        <v>337</v>
      </c>
      <c r="O277" s="75"/>
      <c r="P277" s="76"/>
      <c r="Q277" s="76"/>
      <c r="R277" s="76"/>
      <c r="S277" s="76"/>
      <c r="T277" s="77"/>
      <c r="U277" s="77"/>
      <c r="V277" s="77"/>
      <c r="W277" s="77"/>
      <c r="X277" s="77">
        <v>60</v>
      </c>
      <c r="Y277" s="77"/>
      <c r="Z277" s="77"/>
      <c r="AA277" s="77"/>
      <c r="AB277" s="77"/>
      <c r="AC277" s="78"/>
    </row>
    <row r="278" spans="1:29" s="112" customFormat="1" ht="14.4" x14ac:dyDescent="0.3">
      <c r="A278" s="107"/>
      <c r="B278" s="108"/>
      <c r="C278" s="109"/>
      <c r="D278" s="110" t="s">
        <v>207</v>
      </c>
      <c r="E278" s="25" t="s">
        <v>535</v>
      </c>
      <c r="F278" s="99" t="s">
        <v>536</v>
      </c>
      <c r="G278" s="5" t="s">
        <v>528</v>
      </c>
      <c r="H278" s="110"/>
      <c r="I278" s="110"/>
      <c r="J278" s="102">
        <f t="shared" si="4"/>
        <v>250</v>
      </c>
      <c r="K278" s="42"/>
      <c r="L278" s="42"/>
      <c r="M278" s="42"/>
      <c r="N278" s="111" t="s">
        <v>336</v>
      </c>
      <c r="O278" s="75"/>
      <c r="P278" s="76"/>
      <c r="Q278" s="76">
        <v>250</v>
      </c>
      <c r="R278" s="76"/>
      <c r="S278" s="76"/>
      <c r="T278" s="77"/>
      <c r="U278" s="77"/>
      <c r="V278" s="77"/>
      <c r="W278" s="77"/>
      <c r="X278" s="77"/>
      <c r="Y278" s="77"/>
      <c r="Z278" s="77"/>
      <c r="AA278" s="77"/>
      <c r="AB278" s="77"/>
      <c r="AC278" s="78"/>
    </row>
    <row r="279" spans="1:29" s="112" customFormat="1" ht="14.4" x14ac:dyDescent="0.25">
      <c r="A279" s="107"/>
      <c r="B279" s="108"/>
      <c r="C279" s="109"/>
      <c r="D279" s="110" t="s">
        <v>570</v>
      </c>
      <c r="E279" s="26" t="s">
        <v>532</v>
      </c>
      <c r="F279" s="99" t="s">
        <v>536</v>
      </c>
      <c r="G279" s="5" t="s">
        <v>528</v>
      </c>
      <c r="H279" s="110"/>
      <c r="I279" s="110"/>
      <c r="J279" s="102">
        <f t="shared" si="4"/>
        <v>300</v>
      </c>
      <c r="K279" s="42"/>
      <c r="L279" s="42"/>
      <c r="M279" s="42"/>
      <c r="N279" s="111" t="s">
        <v>337</v>
      </c>
      <c r="O279" s="75"/>
      <c r="P279" s="76"/>
      <c r="Q279" s="76"/>
      <c r="R279" s="76"/>
      <c r="S279" s="76"/>
      <c r="T279" s="77"/>
      <c r="U279" s="77"/>
      <c r="V279" s="77"/>
      <c r="W279" s="77"/>
      <c r="X279" s="77"/>
      <c r="Y279" s="77"/>
      <c r="Z279" s="77"/>
      <c r="AA279" s="77"/>
      <c r="AB279" s="77">
        <v>300</v>
      </c>
      <c r="AC279" s="78"/>
    </row>
    <row r="280" spans="1:29" s="112" customFormat="1" ht="14.4" x14ac:dyDescent="0.25">
      <c r="A280" s="107"/>
      <c r="B280" s="108"/>
      <c r="C280" s="109"/>
      <c r="D280" s="110" t="s">
        <v>199</v>
      </c>
      <c r="E280" s="41" t="s">
        <v>529</v>
      </c>
      <c r="F280" s="99" t="s">
        <v>531</v>
      </c>
      <c r="G280" s="41" t="s">
        <v>530</v>
      </c>
      <c r="H280" s="110"/>
      <c r="I280" s="110"/>
      <c r="J280" s="102">
        <f t="shared" si="4"/>
        <v>300</v>
      </c>
      <c r="K280" s="42"/>
      <c r="L280" s="42"/>
      <c r="M280" s="42"/>
      <c r="N280" s="111" t="s">
        <v>337</v>
      </c>
      <c r="O280" s="75"/>
      <c r="P280" s="76"/>
      <c r="Q280" s="76"/>
      <c r="R280" s="76"/>
      <c r="S280" s="76"/>
      <c r="T280" s="77">
        <v>300</v>
      </c>
      <c r="U280" s="77"/>
      <c r="V280" s="77"/>
      <c r="W280" s="77"/>
      <c r="X280" s="77"/>
      <c r="Y280" s="77"/>
      <c r="Z280" s="77"/>
      <c r="AA280" s="77"/>
      <c r="AB280" s="77"/>
      <c r="AC280" s="78"/>
    </row>
    <row r="281" spans="1:29" s="112" customFormat="1" ht="14.4" x14ac:dyDescent="0.25">
      <c r="A281" s="107"/>
      <c r="B281" s="108"/>
      <c r="C281" s="109"/>
      <c r="D281" s="110" t="s">
        <v>199</v>
      </c>
      <c r="E281" s="41" t="s">
        <v>529</v>
      </c>
      <c r="F281" s="99" t="s">
        <v>531</v>
      </c>
      <c r="G281" s="41" t="s">
        <v>530</v>
      </c>
      <c r="H281" s="110"/>
      <c r="I281" s="110"/>
      <c r="J281" s="102">
        <f t="shared" si="4"/>
        <v>600</v>
      </c>
      <c r="K281" s="42"/>
      <c r="L281" s="42"/>
      <c r="M281" s="42"/>
      <c r="N281" s="111" t="s">
        <v>337</v>
      </c>
      <c r="O281" s="75"/>
      <c r="P281" s="76"/>
      <c r="Q281" s="76"/>
      <c r="R281" s="76"/>
      <c r="S281" s="76"/>
      <c r="T281" s="77"/>
      <c r="U281" s="77"/>
      <c r="V281" s="77"/>
      <c r="W281" s="77"/>
      <c r="X281" s="77"/>
      <c r="Y281" s="77"/>
      <c r="Z281" s="77"/>
      <c r="AA281" s="77">
        <v>600</v>
      </c>
      <c r="AB281" s="77"/>
      <c r="AC281" s="78"/>
    </row>
    <row r="282" spans="1:29" s="112" customFormat="1" ht="14.4" x14ac:dyDescent="0.25">
      <c r="A282" s="107"/>
      <c r="B282" s="108"/>
      <c r="C282" s="109" t="s">
        <v>593</v>
      </c>
      <c r="D282" s="110" t="s">
        <v>710</v>
      </c>
      <c r="E282" s="41" t="s">
        <v>529</v>
      </c>
      <c r="F282" s="100" t="s">
        <v>537</v>
      </c>
      <c r="G282" s="41" t="s">
        <v>530</v>
      </c>
      <c r="H282" s="110"/>
      <c r="I282" s="110"/>
      <c r="J282" s="102">
        <f t="shared" si="4"/>
        <v>800</v>
      </c>
      <c r="K282" s="42"/>
      <c r="L282" s="42"/>
      <c r="M282" s="42"/>
      <c r="N282" s="111" t="s">
        <v>337</v>
      </c>
      <c r="O282" s="75"/>
      <c r="P282" s="76"/>
      <c r="Q282" s="76"/>
      <c r="R282" s="76"/>
      <c r="S282" s="76"/>
      <c r="T282" s="77"/>
      <c r="U282" s="77"/>
      <c r="V282" s="77"/>
      <c r="W282" s="77"/>
      <c r="X282" s="77"/>
      <c r="Y282" s="77"/>
      <c r="Z282" s="77">
        <v>800</v>
      </c>
      <c r="AA282" s="77"/>
      <c r="AB282" s="77"/>
      <c r="AC282" s="78"/>
    </row>
    <row r="283" spans="1:29" s="112" customFormat="1" ht="14.4" x14ac:dyDescent="0.25">
      <c r="A283" s="107"/>
      <c r="B283" s="108"/>
      <c r="C283" s="109"/>
      <c r="D283" s="110" t="s">
        <v>267</v>
      </c>
      <c r="E283" s="41" t="s">
        <v>529</v>
      </c>
      <c r="F283" s="100" t="s">
        <v>537</v>
      </c>
      <c r="G283" s="41" t="s">
        <v>530</v>
      </c>
      <c r="H283" s="110"/>
      <c r="I283" s="110"/>
      <c r="J283" s="102">
        <f t="shared" si="4"/>
        <v>150</v>
      </c>
      <c r="K283" s="42"/>
      <c r="L283" s="42"/>
      <c r="M283" s="42"/>
      <c r="N283" s="111" t="s">
        <v>336</v>
      </c>
      <c r="O283" s="75"/>
      <c r="P283" s="76"/>
      <c r="Q283" s="76">
        <v>150</v>
      </c>
      <c r="R283" s="76"/>
      <c r="S283" s="76"/>
      <c r="T283" s="77"/>
      <c r="U283" s="77"/>
      <c r="V283" s="77"/>
      <c r="W283" s="77"/>
      <c r="X283" s="77"/>
      <c r="Y283" s="77"/>
      <c r="Z283" s="77"/>
      <c r="AA283" s="77"/>
      <c r="AB283" s="77"/>
      <c r="AC283" s="78"/>
    </row>
    <row r="284" spans="1:29" s="112" customFormat="1" ht="14.4" x14ac:dyDescent="0.25">
      <c r="A284" s="107"/>
      <c r="B284" s="108"/>
      <c r="C284" s="109"/>
      <c r="D284" s="110" t="s">
        <v>267</v>
      </c>
      <c r="E284" s="26" t="s">
        <v>532</v>
      </c>
      <c r="F284" s="99" t="s">
        <v>540</v>
      </c>
      <c r="G284" s="41" t="s">
        <v>530</v>
      </c>
      <c r="H284" s="110"/>
      <c r="I284" s="110"/>
      <c r="J284" s="102">
        <f t="shared" si="4"/>
        <v>150</v>
      </c>
      <c r="K284" s="42"/>
      <c r="L284" s="42"/>
      <c r="M284" s="42"/>
      <c r="N284" s="111" t="s">
        <v>337</v>
      </c>
      <c r="O284" s="75"/>
      <c r="P284" s="76"/>
      <c r="Q284" s="76"/>
      <c r="R284" s="76"/>
      <c r="S284" s="76"/>
      <c r="T284" s="77"/>
      <c r="U284" s="77"/>
      <c r="V284" s="77"/>
      <c r="W284" s="77"/>
      <c r="X284" s="77"/>
      <c r="Y284" s="77"/>
      <c r="Z284" s="77">
        <v>150</v>
      </c>
      <c r="AA284" s="77"/>
      <c r="AB284" s="77"/>
      <c r="AC284" s="78"/>
    </row>
    <row r="285" spans="1:29" s="112" customFormat="1" ht="14.4" x14ac:dyDescent="0.3">
      <c r="A285" s="107"/>
      <c r="B285" s="108"/>
      <c r="C285" s="109"/>
      <c r="D285" s="110" t="s">
        <v>726</v>
      </c>
      <c r="E285" s="25" t="s">
        <v>534</v>
      </c>
      <c r="F285" s="99" t="s">
        <v>531</v>
      </c>
      <c r="G285" s="5" t="s">
        <v>528</v>
      </c>
      <c r="H285" s="110"/>
      <c r="I285" s="110"/>
      <c r="J285" s="102">
        <f t="shared" si="4"/>
        <v>60</v>
      </c>
      <c r="K285" s="42"/>
      <c r="L285" s="42"/>
      <c r="M285" s="42"/>
      <c r="N285" s="111" t="s">
        <v>336</v>
      </c>
      <c r="O285" s="75"/>
      <c r="P285" s="76"/>
      <c r="Q285" s="76">
        <v>60</v>
      </c>
      <c r="R285" s="76"/>
      <c r="S285" s="76"/>
      <c r="T285" s="77"/>
      <c r="U285" s="77"/>
      <c r="V285" s="77"/>
      <c r="W285" s="77"/>
      <c r="X285" s="77"/>
      <c r="Y285" s="77"/>
      <c r="Z285" s="77"/>
      <c r="AA285" s="77"/>
      <c r="AB285" s="77"/>
      <c r="AC285" s="78"/>
    </row>
    <row r="286" spans="1:29" s="112" customFormat="1" ht="14.4" x14ac:dyDescent="0.3">
      <c r="A286" s="107"/>
      <c r="B286" s="108"/>
      <c r="C286" s="109"/>
      <c r="D286" s="110" t="s">
        <v>726</v>
      </c>
      <c r="E286" s="26" t="s">
        <v>529</v>
      </c>
      <c r="F286" s="99" t="s">
        <v>531</v>
      </c>
      <c r="G286" s="5" t="s">
        <v>528</v>
      </c>
      <c r="H286" s="110"/>
      <c r="I286" s="110"/>
      <c r="J286" s="102">
        <f t="shared" si="4"/>
        <v>60</v>
      </c>
      <c r="K286" s="42"/>
      <c r="L286" s="42"/>
      <c r="M286" s="42"/>
      <c r="N286" s="111" t="s">
        <v>337</v>
      </c>
      <c r="O286" s="75"/>
      <c r="P286" s="76"/>
      <c r="Q286" s="76"/>
      <c r="R286" s="76"/>
      <c r="S286" s="76"/>
      <c r="T286" s="77"/>
      <c r="U286" s="77"/>
      <c r="V286" s="77"/>
      <c r="W286" s="77"/>
      <c r="X286" s="77"/>
      <c r="Y286" s="77"/>
      <c r="Z286" s="77">
        <v>60</v>
      </c>
      <c r="AA286" s="77"/>
      <c r="AB286" s="77"/>
      <c r="AC286" s="78"/>
    </row>
    <row r="287" spans="1:29" s="112" customFormat="1" ht="14.4" x14ac:dyDescent="0.3">
      <c r="A287" s="107"/>
      <c r="B287" s="108"/>
      <c r="C287" s="109"/>
      <c r="D287" s="110" t="s">
        <v>207</v>
      </c>
      <c r="E287" s="25" t="s">
        <v>535</v>
      </c>
      <c r="F287" s="99" t="s">
        <v>536</v>
      </c>
      <c r="G287" s="5" t="s">
        <v>528</v>
      </c>
      <c r="H287" s="110"/>
      <c r="I287" s="110"/>
      <c r="J287" s="102">
        <f t="shared" si="4"/>
        <v>150</v>
      </c>
      <c r="K287" s="42"/>
      <c r="L287" s="42"/>
      <c r="M287" s="42"/>
      <c r="N287" s="111" t="s">
        <v>336</v>
      </c>
      <c r="O287" s="75"/>
      <c r="P287" s="76"/>
      <c r="Q287" s="76"/>
      <c r="R287" s="76">
        <v>150</v>
      </c>
      <c r="S287" s="76"/>
      <c r="T287" s="77"/>
      <c r="U287" s="77"/>
      <c r="V287" s="77"/>
      <c r="W287" s="77"/>
      <c r="X287" s="77"/>
      <c r="Y287" s="77"/>
      <c r="Z287" s="77"/>
      <c r="AA287" s="77"/>
      <c r="AB287" s="77"/>
      <c r="AC287" s="78"/>
    </row>
    <row r="288" spans="1:29" s="112" customFormat="1" ht="14.4" x14ac:dyDescent="0.25">
      <c r="A288" s="107"/>
      <c r="B288" s="108"/>
      <c r="C288" s="109"/>
      <c r="D288" s="110" t="s">
        <v>570</v>
      </c>
      <c r="E288" s="26" t="s">
        <v>532</v>
      </c>
      <c r="F288" s="99" t="s">
        <v>536</v>
      </c>
      <c r="G288" s="5" t="s">
        <v>528</v>
      </c>
      <c r="H288" s="110"/>
      <c r="I288" s="110"/>
      <c r="J288" s="102">
        <f t="shared" si="4"/>
        <v>300</v>
      </c>
      <c r="K288" s="42"/>
      <c r="L288" s="42"/>
      <c r="M288" s="42"/>
      <c r="N288" s="111" t="s">
        <v>337</v>
      </c>
      <c r="O288" s="75"/>
      <c r="P288" s="76"/>
      <c r="Q288" s="76"/>
      <c r="R288" s="76"/>
      <c r="S288" s="76"/>
      <c r="T288" s="77"/>
      <c r="U288" s="77"/>
      <c r="V288" s="77"/>
      <c r="W288" s="77"/>
      <c r="X288" s="77"/>
      <c r="Y288" s="77">
        <v>300</v>
      </c>
      <c r="Z288" s="77"/>
      <c r="AA288" s="77"/>
      <c r="AB288" s="77"/>
      <c r="AC288" s="78"/>
    </row>
    <row r="289" spans="1:29" s="112" customFormat="1" ht="14.4" x14ac:dyDescent="0.25">
      <c r="A289" s="107"/>
      <c r="B289" s="108"/>
      <c r="C289" s="109"/>
      <c r="D289" s="110" t="s">
        <v>199</v>
      </c>
      <c r="E289" s="41" t="s">
        <v>529</v>
      </c>
      <c r="F289" s="99" t="s">
        <v>531</v>
      </c>
      <c r="G289" s="41" t="s">
        <v>530</v>
      </c>
      <c r="H289" s="110"/>
      <c r="I289" s="110"/>
      <c r="J289" s="102">
        <f t="shared" si="4"/>
        <v>150</v>
      </c>
      <c r="K289" s="42"/>
      <c r="L289" s="42"/>
      <c r="M289" s="42"/>
      <c r="N289" s="111" t="s">
        <v>337</v>
      </c>
      <c r="O289" s="75"/>
      <c r="P289" s="76"/>
      <c r="Q289" s="76"/>
      <c r="R289" s="76"/>
      <c r="S289" s="76">
        <v>150</v>
      </c>
      <c r="T289" s="77"/>
      <c r="U289" s="77"/>
      <c r="V289" s="77"/>
      <c r="W289" s="77"/>
      <c r="X289" s="77"/>
      <c r="Y289" s="77"/>
      <c r="Z289" s="77"/>
      <c r="AA289" s="77"/>
      <c r="AB289" s="77"/>
      <c r="AC289" s="78"/>
    </row>
    <row r="290" spans="1:29" s="112" customFormat="1" ht="14.4" x14ac:dyDescent="0.25">
      <c r="A290" s="107"/>
      <c r="B290" s="108"/>
      <c r="C290" s="109"/>
      <c r="D290" s="110" t="s">
        <v>199</v>
      </c>
      <c r="E290" s="41" t="s">
        <v>529</v>
      </c>
      <c r="F290" s="99" t="s">
        <v>531</v>
      </c>
      <c r="G290" s="41" t="s">
        <v>530</v>
      </c>
      <c r="H290" s="110"/>
      <c r="I290" s="110"/>
      <c r="J290" s="102">
        <f t="shared" si="4"/>
        <v>300</v>
      </c>
      <c r="K290" s="42"/>
      <c r="L290" s="42"/>
      <c r="M290" s="42"/>
      <c r="N290" s="111" t="s">
        <v>337</v>
      </c>
      <c r="O290" s="75"/>
      <c r="P290" s="76"/>
      <c r="Q290" s="76"/>
      <c r="R290" s="76"/>
      <c r="S290" s="76"/>
      <c r="T290" s="77"/>
      <c r="U290" s="77"/>
      <c r="V290" s="77"/>
      <c r="W290" s="77"/>
      <c r="X290" s="77"/>
      <c r="Y290" s="77"/>
      <c r="Z290" s="77"/>
      <c r="AA290" s="77">
        <v>300</v>
      </c>
      <c r="AB290" s="77"/>
      <c r="AC290" s="78"/>
    </row>
    <row r="291" spans="1:29" s="112" customFormat="1" ht="14.4" x14ac:dyDescent="0.25">
      <c r="A291" s="107"/>
      <c r="B291" s="108"/>
      <c r="C291" s="109" t="s">
        <v>594</v>
      </c>
      <c r="D291" s="110" t="s">
        <v>710</v>
      </c>
      <c r="E291" s="41" t="s">
        <v>529</v>
      </c>
      <c r="F291" s="100" t="s">
        <v>537</v>
      </c>
      <c r="G291" s="41" t="s">
        <v>530</v>
      </c>
      <c r="H291" s="110"/>
      <c r="I291" s="110"/>
      <c r="J291" s="102">
        <f t="shared" si="4"/>
        <v>1200</v>
      </c>
      <c r="K291" s="42"/>
      <c r="L291" s="42"/>
      <c r="M291" s="42"/>
      <c r="N291" s="111" t="s">
        <v>337</v>
      </c>
      <c r="O291" s="75"/>
      <c r="P291" s="76"/>
      <c r="Q291" s="76"/>
      <c r="R291" s="76"/>
      <c r="S291" s="76"/>
      <c r="T291" s="77"/>
      <c r="U291" s="77"/>
      <c r="V291" s="77"/>
      <c r="W291" s="77">
        <v>1200</v>
      </c>
      <c r="X291" s="77"/>
      <c r="Y291" s="77"/>
      <c r="Z291" s="77"/>
      <c r="AA291" s="77"/>
      <c r="AB291" s="77"/>
      <c r="AC291" s="78"/>
    </row>
    <row r="292" spans="1:29" s="112" customFormat="1" ht="14.4" x14ac:dyDescent="0.25">
      <c r="A292" s="107"/>
      <c r="B292" s="108"/>
      <c r="C292" s="109"/>
      <c r="D292" s="110" t="s">
        <v>267</v>
      </c>
      <c r="E292" s="41" t="s">
        <v>529</v>
      </c>
      <c r="F292" s="100" t="s">
        <v>537</v>
      </c>
      <c r="G292" s="41" t="s">
        <v>530</v>
      </c>
      <c r="H292" s="110"/>
      <c r="I292" s="110"/>
      <c r="J292" s="102">
        <f t="shared" si="4"/>
        <v>150</v>
      </c>
      <c r="K292" s="42"/>
      <c r="L292" s="42"/>
      <c r="M292" s="42"/>
      <c r="N292" s="111" t="s">
        <v>336</v>
      </c>
      <c r="O292" s="75"/>
      <c r="P292" s="76"/>
      <c r="Q292" s="76">
        <v>150</v>
      </c>
      <c r="R292" s="76"/>
      <c r="S292" s="76"/>
      <c r="T292" s="77"/>
      <c r="U292" s="77"/>
      <c r="V292" s="77"/>
      <c r="W292" s="77"/>
      <c r="X292" s="77"/>
      <c r="Y292" s="77"/>
      <c r="Z292" s="77"/>
      <c r="AA292" s="77"/>
      <c r="AB292" s="77"/>
      <c r="AC292" s="78"/>
    </row>
    <row r="293" spans="1:29" s="112" customFormat="1" ht="14.4" x14ac:dyDescent="0.25">
      <c r="A293" s="107"/>
      <c r="B293" s="108"/>
      <c r="C293" s="109"/>
      <c r="D293" s="110" t="s">
        <v>267</v>
      </c>
      <c r="E293" s="26" t="s">
        <v>532</v>
      </c>
      <c r="F293" s="99" t="s">
        <v>540</v>
      </c>
      <c r="G293" s="41" t="s">
        <v>530</v>
      </c>
      <c r="H293" s="110"/>
      <c r="I293" s="110"/>
      <c r="J293" s="102">
        <f t="shared" si="4"/>
        <v>150</v>
      </c>
      <c r="K293" s="42"/>
      <c r="L293" s="42"/>
      <c r="M293" s="42"/>
      <c r="N293" s="111" t="s">
        <v>337</v>
      </c>
      <c r="O293" s="75"/>
      <c r="P293" s="76"/>
      <c r="Q293" s="76"/>
      <c r="R293" s="76"/>
      <c r="S293" s="76"/>
      <c r="T293" s="77"/>
      <c r="U293" s="77"/>
      <c r="V293" s="77"/>
      <c r="W293" s="77">
        <v>150</v>
      </c>
      <c r="X293" s="77"/>
      <c r="Y293" s="77"/>
      <c r="Z293" s="77"/>
      <c r="AA293" s="77"/>
      <c r="AB293" s="77"/>
      <c r="AC293" s="78"/>
    </row>
    <row r="294" spans="1:29" s="112" customFormat="1" ht="14.4" x14ac:dyDescent="0.3">
      <c r="A294" s="107"/>
      <c r="B294" s="108"/>
      <c r="C294" s="109"/>
      <c r="D294" s="110" t="s">
        <v>726</v>
      </c>
      <c r="E294" s="25" t="s">
        <v>534</v>
      </c>
      <c r="F294" s="99" t="s">
        <v>531</v>
      </c>
      <c r="G294" s="5" t="s">
        <v>528</v>
      </c>
      <c r="H294" s="110"/>
      <c r="I294" s="110"/>
      <c r="J294" s="102">
        <f t="shared" si="4"/>
        <v>85</v>
      </c>
      <c r="K294" s="42"/>
      <c r="L294" s="42"/>
      <c r="M294" s="42"/>
      <c r="N294" s="111" t="s">
        <v>336</v>
      </c>
      <c r="O294" s="75"/>
      <c r="P294" s="76"/>
      <c r="Q294" s="76">
        <v>85</v>
      </c>
      <c r="R294" s="76"/>
      <c r="S294" s="76"/>
      <c r="T294" s="77"/>
      <c r="U294" s="77"/>
      <c r="V294" s="77"/>
      <c r="W294" s="77"/>
      <c r="X294" s="77"/>
      <c r="Y294" s="77"/>
      <c r="Z294" s="77"/>
      <c r="AA294" s="77"/>
      <c r="AB294" s="77"/>
      <c r="AC294" s="78"/>
    </row>
    <row r="295" spans="1:29" s="112" customFormat="1" ht="14.4" x14ac:dyDescent="0.3">
      <c r="A295" s="107"/>
      <c r="B295" s="108"/>
      <c r="C295" s="109"/>
      <c r="D295" s="110" t="s">
        <v>726</v>
      </c>
      <c r="E295" s="26" t="s">
        <v>529</v>
      </c>
      <c r="F295" s="99" t="s">
        <v>531</v>
      </c>
      <c r="G295" s="5" t="s">
        <v>528</v>
      </c>
      <c r="H295" s="110"/>
      <c r="I295" s="110"/>
      <c r="J295" s="102">
        <f t="shared" si="4"/>
        <v>85</v>
      </c>
      <c r="K295" s="42"/>
      <c r="L295" s="42"/>
      <c r="M295" s="42"/>
      <c r="N295" s="111" t="s">
        <v>337</v>
      </c>
      <c r="O295" s="75"/>
      <c r="P295" s="76"/>
      <c r="Q295" s="76"/>
      <c r="R295" s="76"/>
      <c r="S295" s="76"/>
      <c r="T295" s="77"/>
      <c r="U295" s="77"/>
      <c r="V295" s="77"/>
      <c r="W295" s="77">
        <v>85</v>
      </c>
      <c r="X295" s="77"/>
      <c r="Y295" s="77"/>
      <c r="Z295" s="77"/>
      <c r="AA295" s="77"/>
      <c r="AB295" s="77"/>
      <c r="AC295" s="78"/>
    </row>
    <row r="296" spans="1:29" s="112" customFormat="1" ht="14.4" x14ac:dyDescent="0.3">
      <c r="A296" s="107"/>
      <c r="B296" s="108"/>
      <c r="C296" s="109"/>
      <c r="D296" s="110" t="s">
        <v>207</v>
      </c>
      <c r="E296" s="25" t="s">
        <v>535</v>
      </c>
      <c r="F296" s="99" t="s">
        <v>536</v>
      </c>
      <c r="G296" s="5" t="s">
        <v>528</v>
      </c>
      <c r="H296" s="110"/>
      <c r="I296" s="110"/>
      <c r="J296" s="102">
        <f t="shared" si="4"/>
        <v>150</v>
      </c>
      <c r="K296" s="42"/>
      <c r="L296" s="42"/>
      <c r="M296" s="42"/>
      <c r="N296" s="111" t="s">
        <v>336</v>
      </c>
      <c r="O296" s="75"/>
      <c r="P296" s="76"/>
      <c r="Q296" s="76"/>
      <c r="R296" s="76">
        <v>150</v>
      </c>
      <c r="S296" s="76"/>
      <c r="T296" s="77"/>
      <c r="U296" s="77"/>
      <c r="V296" s="77"/>
      <c r="W296" s="77"/>
      <c r="X296" s="77"/>
      <c r="Y296" s="77"/>
      <c r="Z296" s="77"/>
      <c r="AA296" s="77"/>
      <c r="AB296" s="77"/>
      <c r="AC296" s="78"/>
    </row>
    <row r="297" spans="1:29" s="112" customFormat="1" ht="14.4" x14ac:dyDescent="0.25">
      <c r="A297" s="107"/>
      <c r="B297" s="108"/>
      <c r="C297" s="109"/>
      <c r="D297" s="110" t="s">
        <v>570</v>
      </c>
      <c r="E297" s="26" t="s">
        <v>532</v>
      </c>
      <c r="F297" s="99" t="s">
        <v>536</v>
      </c>
      <c r="G297" s="5" t="s">
        <v>528</v>
      </c>
      <c r="H297" s="110"/>
      <c r="I297" s="110"/>
      <c r="J297" s="102">
        <f t="shared" si="4"/>
        <v>200</v>
      </c>
      <c r="K297" s="42"/>
      <c r="L297" s="42"/>
      <c r="M297" s="42"/>
      <c r="N297" s="111" t="s">
        <v>337</v>
      </c>
      <c r="O297" s="75"/>
      <c r="P297" s="76"/>
      <c r="Q297" s="76"/>
      <c r="R297" s="76"/>
      <c r="S297" s="76"/>
      <c r="T297" s="77"/>
      <c r="U297" s="77"/>
      <c r="V297" s="77"/>
      <c r="W297" s="77"/>
      <c r="X297" s="77"/>
      <c r="Y297" s="77"/>
      <c r="Z297" s="77"/>
      <c r="AA297" s="77"/>
      <c r="AB297" s="77">
        <v>200</v>
      </c>
      <c r="AC297" s="78"/>
    </row>
    <row r="298" spans="1:29" s="112" customFormat="1" ht="14.4" x14ac:dyDescent="0.25">
      <c r="A298" s="107"/>
      <c r="B298" s="108"/>
      <c r="C298" s="109"/>
      <c r="D298" s="110" t="s">
        <v>199</v>
      </c>
      <c r="E298" s="41" t="s">
        <v>529</v>
      </c>
      <c r="F298" s="99" t="s">
        <v>531</v>
      </c>
      <c r="G298" s="41" t="s">
        <v>530</v>
      </c>
      <c r="H298" s="110"/>
      <c r="I298" s="110"/>
      <c r="J298" s="102">
        <f t="shared" si="4"/>
        <v>150</v>
      </c>
      <c r="K298" s="42"/>
      <c r="L298" s="42"/>
      <c r="M298" s="42"/>
      <c r="N298" s="111" t="s">
        <v>337</v>
      </c>
      <c r="O298" s="75"/>
      <c r="P298" s="76"/>
      <c r="Q298" s="76"/>
      <c r="R298" s="76"/>
      <c r="S298" s="76"/>
      <c r="T298" s="77">
        <v>150</v>
      </c>
      <c r="U298" s="77"/>
      <c r="V298" s="77"/>
      <c r="W298" s="77"/>
      <c r="X298" s="77"/>
      <c r="Y298" s="77"/>
      <c r="Z298" s="77"/>
      <c r="AA298" s="77"/>
      <c r="AB298" s="77"/>
      <c r="AC298" s="78"/>
    </row>
    <row r="299" spans="1:29" s="112" customFormat="1" ht="14.4" x14ac:dyDescent="0.25">
      <c r="A299" s="107"/>
      <c r="B299" s="108"/>
      <c r="C299" s="109"/>
      <c r="D299" s="110" t="s">
        <v>199</v>
      </c>
      <c r="E299" s="41" t="s">
        <v>529</v>
      </c>
      <c r="F299" s="99" t="s">
        <v>531</v>
      </c>
      <c r="G299" s="41" t="s">
        <v>530</v>
      </c>
      <c r="H299" s="110"/>
      <c r="I299" s="110"/>
      <c r="J299" s="102">
        <f t="shared" si="4"/>
        <v>300</v>
      </c>
      <c r="K299" s="42"/>
      <c r="L299" s="42"/>
      <c r="M299" s="42"/>
      <c r="N299" s="111" t="s">
        <v>337</v>
      </c>
      <c r="O299" s="75"/>
      <c r="P299" s="76"/>
      <c r="Q299" s="76"/>
      <c r="R299" s="76"/>
      <c r="S299" s="76"/>
      <c r="T299" s="77"/>
      <c r="U299" s="77"/>
      <c r="V299" s="77"/>
      <c r="W299" s="77"/>
      <c r="X299" s="77"/>
      <c r="Y299" s="77"/>
      <c r="Z299" s="77"/>
      <c r="AA299" s="77">
        <v>300</v>
      </c>
      <c r="AB299" s="77"/>
      <c r="AC299" s="78"/>
    </row>
    <row r="300" spans="1:29" s="112" customFormat="1" ht="14.4" x14ac:dyDescent="0.25">
      <c r="A300" s="107"/>
      <c r="B300" s="108"/>
      <c r="C300" s="109" t="s">
        <v>595</v>
      </c>
      <c r="D300" s="110" t="s">
        <v>504</v>
      </c>
      <c r="E300" s="41" t="s">
        <v>529</v>
      </c>
      <c r="F300" s="100" t="s">
        <v>537</v>
      </c>
      <c r="G300" s="41" t="s">
        <v>530</v>
      </c>
      <c r="H300" s="110"/>
      <c r="I300" s="110"/>
      <c r="J300" s="102">
        <f t="shared" si="4"/>
        <v>120</v>
      </c>
      <c r="K300" s="42"/>
      <c r="L300" s="42"/>
      <c r="M300" s="42"/>
      <c r="N300" s="111" t="s">
        <v>337</v>
      </c>
      <c r="O300" s="75"/>
      <c r="P300" s="76"/>
      <c r="Q300" s="76"/>
      <c r="R300" s="76"/>
      <c r="S300" s="76"/>
      <c r="T300" s="77"/>
      <c r="U300" s="77"/>
      <c r="V300" s="77">
        <v>120</v>
      </c>
      <c r="W300" s="77"/>
      <c r="X300" s="77"/>
      <c r="Y300" s="77"/>
      <c r="Z300" s="77"/>
      <c r="AA300" s="77"/>
      <c r="AB300" s="77"/>
      <c r="AC300" s="78"/>
    </row>
    <row r="301" spans="1:29" s="112" customFormat="1" ht="14.4" x14ac:dyDescent="0.3">
      <c r="A301" s="107"/>
      <c r="B301" s="108"/>
      <c r="C301" s="109"/>
      <c r="D301" s="110" t="s">
        <v>726</v>
      </c>
      <c r="E301" s="41" t="s">
        <v>529</v>
      </c>
      <c r="F301" s="100" t="s">
        <v>537</v>
      </c>
      <c r="G301" s="41" t="s">
        <v>530</v>
      </c>
      <c r="H301" s="110"/>
      <c r="I301" s="110"/>
      <c r="J301" s="102">
        <f t="shared" si="4"/>
        <v>60</v>
      </c>
      <c r="K301" s="42"/>
      <c r="L301" s="42"/>
      <c r="M301" s="42"/>
      <c r="N301" s="111" t="s">
        <v>337</v>
      </c>
      <c r="O301" s="75"/>
      <c r="P301" s="76"/>
      <c r="Q301" s="76"/>
      <c r="R301" s="76"/>
      <c r="S301" s="76">
        <v>60</v>
      </c>
      <c r="T301" s="77"/>
      <c r="U301" s="77"/>
      <c r="V301" s="77"/>
      <c r="W301" s="77"/>
      <c r="X301" s="77"/>
      <c r="Y301" s="77"/>
      <c r="Z301" s="77"/>
      <c r="AA301" s="77"/>
      <c r="AB301" s="77"/>
      <c r="AC301" s="78"/>
    </row>
    <row r="302" spans="1:29" s="112" customFormat="1" ht="14.4" x14ac:dyDescent="0.3">
      <c r="A302" s="107"/>
      <c r="B302" s="108"/>
      <c r="C302" s="109"/>
      <c r="D302" s="110" t="s">
        <v>726</v>
      </c>
      <c r="E302" s="26" t="s">
        <v>532</v>
      </c>
      <c r="F302" s="99" t="s">
        <v>540</v>
      </c>
      <c r="G302" s="41" t="s">
        <v>530</v>
      </c>
      <c r="H302" s="110"/>
      <c r="I302" s="110"/>
      <c r="J302" s="102">
        <f t="shared" si="4"/>
        <v>60</v>
      </c>
      <c r="K302" s="42"/>
      <c r="L302" s="42"/>
      <c r="M302" s="42"/>
      <c r="N302" s="111" t="s">
        <v>337</v>
      </c>
      <c r="O302" s="75"/>
      <c r="P302" s="76"/>
      <c r="Q302" s="76"/>
      <c r="R302" s="76"/>
      <c r="S302" s="76"/>
      <c r="T302" s="77"/>
      <c r="U302" s="77"/>
      <c r="V302" s="77"/>
      <c r="W302" s="77"/>
      <c r="X302" s="77"/>
      <c r="Y302" s="77">
        <v>60</v>
      </c>
      <c r="Z302" s="77"/>
      <c r="AA302" s="77"/>
      <c r="AB302" s="77"/>
      <c r="AC302" s="78"/>
    </row>
    <row r="303" spans="1:29" s="112" customFormat="1" ht="14.4" x14ac:dyDescent="0.3">
      <c r="A303" s="107"/>
      <c r="B303" s="108"/>
      <c r="C303" s="109"/>
      <c r="D303" s="110" t="s">
        <v>207</v>
      </c>
      <c r="E303" s="25" t="s">
        <v>534</v>
      </c>
      <c r="F303" s="99" t="s">
        <v>531</v>
      </c>
      <c r="G303" s="5" t="s">
        <v>528</v>
      </c>
      <c r="H303" s="110"/>
      <c r="I303" s="110"/>
      <c r="J303" s="102">
        <f t="shared" si="4"/>
        <v>150</v>
      </c>
      <c r="K303" s="42"/>
      <c r="L303" s="42"/>
      <c r="M303" s="42"/>
      <c r="N303" s="111" t="s">
        <v>337</v>
      </c>
      <c r="O303" s="75"/>
      <c r="P303" s="76"/>
      <c r="Q303" s="76"/>
      <c r="R303" s="76"/>
      <c r="S303" s="76"/>
      <c r="T303" s="77">
        <v>150</v>
      </c>
      <c r="U303" s="77"/>
      <c r="V303" s="77"/>
      <c r="W303" s="77"/>
      <c r="X303" s="77"/>
      <c r="Y303" s="77"/>
      <c r="Z303" s="77"/>
      <c r="AA303" s="77"/>
      <c r="AB303" s="77"/>
      <c r="AC303" s="78"/>
    </row>
    <row r="304" spans="1:29" s="112" customFormat="1" ht="14.4" x14ac:dyDescent="0.25">
      <c r="A304" s="107"/>
      <c r="B304" s="108"/>
      <c r="C304" s="109"/>
      <c r="D304" s="110" t="s">
        <v>570</v>
      </c>
      <c r="E304" s="26" t="s">
        <v>529</v>
      </c>
      <c r="F304" s="99" t="s">
        <v>531</v>
      </c>
      <c r="G304" s="5" t="s">
        <v>528</v>
      </c>
      <c r="H304" s="110"/>
      <c r="I304" s="110"/>
      <c r="J304" s="102">
        <f t="shared" si="4"/>
        <v>150</v>
      </c>
      <c r="K304" s="42"/>
      <c r="L304" s="42"/>
      <c r="M304" s="42"/>
      <c r="N304" s="111" t="s">
        <v>337</v>
      </c>
      <c r="O304" s="75"/>
      <c r="P304" s="76"/>
      <c r="Q304" s="76"/>
      <c r="R304" s="76"/>
      <c r="S304" s="76"/>
      <c r="T304" s="77"/>
      <c r="U304" s="77"/>
      <c r="V304" s="77"/>
      <c r="W304" s="77"/>
      <c r="X304" s="77"/>
      <c r="Y304" s="77"/>
      <c r="Z304" s="77"/>
      <c r="AA304" s="77"/>
      <c r="AB304" s="77">
        <v>150</v>
      </c>
      <c r="AC304" s="78"/>
    </row>
    <row r="305" spans="1:29" s="112" customFormat="1" ht="14.4" x14ac:dyDescent="0.25">
      <c r="A305" s="107"/>
      <c r="B305" s="108"/>
      <c r="C305" s="109"/>
      <c r="D305" s="110" t="s">
        <v>199</v>
      </c>
      <c r="E305" s="25" t="s">
        <v>535</v>
      </c>
      <c r="F305" s="99" t="s">
        <v>536</v>
      </c>
      <c r="G305" s="5" t="s">
        <v>528</v>
      </c>
      <c r="H305" s="110"/>
      <c r="I305" s="110"/>
      <c r="J305" s="102">
        <f t="shared" si="4"/>
        <v>150</v>
      </c>
      <c r="K305" s="42"/>
      <c r="L305" s="42"/>
      <c r="M305" s="42"/>
      <c r="N305" s="111" t="s">
        <v>337</v>
      </c>
      <c r="O305" s="75"/>
      <c r="P305" s="76"/>
      <c r="Q305" s="76"/>
      <c r="R305" s="76"/>
      <c r="S305" s="76">
        <v>150</v>
      </c>
      <c r="T305" s="77"/>
      <c r="U305" s="77"/>
      <c r="V305" s="77"/>
      <c r="W305" s="77"/>
      <c r="X305" s="77"/>
      <c r="Y305" s="77"/>
      <c r="Z305" s="77"/>
      <c r="AA305" s="77"/>
      <c r="AB305" s="77"/>
      <c r="AC305" s="78"/>
    </row>
    <row r="306" spans="1:29" s="112" customFormat="1" ht="14.4" x14ac:dyDescent="0.25">
      <c r="A306" s="107"/>
      <c r="B306" s="108"/>
      <c r="C306" s="109"/>
      <c r="D306" s="110" t="s">
        <v>199</v>
      </c>
      <c r="E306" s="26" t="s">
        <v>532</v>
      </c>
      <c r="F306" s="99" t="s">
        <v>536</v>
      </c>
      <c r="G306" s="5" t="s">
        <v>528</v>
      </c>
      <c r="H306" s="110"/>
      <c r="I306" s="110"/>
      <c r="J306" s="102">
        <f t="shared" si="4"/>
        <v>200</v>
      </c>
      <c r="K306" s="42"/>
      <c r="L306" s="42"/>
      <c r="M306" s="42"/>
      <c r="N306" s="111" t="s">
        <v>337</v>
      </c>
      <c r="O306" s="75"/>
      <c r="P306" s="76"/>
      <c r="Q306" s="76"/>
      <c r="R306" s="76"/>
      <c r="S306" s="76"/>
      <c r="T306" s="77"/>
      <c r="U306" s="77"/>
      <c r="V306" s="77"/>
      <c r="W306" s="77"/>
      <c r="X306" s="77"/>
      <c r="Y306" s="77"/>
      <c r="Z306" s="77"/>
      <c r="AA306" s="77">
        <v>200</v>
      </c>
      <c r="AB306" s="77"/>
      <c r="AC306" s="78"/>
    </row>
    <row r="307" spans="1:29" s="112" customFormat="1" ht="14.4" x14ac:dyDescent="0.25">
      <c r="A307" s="107"/>
      <c r="B307" s="108"/>
      <c r="C307" s="109" t="s">
        <v>596</v>
      </c>
      <c r="D307" s="110" t="s">
        <v>504</v>
      </c>
      <c r="E307" s="41" t="s">
        <v>529</v>
      </c>
      <c r="F307" s="99" t="s">
        <v>531</v>
      </c>
      <c r="G307" s="41" t="s">
        <v>530</v>
      </c>
      <c r="H307" s="110"/>
      <c r="I307" s="110"/>
      <c r="J307" s="102">
        <f t="shared" si="4"/>
        <v>120</v>
      </c>
      <c r="K307" s="42"/>
      <c r="L307" s="42"/>
      <c r="M307" s="42"/>
      <c r="N307" s="111" t="s">
        <v>337</v>
      </c>
      <c r="O307" s="75"/>
      <c r="P307" s="76"/>
      <c r="Q307" s="76"/>
      <c r="R307" s="76"/>
      <c r="S307" s="76"/>
      <c r="T307" s="77"/>
      <c r="U307" s="77"/>
      <c r="V307" s="77"/>
      <c r="W307" s="77"/>
      <c r="X307" s="77">
        <v>120</v>
      </c>
      <c r="Y307" s="77"/>
      <c r="Z307" s="77"/>
      <c r="AA307" s="77"/>
      <c r="AB307" s="77"/>
      <c r="AC307" s="78"/>
    </row>
    <row r="308" spans="1:29" s="112" customFormat="1" ht="14.4" x14ac:dyDescent="0.3">
      <c r="A308" s="107"/>
      <c r="B308" s="108"/>
      <c r="C308" s="109"/>
      <c r="D308" s="110" t="s">
        <v>726</v>
      </c>
      <c r="E308" s="41" t="s">
        <v>529</v>
      </c>
      <c r="F308" s="99" t="s">
        <v>531</v>
      </c>
      <c r="G308" s="41" t="s">
        <v>530</v>
      </c>
      <c r="H308" s="110"/>
      <c r="I308" s="110"/>
      <c r="J308" s="102">
        <f t="shared" si="4"/>
        <v>60</v>
      </c>
      <c r="K308" s="42"/>
      <c r="L308" s="42"/>
      <c r="M308" s="42"/>
      <c r="N308" s="111" t="s">
        <v>337</v>
      </c>
      <c r="O308" s="75"/>
      <c r="P308" s="76"/>
      <c r="Q308" s="76"/>
      <c r="R308" s="76"/>
      <c r="S308" s="76"/>
      <c r="T308" s="77">
        <v>60</v>
      </c>
      <c r="U308" s="77"/>
      <c r="V308" s="77"/>
      <c r="W308" s="77"/>
      <c r="X308" s="77"/>
      <c r="Y308" s="77"/>
      <c r="Z308" s="77"/>
      <c r="AA308" s="77"/>
      <c r="AB308" s="77"/>
      <c r="AC308" s="78"/>
    </row>
    <row r="309" spans="1:29" s="112" customFormat="1" ht="14.4" x14ac:dyDescent="0.3">
      <c r="A309" s="107"/>
      <c r="B309" s="108"/>
      <c r="C309" s="109"/>
      <c r="D309" s="110" t="s">
        <v>726</v>
      </c>
      <c r="E309" s="41" t="s">
        <v>529</v>
      </c>
      <c r="F309" s="100" t="s">
        <v>537</v>
      </c>
      <c r="G309" s="41" t="s">
        <v>530</v>
      </c>
      <c r="H309" s="110"/>
      <c r="I309" s="110"/>
      <c r="J309" s="102">
        <f t="shared" si="4"/>
        <v>60</v>
      </c>
      <c r="K309" s="42"/>
      <c r="L309" s="42"/>
      <c r="M309" s="42"/>
      <c r="N309" s="111" t="s">
        <v>337</v>
      </c>
      <c r="O309" s="75"/>
      <c r="P309" s="76"/>
      <c r="Q309" s="76"/>
      <c r="R309" s="76"/>
      <c r="S309" s="76"/>
      <c r="T309" s="77"/>
      <c r="U309" s="77"/>
      <c r="V309" s="77"/>
      <c r="W309" s="77"/>
      <c r="X309" s="77"/>
      <c r="Y309" s="77"/>
      <c r="Z309" s="77"/>
      <c r="AA309" s="77"/>
      <c r="AB309" s="77">
        <v>60</v>
      </c>
      <c r="AC309" s="78"/>
    </row>
    <row r="310" spans="1:29" s="112" customFormat="1" ht="14.4" x14ac:dyDescent="0.3">
      <c r="A310" s="107"/>
      <c r="B310" s="108"/>
      <c r="C310" s="109"/>
      <c r="D310" s="110" t="s">
        <v>207</v>
      </c>
      <c r="E310" s="41" t="s">
        <v>529</v>
      </c>
      <c r="F310" s="100" t="s">
        <v>537</v>
      </c>
      <c r="G310" s="41" t="s">
        <v>530</v>
      </c>
      <c r="H310" s="110"/>
      <c r="I310" s="110"/>
      <c r="J310" s="102">
        <f t="shared" si="4"/>
        <v>100</v>
      </c>
      <c r="K310" s="42"/>
      <c r="L310" s="42"/>
      <c r="M310" s="42"/>
      <c r="N310" s="111" t="s">
        <v>337</v>
      </c>
      <c r="O310" s="75"/>
      <c r="P310" s="76"/>
      <c r="Q310" s="76"/>
      <c r="R310" s="76"/>
      <c r="S310" s="76">
        <v>100</v>
      </c>
      <c r="T310" s="77"/>
      <c r="U310" s="77"/>
      <c r="V310" s="77"/>
      <c r="W310" s="77"/>
      <c r="X310" s="77"/>
      <c r="Y310" s="77"/>
      <c r="Z310" s="77"/>
      <c r="AA310" s="77"/>
      <c r="AB310" s="77"/>
      <c r="AC310" s="78"/>
    </row>
    <row r="311" spans="1:29" s="112" customFormat="1" ht="14.4" x14ac:dyDescent="0.25">
      <c r="A311" s="107"/>
      <c r="B311" s="108"/>
      <c r="C311" s="109"/>
      <c r="D311" s="110" t="s">
        <v>570</v>
      </c>
      <c r="E311" s="26" t="s">
        <v>532</v>
      </c>
      <c r="F311" s="99" t="s">
        <v>540</v>
      </c>
      <c r="G311" s="41" t="s">
        <v>530</v>
      </c>
      <c r="H311" s="110"/>
      <c r="I311" s="110"/>
      <c r="J311" s="102">
        <f t="shared" si="4"/>
        <v>150</v>
      </c>
      <c r="K311" s="42"/>
      <c r="L311" s="42"/>
      <c r="M311" s="42"/>
      <c r="N311" s="111" t="s">
        <v>337</v>
      </c>
      <c r="O311" s="75"/>
      <c r="P311" s="76"/>
      <c r="Q311" s="76"/>
      <c r="R311" s="76"/>
      <c r="S311" s="76"/>
      <c r="T311" s="77"/>
      <c r="U311" s="77"/>
      <c r="V311" s="77"/>
      <c r="W311" s="77"/>
      <c r="X311" s="77"/>
      <c r="Y311" s="77"/>
      <c r="Z311" s="77">
        <v>150</v>
      </c>
      <c r="AA311" s="77"/>
      <c r="AB311" s="77"/>
      <c r="AC311" s="78"/>
    </row>
    <row r="312" spans="1:29" s="112" customFormat="1" ht="14.4" x14ac:dyDescent="0.25">
      <c r="A312" s="107"/>
      <c r="B312" s="108"/>
      <c r="C312" s="109"/>
      <c r="D312" s="110" t="s">
        <v>199</v>
      </c>
      <c r="E312" s="25" t="s">
        <v>534</v>
      </c>
      <c r="F312" s="99" t="s">
        <v>531</v>
      </c>
      <c r="G312" s="5" t="s">
        <v>528</v>
      </c>
      <c r="H312" s="110"/>
      <c r="I312" s="110"/>
      <c r="J312" s="102">
        <f t="shared" si="4"/>
        <v>100</v>
      </c>
      <c r="K312" s="42"/>
      <c r="L312" s="42"/>
      <c r="M312" s="42"/>
      <c r="N312" s="111" t="s">
        <v>336</v>
      </c>
      <c r="O312" s="75"/>
      <c r="P312" s="76"/>
      <c r="Q312" s="76">
        <v>100</v>
      </c>
      <c r="R312" s="76"/>
      <c r="S312" s="76"/>
      <c r="T312" s="77"/>
      <c r="U312" s="77"/>
      <c r="V312" s="77"/>
      <c r="W312" s="77"/>
      <c r="X312" s="77"/>
      <c r="Y312" s="77"/>
      <c r="Z312" s="77"/>
      <c r="AA312" s="77"/>
      <c r="AB312" s="77"/>
      <c r="AC312" s="78"/>
    </row>
    <row r="313" spans="1:29" s="112" customFormat="1" ht="14.4" x14ac:dyDescent="0.25">
      <c r="A313" s="107"/>
      <c r="B313" s="108"/>
      <c r="C313" s="109"/>
      <c r="D313" s="110" t="s">
        <v>199</v>
      </c>
      <c r="E313" s="26" t="s">
        <v>529</v>
      </c>
      <c r="F313" s="99" t="s">
        <v>531</v>
      </c>
      <c r="G313" s="5" t="s">
        <v>528</v>
      </c>
      <c r="H313" s="110"/>
      <c r="I313" s="110"/>
      <c r="J313" s="102">
        <f t="shared" si="4"/>
        <v>150</v>
      </c>
      <c r="K313" s="42"/>
      <c r="L313" s="42"/>
      <c r="M313" s="42"/>
      <c r="N313" s="111" t="s">
        <v>337</v>
      </c>
      <c r="O313" s="75"/>
      <c r="P313" s="76"/>
      <c r="Q313" s="76"/>
      <c r="R313" s="76"/>
      <c r="S313" s="76"/>
      <c r="T313" s="77"/>
      <c r="U313" s="77"/>
      <c r="V313" s="77"/>
      <c r="W313" s="77">
        <v>150</v>
      </c>
      <c r="X313" s="77"/>
      <c r="Y313" s="77"/>
      <c r="Z313" s="77"/>
      <c r="AA313" s="77"/>
      <c r="AB313" s="77"/>
      <c r="AC313" s="78"/>
    </row>
    <row r="314" spans="1:29" s="112" customFormat="1" ht="14.4" x14ac:dyDescent="0.25">
      <c r="A314" s="107"/>
      <c r="B314" s="108"/>
      <c r="C314" s="109" t="s">
        <v>597</v>
      </c>
      <c r="D314" s="110" t="s">
        <v>504</v>
      </c>
      <c r="E314" s="25" t="s">
        <v>535</v>
      </c>
      <c r="F314" s="99" t="s">
        <v>536</v>
      </c>
      <c r="G314" s="5" t="s">
        <v>528</v>
      </c>
      <c r="H314" s="110"/>
      <c r="I314" s="110"/>
      <c r="J314" s="102">
        <f t="shared" si="4"/>
        <v>120</v>
      </c>
      <c r="K314" s="42"/>
      <c r="L314" s="42"/>
      <c r="M314" s="42"/>
      <c r="N314" s="111" t="s">
        <v>337</v>
      </c>
      <c r="O314" s="75"/>
      <c r="P314" s="76"/>
      <c r="Q314" s="76"/>
      <c r="R314" s="76"/>
      <c r="S314" s="76"/>
      <c r="T314" s="77"/>
      <c r="U314" s="77"/>
      <c r="V314" s="77"/>
      <c r="W314" s="77"/>
      <c r="X314" s="77"/>
      <c r="Y314" s="77"/>
      <c r="Z314" s="77"/>
      <c r="AA314" s="77"/>
      <c r="AB314" s="77"/>
      <c r="AC314" s="78">
        <v>120</v>
      </c>
    </row>
    <row r="315" spans="1:29" s="112" customFormat="1" ht="14.4" x14ac:dyDescent="0.3">
      <c r="A315" s="107"/>
      <c r="B315" s="108"/>
      <c r="C315" s="109"/>
      <c r="D315" s="110" t="s">
        <v>726</v>
      </c>
      <c r="E315" s="26" t="s">
        <v>532</v>
      </c>
      <c r="F315" s="99" t="s">
        <v>536</v>
      </c>
      <c r="G315" s="5" t="s">
        <v>528</v>
      </c>
      <c r="H315" s="110"/>
      <c r="I315" s="110"/>
      <c r="J315" s="102">
        <f t="shared" si="4"/>
        <v>60</v>
      </c>
      <c r="K315" s="42"/>
      <c r="L315" s="42"/>
      <c r="M315" s="42"/>
      <c r="N315" s="111" t="s">
        <v>337</v>
      </c>
      <c r="O315" s="75"/>
      <c r="P315" s="76"/>
      <c r="Q315" s="76"/>
      <c r="R315" s="76"/>
      <c r="S315" s="76"/>
      <c r="T315" s="77"/>
      <c r="U315" s="77">
        <v>60</v>
      </c>
      <c r="V315" s="77"/>
      <c r="W315" s="77"/>
      <c r="X315" s="77"/>
      <c r="Y315" s="77"/>
      <c r="Z315" s="77"/>
      <c r="AA315" s="77"/>
      <c r="AB315" s="77"/>
      <c r="AC315" s="78"/>
    </row>
    <row r="316" spans="1:29" s="112" customFormat="1" ht="14.4" x14ac:dyDescent="0.3">
      <c r="A316" s="107"/>
      <c r="B316" s="108"/>
      <c r="C316" s="109"/>
      <c r="D316" s="110" t="s">
        <v>726</v>
      </c>
      <c r="E316" s="41" t="s">
        <v>529</v>
      </c>
      <c r="F316" s="99" t="s">
        <v>531</v>
      </c>
      <c r="G316" s="41" t="s">
        <v>530</v>
      </c>
      <c r="H316" s="110"/>
      <c r="I316" s="110"/>
      <c r="J316" s="102">
        <f t="shared" si="4"/>
        <v>60</v>
      </c>
      <c r="K316" s="42"/>
      <c r="L316" s="42"/>
      <c r="M316" s="42"/>
      <c r="N316" s="111" t="s">
        <v>337</v>
      </c>
      <c r="O316" s="75"/>
      <c r="P316" s="76"/>
      <c r="Q316" s="76"/>
      <c r="R316" s="76"/>
      <c r="S316" s="76"/>
      <c r="T316" s="77"/>
      <c r="U316" s="77"/>
      <c r="V316" s="77"/>
      <c r="W316" s="77"/>
      <c r="X316" s="77"/>
      <c r="Y316" s="77"/>
      <c r="Z316" s="77"/>
      <c r="AA316" s="77"/>
      <c r="AB316" s="77">
        <v>60</v>
      </c>
      <c r="AC316" s="78"/>
    </row>
    <row r="317" spans="1:29" s="112" customFormat="1" ht="14.4" x14ac:dyDescent="0.3">
      <c r="A317" s="107"/>
      <c r="B317" s="108"/>
      <c r="C317" s="109"/>
      <c r="D317" s="110" t="s">
        <v>207</v>
      </c>
      <c r="E317" s="41" t="s">
        <v>529</v>
      </c>
      <c r="F317" s="99" t="s">
        <v>531</v>
      </c>
      <c r="G317" s="41" t="s">
        <v>530</v>
      </c>
      <c r="H317" s="110"/>
      <c r="I317" s="110"/>
      <c r="J317" s="102">
        <f t="shared" si="4"/>
        <v>250</v>
      </c>
      <c r="K317" s="42"/>
      <c r="L317" s="42"/>
      <c r="M317" s="42"/>
      <c r="N317" s="111" t="s">
        <v>336</v>
      </c>
      <c r="O317" s="75"/>
      <c r="P317" s="76"/>
      <c r="Q317" s="76"/>
      <c r="R317" s="76"/>
      <c r="S317" s="76">
        <v>250</v>
      </c>
      <c r="T317" s="77"/>
      <c r="U317" s="77"/>
      <c r="V317" s="77"/>
      <c r="W317" s="77"/>
      <c r="X317" s="77"/>
      <c r="Y317" s="77"/>
      <c r="Z317" s="77"/>
      <c r="AA317" s="77"/>
      <c r="AB317" s="77"/>
      <c r="AC317" s="78"/>
    </row>
    <row r="318" spans="1:29" s="112" customFormat="1" ht="14.4" x14ac:dyDescent="0.25">
      <c r="A318" s="107"/>
      <c r="B318" s="108"/>
      <c r="C318" s="109"/>
      <c r="D318" s="110" t="s">
        <v>570</v>
      </c>
      <c r="E318" s="41" t="s">
        <v>529</v>
      </c>
      <c r="F318" s="100" t="s">
        <v>537</v>
      </c>
      <c r="G318" s="41" t="s">
        <v>530</v>
      </c>
      <c r="H318" s="110"/>
      <c r="I318" s="110"/>
      <c r="J318" s="102">
        <f t="shared" si="4"/>
        <v>150</v>
      </c>
      <c r="K318" s="42"/>
      <c r="L318" s="42"/>
      <c r="M318" s="42"/>
      <c r="N318" s="111" t="s">
        <v>337</v>
      </c>
      <c r="O318" s="75"/>
      <c r="P318" s="76"/>
      <c r="Q318" s="76"/>
      <c r="R318" s="76"/>
      <c r="S318" s="76"/>
      <c r="T318" s="77"/>
      <c r="U318" s="77"/>
      <c r="V318" s="77"/>
      <c r="W318" s="77"/>
      <c r="X318" s="77">
        <v>150</v>
      </c>
      <c r="Y318" s="77"/>
      <c r="Z318" s="77"/>
      <c r="AA318" s="77"/>
      <c r="AB318" s="77"/>
      <c r="AC318" s="78"/>
    </row>
    <row r="319" spans="1:29" s="112" customFormat="1" ht="14.4" x14ac:dyDescent="0.25">
      <c r="A319" s="107"/>
      <c r="B319" s="108"/>
      <c r="C319" s="109"/>
      <c r="D319" s="110" t="s">
        <v>199</v>
      </c>
      <c r="E319" s="41" t="s">
        <v>529</v>
      </c>
      <c r="F319" s="100" t="s">
        <v>537</v>
      </c>
      <c r="G319" s="41" t="s">
        <v>530</v>
      </c>
      <c r="H319" s="110"/>
      <c r="I319" s="110"/>
      <c r="J319" s="102">
        <f t="shared" si="4"/>
        <v>100</v>
      </c>
      <c r="K319" s="42"/>
      <c r="L319" s="42"/>
      <c r="M319" s="42"/>
      <c r="N319" s="111" t="s">
        <v>337</v>
      </c>
      <c r="O319" s="75"/>
      <c r="P319" s="76"/>
      <c r="Q319" s="76"/>
      <c r="R319" s="76"/>
      <c r="S319" s="76">
        <v>100</v>
      </c>
      <c r="T319" s="77"/>
      <c r="U319" s="77"/>
      <c r="V319" s="77"/>
      <c r="W319" s="77"/>
      <c r="X319" s="77"/>
      <c r="Y319" s="77"/>
      <c r="Z319" s="77"/>
      <c r="AA319" s="77"/>
      <c r="AB319" s="77"/>
      <c r="AC319" s="78"/>
    </row>
    <row r="320" spans="1:29" s="112" customFormat="1" ht="14.4" x14ac:dyDescent="0.25">
      <c r="A320" s="107"/>
      <c r="B320" s="108"/>
      <c r="C320" s="109"/>
      <c r="D320" s="110" t="s">
        <v>199</v>
      </c>
      <c r="E320" s="26" t="s">
        <v>532</v>
      </c>
      <c r="F320" s="99" t="s">
        <v>540</v>
      </c>
      <c r="G320" s="41" t="s">
        <v>530</v>
      </c>
      <c r="H320" s="110"/>
      <c r="I320" s="110"/>
      <c r="J320" s="102">
        <f t="shared" si="4"/>
        <v>100</v>
      </c>
      <c r="K320" s="42"/>
      <c r="L320" s="42"/>
      <c r="M320" s="42"/>
      <c r="N320" s="111" t="s">
        <v>337</v>
      </c>
      <c r="O320" s="75"/>
      <c r="P320" s="76"/>
      <c r="Q320" s="76"/>
      <c r="R320" s="76"/>
      <c r="S320" s="76"/>
      <c r="T320" s="77"/>
      <c r="U320" s="77"/>
      <c r="V320" s="77"/>
      <c r="W320" s="77"/>
      <c r="X320" s="77"/>
      <c r="Y320" s="77"/>
      <c r="Z320" s="77"/>
      <c r="AA320" s="77">
        <v>100</v>
      </c>
      <c r="AB320" s="77"/>
      <c r="AC320" s="78"/>
    </row>
    <row r="321" spans="1:29" s="112" customFormat="1" ht="14.4" x14ac:dyDescent="0.25">
      <c r="A321" s="107"/>
      <c r="B321" s="108"/>
      <c r="C321" s="109" t="s">
        <v>598</v>
      </c>
      <c r="D321" s="110" t="s">
        <v>504</v>
      </c>
      <c r="E321" s="25" t="s">
        <v>534</v>
      </c>
      <c r="F321" s="99" t="s">
        <v>531</v>
      </c>
      <c r="G321" s="5" t="s">
        <v>528</v>
      </c>
      <c r="H321" s="110"/>
      <c r="I321" s="110"/>
      <c r="J321" s="102">
        <f t="shared" si="4"/>
        <v>120</v>
      </c>
      <c r="K321" s="42"/>
      <c r="L321" s="42"/>
      <c r="M321" s="42"/>
      <c r="N321" s="111" t="s">
        <v>337</v>
      </c>
      <c r="O321" s="75"/>
      <c r="P321" s="76"/>
      <c r="Q321" s="76"/>
      <c r="R321" s="76"/>
      <c r="S321" s="76"/>
      <c r="T321" s="77"/>
      <c r="U321" s="77"/>
      <c r="V321" s="77">
        <v>120</v>
      </c>
      <c r="W321" s="77"/>
      <c r="X321" s="77"/>
      <c r="Y321" s="77"/>
      <c r="Z321" s="77"/>
      <c r="AA321" s="77"/>
      <c r="AB321" s="77"/>
      <c r="AC321" s="78"/>
    </row>
    <row r="322" spans="1:29" s="112" customFormat="1" ht="14.4" x14ac:dyDescent="0.3">
      <c r="A322" s="107"/>
      <c r="B322" s="108"/>
      <c r="C322" s="109"/>
      <c r="D322" s="110" t="s">
        <v>726</v>
      </c>
      <c r="E322" s="26" t="s">
        <v>529</v>
      </c>
      <c r="F322" s="99" t="s">
        <v>531</v>
      </c>
      <c r="G322" s="5" t="s">
        <v>528</v>
      </c>
      <c r="H322" s="110"/>
      <c r="I322" s="110"/>
      <c r="J322" s="102">
        <f t="shared" si="4"/>
        <v>80</v>
      </c>
      <c r="K322" s="42"/>
      <c r="L322" s="42"/>
      <c r="M322" s="42"/>
      <c r="N322" s="113" t="s">
        <v>336</v>
      </c>
      <c r="O322" s="75"/>
      <c r="P322" s="76"/>
      <c r="Q322" s="76">
        <v>80</v>
      </c>
      <c r="R322" s="76"/>
      <c r="S322" s="76"/>
      <c r="T322" s="77"/>
      <c r="U322" s="77"/>
      <c r="V322" s="77"/>
      <c r="W322" s="77"/>
      <c r="X322" s="77"/>
      <c r="Y322" s="77"/>
      <c r="Z322" s="77"/>
      <c r="AA322" s="77"/>
      <c r="AB322" s="77"/>
      <c r="AC322" s="78"/>
    </row>
    <row r="323" spans="1:29" s="112" customFormat="1" ht="14.4" x14ac:dyDescent="0.3">
      <c r="A323" s="107"/>
      <c r="B323" s="108"/>
      <c r="C323" s="109"/>
      <c r="D323" s="110" t="s">
        <v>726</v>
      </c>
      <c r="E323" s="25" t="s">
        <v>535</v>
      </c>
      <c r="F323" s="99" t="s">
        <v>536</v>
      </c>
      <c r="G323" s="5" t="s">
        <v>528</v>
      </c>
      <c r="H323" s="110"/>
      <c r="I323" s="110"/>
      <c r="J323" s="102">
        <f t="shared" si="4"/>
        <v>60</v>
      </c>
      <c r="K323" s="42"/>
      <c r="L323" s="42"/>
      <c r="M323" s="42"/>
      <c r="N323" s="111" t="s">
        <v>337</v>
      </c>
      <c r="O323" s="75"/>
      <c r="P323" s="76"/>
      <c r="Q323" s="76"/>
      <c r="R323" s="76"/>
      <c r="S323" s="76"/>
      <c r="T323" s="77"/>
      <c r="U323" s="77"/>
      <c r="V323" s="77"/>
      <c r="W323" s="77"/>
      <c r="X323" s="77">
        <v>60</v>
      </c>
      <c r="Y323" s="77"/>
      <c r="Z323" s="77"/>
      <c r="AA323" s="77"/>
      <c r="AB323" s="77"/>
      <c r="AC323" s="78"/>
    </row>
    <row r="324" spans="1:29" s="112" customFormat="1" ht="14.4" x14ac:dyDescent="0.3">
      <c r="A324" s="107"/>
      <c r="B324" s="108"/>
      <c r="C324" s="109"/>
      <c r="D324" s="110" t="s">
        <v>207</v>
      </c>
      <c r="E324" s="26" t="s">
        <v>532</v>
      </c>
      <c r="F324" s="99" t="s">
        <v>536</v>
      </c>
      <c r="G324" s="5" t="s">
        <v>528</v>
      </c>
      <c r="H324" s="110"/>
      <c r="I324" s="110"/>
      <c r="J324" s="102">
        <f t="shared" si="4"/>
        <v>250</v>
      </c>
      <c r="K324" s="42"/>
      <c r="L324" s="42"/>
      <c r="M324" s="42"/>
      <c r="N324" s="111" t="s">
        <v>336</v>
      </c>
      <c r="O324" s="75"/>
      <c r="P324" s="76"/>
      <c r="Q324" s="76">
        <v>250</v>
      </c>
      <c r="R324" s="76"/>
      <c r="S324" s="76"/>
      <c r="T324" s="77"/>
      <c r="U324" s="77"/>
      <c r="V324" s="77"/>
      <c r="W324" s="77"/>
      <c r="X324" s="77"/>
      <c r="Y324" s="77"/>
      <c r="Z324" s="77"/>
      <c r="AA324" s="77"/>
      <c r="AB324" s="77"/>
      <c r="AC324" s="78"/>
    </row>
    <row r="325" spans="1:29" s="112" customFormat="1" ht="14.4" x14ac:dyDescent="0.25">
      <c r="A325" s="107"/>
      <c r="B325" s="108"/>
      <c r="C325" s="109"/>
      <c r="D325" s="110" t="s">
        <v>570</v>
      </c>
      <c r="E325" s="41" t="s">
        <v>529</v>
      </c>
      <c r="F325" s="99" t="s">
        <v>531</v>
      </c>
      <c r="G325" s="41" t="s">
        <v>530</v>
      </c>
      <c r="H325" s="110"/>
      <c r="I325" s="110"/>
      <c r="J325" s="102">
        <f t="shared" si="4"/>
        <v>350</v>
      </c>
      <c r="K325" s="42"/>
      <c r="L325" s="42"/>
      <c r="M325" s="42"/>
      <c r="N325" s="111" t="s">
        <v>337</v>
      </c>
      <c r="O325" s="75"/>
      <c r="P325" s="76"/>
      <c r="Q325" s="76"/>
      <c r="R325" s="76"/>
      <c r="S325" s="76"/>
      <c r="T325" s="77"/>
      <c r="U325" s="77"/>
      <c r="V325" s="77"/>
      <c r="W325" s="77"/>
      <c r="X325" s="77"/>
      <c r="Y325" s="77"/>
      <c r="Z325" s="77">
        <v>350</v>
      </c>
      <c r="AA325" s="77"/>
      <c r="AB325" s="77"/>
      <c r="AC325" s="78"/>
    </row>
    <row r="326" spans="1:29" s="112" customFormat="1" ht="14.4" x14ac:dyDescent="0.25">
      <c r="A326" s="107"/>
      <c r="B326" s="108"/>
      <c r="C326" s="109"/>
      <c r="D326" s="110" t="s">
        <v>199</v>
      </c>
      <c r="E326" s="41" t="s">
        <v>529</v>
      </c>
      <c r="F326" s="99" t="s">
        <v>531</v>
      </c>
      <c r="G326" s="41" t="s">
        <v>530</v>
      </c>
      <c r="H326" s="110"/>
      <c r="I326" s="110"/>
      <c r="J326" s="102">
        <f t="shared" si="4"/>
        <v>200</v>
      </c>
      <c r="K326" s="42"/>
      <c r="L326" s="42"/>
      <c r="M326" s="42"/>
      <c r="N326" s="111" t="s">
        <v>336</v>
      </c>
      <c r="O326" s="75"/>
      <c r="P326" s="76">
        <v>200</v>
      </c>
      <c r="Q326" s="76"/>
      <c r="R326" s="76"/>
      <c r="S326" s="76"/>
      <c r="T326" s="77"/>
      <c r="U326" s="77"/>
      <c r="V326" s="77"/>
      <c r="W326" s="77"/>
      <c r="X326" s="77"/>
      <c r="Y326" s="77"/>
      <c r="Z326" s="77"/>
      <c r="AA326" s="77"/>
      <c r="AB326" s="77"/>
      <c r="AC326" s="78"/>
    </row>
    <row r="327" spans="1:29" s="112" customFormat="1" ht="14.4" x14ac:dyDescent="0.25">
      <c r="A327" s="107"/>
      <c r="B327" s="108"/>
      <c r="C327" s="109"/>
      <c r="D327" s="110" t="s">
        <v>199</v>
      </c>
      <c r="E327" s="41" t="s">
        <v>529</v>
      </c>
      <c r="F327" s="100" t="s">
        <v>537</v>
      </c>
      <c r="G327" s="41" t="s">
        <v>530</v>
      </c>
      <c r="H327" s="110"/>
      <c r="I327" s="110"/>
      <c r="J327" s="102">
        <f t="shared" si="4"/>
        <v>400</v>
      </c>
      <c r="K327" s="42"/>
      <c r="L327" s="42"/>
      <c r="M327" s="42"/>
      <c r="N327" s="111" t="s">
        <v>337</v>
      </c>
      <c r="O327" s="75"/>
      <c r="P327" s="76"/>
      <c r="Q327" s="76"/>
      <c r="R327" s="76"/>
      <c r="S327" s="76"/>
      <c r="T327" s="77"/>
      <c r="U327" s="77"/>
      <c r="V327" s="77"/>
      <c r="W327" s="77">
        <v>400</v>
      </c>
      <c r="X327" s="77"/>
      <c r="Y327" s="77"/>
      <c r="Z327" s="77"/>
      <c r="AA327" s="77"/>
      <c r="AB327" s="77"/>
      <c r="AC327" s="78"/>
    </row>
    <row r="328" spans="1:29" s="112" customFormat="1" ht="14.4" x14ac:dyDescent="0.25">
      <c r="A328" s="107"/>
      <c r="B328" s="108"/>
      <c r="C328" s="109" t="s">
        <v>599</v>
      </c>
      <c r="D328" s="110" t="s">
        <v>504</v>
      </c>
      <c r="E328" s="41" t="s">
        <v>529</v>
      </c>
      <c r="F328" s="100" t="s">
        <v>537</v>
      </c>
      <c r="G328" s="41" t="s">
        <v>530</v>
      </c>
      <c r="H328" s="110"/>
      <c r="I328" s="110"/>
      <c r="J328" s="102">
        <f t="shared" si="4"/>
        <v>120</v>
      </c>
      <c r="K328" s="42"/>
      <c r="L328" s="42"/>
      <c r="M328" s="42"/>
      <c r="N328" s="111" t="s">
        <v>337</v>
      </c>
      <c r="O328" s="75"/>
      <c r="P328" s="76"/>
      <c r="Q328" s="76"/>
      <c r="R328" s="76"/>
      <c r="S328" s="76"/>
      <c r="T328" s="77"/>
      <c r="U328" s="77">
        <v>120</v>
      </c>
      <c r="V328" s="77"/>
      <c r="W328" s="77"/>
      <c r="X328" s="77"/>
      <c r="Y328" s="77"/>
      <c r="Z328" s="77"/>
      <c r="AA328" s="77"/>
      <c r="AB328" s="77"/>
      <c r="AC328" s="78"/>
    </row>
    <row r="329" spans="1:29" s="112" customFormat="1" ht="14.4" x14ac:dyDescent="0.3">
      <c r="A329" s="107"/>
      <c r="B329" s="108"/>
      <c r="C329" s="109"/>
      <c r="D329" s="110" t="s">
        <v>726</v>
      </c>
      <c r="E329" s="26" t="s">
        <v>532</v>
      </c>
      <c r="F329" s="99" t="s">
        <v>540</v>
      </c>
      <c r="G329" s="41" t="s">
        <v>530</v>
      </c>
      <c r="H329" s="110"/>
      <c r="I329" s="110"/>
      <c r="J329" s="102">
        <f t="shared" si="4"/>
        <v>60</v>
      </c>
      <c r="K329" s="42"/>
      <c r="L329" s="42"/>
      <c r="M329" s="42"/>
      <c r="N329" s="111" t="s">
        <v>337</v>
      </c>
      <c r="O329" s="75"/>
      <c r="P329" s="76"/>
      <c r="Q329" s="76"/>
      <c r="R329" s="76"/>
      <c r="S329" s="76">
        <v>60</v>
      </c>
      <c r="T329" s="77"/>
      <c r="U329" s="77"/>
      <c r="V329" s="77"/>
      <c r="W329" s="77"/>
      <c r="X329" s="77"/>
      <c r="Y329" s="77"/>
      <c r="Z329" s="77"/>
      <c r="AA329" s="77"/>
      <c r="AB329" s="77"/>
      <c r="AC329" s="78"/>
    </row>
    <row r="330" spans="1:29" s="112" customFormat="1" ht="14.4" x14ac:dyDescent="0.3">
      <c r="A330" s="107"/>
      <c r="B330" s="108"/>
      <c r="C330" s="109"/>
      <c r="D330" s="110" t="s">
        <v>726</v>
      </c>
      <c r="E330" s="25" t="s">
        <v>534</v>
      </c>
      <c r="F330" s="99" t="s">
        <v>531</v>
      </c>
      <c r="G330" s="5" t="s">
        <v>528</v>
      </c>
      <c r="H330" s="110"/>
      <c r="I330" s="110"/>
      <c r="J330" s="102">
        <f t="shared" si="4"/>
        <v>60</v>
      </c>
      <c r="K330" s="42"/>
      <c r="L330" s="42"/>
      <c r="M330" s="42"/>
      <c r="N330" s="111" t="s">
        <v>337</v>
      </c>
      <c r="O330" s="75"/>
      <c r="P330" s="76"/>
      <c r="Q330" s="76"/>
      <c r="R330" s="76"/>
      <c r="S330" s="76"/>
      <c r="T330" s="77"/>
      <c r="U330" s="77"/>
      <c r="V330" s="77"/>
      <c r="W330" s="77"/>
      <c r="X330" s="77"/>
      <c r="Y330" s="77">
        <v>60</v>
      </c>
      <c r="Z330" s="77"/>
      <c r="AA330" s="77"/>
      <c r="AB330" s="77"/>
      <c r="AC330" s="78"/>
    </row>
    <row r="331" spans="1:29" s="112" customFormat="1" ht="14.4" x14ac:dyDescent="0.3">
      <c r="A331" s="107"/>
      <c r="B331" s="108"/>
      <c r="C331" s="109"/>
      <c r="D331" s="110" t="s">
        <v>207</v>
      </c>
      <c r="E331" s="26" t="s">
        <v>529</v>
      </c>
      <c r="F331" s="99" t="s">
        <v>531</v>
      </c>
      <c r="G331" s="5" t="s">
        <v>528</v>
      </c>
      <c r="H331" s="110"/>
      <c r="I331" s="110"/>
      <c r="J331" s="102">
        <f t="shared" si="4"/>
        <v>150</v>
      </c>
      <c r="K331" s="42"/>
      <c r="L331" s="42"/>
      <c r="M331" s="42"/>
      <c r="N331" s="111" t="s">
        <v>336</v>
      </c>
      <c r="O331" s="75"/>
      <c r="P331" s="76"/>
      <c r="Q331" s="76"/>
      <c r="R331" s="76">
        <v>150</v>
      </c>
      <c r="S331" s="76"/>
      <c r="T331" s="77"/>
      <c r="U331" s="77"/>
      <c r="V331" s="77"/>
      <c r="W331" s="77"/>
      <c r="X331" s="77"/>
      <c r="Y331" s="77"/>
      <c r="Z331" s="77"/>
      <c r="AA331" s="77"/>
      <c r="AB331" s="77"/>
      <c r="AC331" s="78"/>
    </row>
    <row r="332" spans="1:29" s="112" customFormat="1" ht="14.4" x14ac:dyDescent="0.25">
      <c r="A332" s="107"/>
      <c r="B332" s="108"/>
      <c r="C332" s="109"/>
      <c r="D332" s="110" t="s">
        <v>570</v>
      </c>
      <c r="E332" s="25" t="s">
        <v>535</v>
      </c>
      <c r="F332" s="99" t="s">
        <v>536</v>
      </c>
      <c r="G332" s="5" t="s">
        <v>528</v>
      </c>
      <c r="H332" s="110"/>
      <c r="I332" s="110"/>
      <c r="J332" s="102">
        <f t="shared" si="4"/>
        <v>250</v>
      </c>
      <c r="K332" s="42"/>
      <c r="L332" s="42"/>
      <c r="M332" s="42"/>
      <c r="N332" s="111" t="s">
        <v>337</v>
      </c>
      <c r="O332" s="75"/>
      <c r="P332" s="76"/>
      <c r="Q332" s="76"/>
      <c r="R332" s="76"/>
      <c r="S332" s="76"/>
      <c r="T332" s="77"/>
      <c r="U332" s="77"/>
      <c r="V332" s="77"/>
      <c r="W332" s="77"/>
      <c r="X332" s="77"/>
      <c r="Y332" s="77"/>
      <c r="Z332" s="77"/>
      <c r="AA332" s="77">
        <v>250</v>
      </c>
      <c r="AB332" s="77"/>
      <c r="AC332" s="78"/>
    </row>
    <row r="333" spans="1:29" s="112" customFormat="1" ht="14.4" x14ac:dyDescent="0.25">
      <c r="A333" s="107"/>
      <c r="B333" s="108"/>
      <c r="C333" s="109"/>
      <c r="D333" s="110" t="s">
        <v>199</v>
      </c>
      <c r="E333" s="26" t="s">
        <v>532</v>
      </c>
      <c r="F333" s="99" t="s">
        <v>536</v>
      </c>
      <c r="G333" s="5" t="s">
        <v>528</v>
      </c>
      <c r="H333" s="110"/>
      <c r="I333" s="110"/>
      <c r="J333" s="102">
        <f t="shared" ref="J333:J396" si="5">SUM(O333:AC333)</f>
        <v>200</v>
      </c>
      <c r="K333" s="42"/>
      <c r="L333" s="42"/>
      <c r="M333" s="42"/>
      <c r="N333" s="111" t="s">
        <v>337</v>
      </c>
      <c r="O333" s="75"/>
      <c r="P333" s="76"/>
      <c r="Q333" s="76"/>
      <c r="R333" s="76"/>
      <c r="S333" s="76"/>
      <c r="T333" s="77">
        <v>200</v>
      </c>
      <c r="U333" s="77"/>
      <c r="V333" s="77"/>
      <c r="W333" s="77"/>
      <c r="X333" s="77"/>
      <c r="Y333" s="77"/>
      <c r="Z333" s="77"/>
      <c r="AA333" s="77"/>
      <c r="AB333" s="77"/>
      <c r="AC333" s="78"/>
    </row>
    <row r="334" spans="1:29" s="112" customFormat="1" ht="14.4" x14ac:dyDescent="0.25">
      <c r="A334" s="107"/>
      <c r="B334" s="108"/>
      <c r="C334" s="109"/>
      <c r="D334" s="110" t="s">
        <v>199</v>
      </c>
      <c r="E334" s="41" t="s">
        <v>529</v>
      </c>
      <c r="F334" s="99" t="s">
        <v>531</v>
      </c>
      <c r="G334" s="41" t="s">
        <v>530</v>
      </c>
      <c r="H334" s="110"/>
      <c r="I334" s="110"/>
      <c r="J334" s="102">
        <f t="shared" si="5"/>
        <v>300</v>
      </c>
      <c r="K334" s="42"/>
      <c r="L334" s="42"/>
      <c r="M334" s="42"/>
      <c r="N334" s="111" t="s">
        <v>337</v>
      </c>
      <c r="O334" s="75"/>
      <c r="P334" s="76"/>
      <c r="Q334" s="76"/>
      <c r="R334" s="76"/>
      <c r="S334" s="76"/>
      <c r="T334" s="77"/>
      <c r="U334" s="77"/>
      <c r="V334" s="77"/>
      <c r="W334" s="77"/>
      <c r="X334" s="77"/>
      <c r="Y334" s="77"/>
      <c r="Z334" s="77"/>
      <c r="AA334" s="77"/>
      <c r="AB334" s="77">
        <v>300</v>
      </c>
      <c r="AC334" s="78"/>
    </row>
    <row r="335" spans="1:29" s="112" customFormat="1" ht="14.4" x14ac:dyDescent="0.25">
      <c r="A335" s="107"/>
      <c r="B335" s="108"/>
      <c r="C335" s="109" t="s">
        <v>600</v>
      </c>
      <c r="D335" s="110" t="s">
        <v>504</v>
      </c>
      <c r="E335" s="41" t="s">
        <v>529</v>
      </c>
      <c r="F335" s="99" t="s">
        <v>531</v>
      </c>
      <c r="G335" s="41" t="s">
        <v>530</v>
      </c>
      <c r="H335" s="110"/>
      <c r="I335" s="110"/>
      <c r="J335" s="102">
        <f t="shared" si="5"/>
        <v>120</v>
      </c>
      <c r="K335" s="42"/>
      <c r="L335" s="42"/>
      <c r="M335" s="42"/>
      <c r="N335" s="111" t="s">
        <v>337</v>
      </c>
      <c r="O335" s="75"/>
      <c r="P335" s="76"/>
      <c r="Q335" s="76"/>
      <c r="R335" s="76"/>
      <c r="S335" s="76"/>
      <c r="T335" s="77"/>
      <c r="U335" s="77"/>
      <c r="V335" s="77"/>
      <c r="W335" s="77"/>
      <c r="X335" s="77"/>
      <c r="Y335" s="77"/>
      <c r="Z335" s="77">
        <v>120</v>
      </c>
      <c r="AA335" s="77"/>
      <c r="AB335" s="77"/>
      <c r="AC335" s="78"/>
    </row>
    <row r="336" spans="1:29" s="112" customFormat="1" ht="14.4" x14ac:dyDescent="0.3">
      <c r="A336" s="107"/>
      <c r="B336" s="108"/>
      <c r="C336" s="109"/>
      <c r="D336" s="110" t="s">
        <v>726</v>
      </c>
      <c r="E336" s="41" t="s">
        <v>529</v>
      </c>
      <c r="F336" s="100" t="s">
        <v>537</v>
      </c>
      <c r="G336" s="41" t="s">
        <v>530</v>
      </c>
      <c r="H336" s="110"/>
      <c r="I336" s="110"/>
      <c r="J336" s="102">
        <f t="shared" si="5"/>
        <v>60</v>
      </c>
      <c r="K336" s="42"/>
      <c r="L336" s="42"/>
      <c r="M336" s="42"/>
      <c r="N336" s="111" t="s">
        <v>336</v>
      </c>
      <c r="O336" s="75"/>
      <c r="P336" s="76"/>
      <c r="Q336" s="76">
        <v>60</v>
      </c>
      <c r="R336" s="76"/>
      <c r="S336" s="76"/>
      <c r="T336" s="77"/>
      <c r="U336" s="77"/>
      <c r="V336" s="77"/>
      <c r="W336" s="77"/>
      <c r="X336" s="77"/>
      <c r="Y336" s="77"/>
      <c r="Z336" s="77"/>
      <c r="AA336" s="77"/>
      <c r="AB336" s="77"/>
      <c r="AC336" s="78"/>
    </row>
    <row r="337" spans="1:29" s="112" customFormat="1" ht="14.4" x14ac:dyDescent="0.3">
      <c r="A337" s="107"/>
      <c r="B337" s="108"/>
      <c r="C337" s="109"/>
      <c r="D337" s="110" t="s">
        <v>726</v>
      </c>
      <c r="E337" s="41" t="s">
        <v>529</v>
      </c>
      <c r="F337" s="100" t="s">
        <v>537</v>
      </c>
      <c r="G337" s="41" t="s">
        <v>530</v>
      </c>
      <c r="H337" s="110"/>
      <c r="I337" s="110"/>
      <c r="J337" s="102">
        <f t="shared" si="5"/>
        <v>60</v>
      </c>
      <c r="K337" s="42"/>
      <c r="L337" s="42"/>
      <c r="M337" s="42"/>
      <c r="N337" s="111" t="s">
        <v>337</v>
      </c>
      <c r="O337" s="75"/>
      <c r="P337" s="76"/>
      <c r="Q337" s="76"/>
      <c r="R337" s="76"/>
      <c r="S337" s="76"/>
      <c r="T337" s="77"/>
      <c r="U337" s="77"/>
      <c r="V337" s="77"/>
      <c r="W337" s="77"/>
      <c r="X337" s="77">
        <v>60</v>
      </c>
      <c r="Y337" s="77"/>
      <c r="Z337" s="77"/>
      <c r="AA337" s="77"/>
      <c r="AB337" s="77"/>
      <c r="AC337" s="78"/>
    </row>
    <row r="338" spans="1:29" s="112" customFormat="1" ht="14.4" x14ac:dyDescent="0.3">
      <c r="A338" s="107"/>
      <c r="B338" s="108"/>
      <c r="C338" s="109"/>
      <c r="D338" s="110" t="s">
        <v>207</v>
      </c>
      <c r="E338" s="26" t="s">
        <v>532</v>
      </c>
      <c r="F338" s="99" t="s">
        <v>540</v>
      </c>
      <c r="G338" s="41" t="s">
        <v>530</v>
      </c>
      <c r="H338" s="110"/>
      <c r="I338" s="110"/>
      <c r="J338" s="102">
        <f t="shared" si="5"/>
        <v>150</v>
      </c>
      <c r="K338" s="42"/>
      <c r="L338" s="42"/>
      <c r="M338" s="42"/>
      <c r="N338" s="111" t="s">
        <v>337</v>
      </c>
      <c r="O338" s="75"/>
      <c r="P338" s="76"/>
      <c r="Q338" s="76"/>
      <c r="R338" s="76"/>
      <c r="S338" s="76"/>
      <c r="T338" s="77"/>
      <c r="U338" s="77">
        <v>150</v>
      </c>
      <c r="V338" s="77"/>
      <c r="W338" s="77"/>
      <c r="X338" s="77"/>
      <c r="Y338" s="77"/>
      <c r="Z338" s="77"/>
      <c r="AA338" s="77"/>
      <c r="AB338" s="77"/>
      <c r="AC338" s="78"/>
    </row>
    <row r="339" spans="1:29" s="112" customFormat="1" ht="14.4" x14ac:dyDescent="0.25">
      <c r="A339" s="107"/>
      <c r="B339" s="108"/>
      <c r="C339" s="109"/>
      <c r="D339" s="110" t="s">
        <v>570</v>
      </c>
      <c r="E339" s="25" t="s">
        <v>534</v>
      </c>
      <c r="F339" s="99" t="s">
        <v>531</v>
      </c>
      <c r="G339" s="5" t="s">
        <v>528</v>
      </c>
      <c r="H339" s="110"/>
      <c r="I339" s="110"/>
      <c r="J339" s="102">
        <f t="shared" si="5"/>
        <v>150</v>
      </c>
      <c r="K339" s="42"/>
      <c r="L339" s="42"/>
      <c r="M339" s="42"/>
      <c r="N339" s="111" t="s">
        <v>337</v>
      </c>
      <c r="O339" s="75"/>
      <c r="P339" s="76"/>
      <c r="Q339" s="76"/>
      <c r="R339" s="76"/>
      <c r="S339" s="76"/>
      <c r="T339" s="77"/>
      <c r="U339" s="77"/>
      <c r="V339" s="77"/>
      <c r="W339" s="77"/>
      <c r="X339" s="77"/>
      <c r="Y339" s="77"/>
      <c r="Z339" s="77"/>
      <c r="AA339" s="77"/>
      <c r="AB339" s="77">
        <v>150</v>
      </c>
      <c r="AC339" s="78"/>
    </row>
    <row r="340" spans="1:29" s="112" customFormat="1" ht="14.4" x14ac:dyDescent="0.25">
      <c r="A340" s="107"/>
      <c r="B340" s="108"/>
      <c r="C340" s="109"/>
      <c r="D340" s="110" t="s">
        <v>199</v>
      </c>
      <c r="E340" s="26" t="s">
        <v>529</v>
      </c>
      <c r="F340" s="99" t="s">
        <v>531</v>
      </c>
      <c r="G340" s="5" t="s">
        <v>528</v>
      </c>
      <c r="H340" s="110"/>
      <c r="I340" s="110"/>
      <c r="J340" s="102">
        <f t="shared" si="5"/>
        <v>150</v>
      </c>
      <c r="K340" s="42"/>
      <c r="L340" s="42"/>
      <c r="M340" s="42"/>
      <c r="N340" s="111" t="s">
        <v>337</v>
      </c>
      <c r="O340" s="75"/>
      <c r="P340" s="76">
        <v>150</v>
      </c>
      <c r="Q340" s="76"/>
      <c r="R340" s="76"/>
      <c r="S340" s="76"/>
      <c r="T340" s="77"/>
      <c r="U340" s="77"/>
      <c r="V340" s="77"/>
      <c r="W340" s="77"/>
      <c r="X340" s="77"/>
      <c r="Y340" s="77"/>
      <c r="Z340" s="77"/>
      <c r="AA340" s="77"/>
      <c r="AB340" s="77"/>
      <c r="AC340" s="78"/>
    </row>
    <row r="341" spans="1:29" s="112" customFormat="1" ht="14.4" x14ac:dyDescent="0.25">
      <c r="A341" s="107"/>
      <c r="B341" s="108"/>
      <c r="C341" s="109"/>
      <c r="D341" s="110" t="s">
        <v>199</v>
      </c>
      <c r="E341" s="25" t="s">
        <v>535</v>
      </c>
      <c r="F341" s="99" t="s">
        <v>536</v>
      </c>
      <c r="G341" s="5" t="s">
        <v>528</v>
      </c>
      <c r="H341" s="110"/>
      <c r="I341" s="110"/>
      <c r="J341" s="102">
        <f t="shared" si="5"/>
        <v>200</v>
      </c>
      <c r="K341" s="42"/>
      <c r="L341" s="42"/>
      <c r="M341" s="42"/>
      <c r="N341" s="111" t="s">
        <v>337</v>
      </c>
      <c r="O341" s="75"/>
      <c r="P341" s="76"/>
      <c r="Q341" s="76"/>
      <c r="R341" s="76"/>
      <c r="S341" s="76"/>
      <c r="T341" s="77"/>
      <c r="U341" s="77"/>
      <c r="V341" s="77"/>
      <c r="W341" s="77"/>
      <c r="X341" s="77"/>
      <c r="Y341" s="77"/>
      <c r="Z341" s="77"/>
      <c r="AA341" s="77">
        <v>200</v>
      </c>
      <c r="AB341" s="77"/>
      <c r="AC341" s="78"/>
    </row>
    <row r="342" spans="1:29" s="112" customFormat="1" ht="14.4" x14ac:dyDescent="0.25">
      <c r="A342" s="107"/>
      <c r="B342" s="108"/>
      <c r="C342" s="109" t="s">
        <v>601</v>
      </c>
      <c r="D342" s="110" t="s">
        <v>710</v>
      </c>
      <c r="E342" s="26" t="s">
        <v>532</v>
      </c>
      <c r="F342" s="99" t="s">
        <v>536</v>
      </c>
      <c r="G342" s="5" t="s">
        <v>528</v>
      </c>
      <c r="H342" s="110"/>
      <c r="I342" s="110"/>
      <c r="J342" s="102">
        <f t="shared" si="5"/>
        <v>1300</v>
      </c>
      <c r="K342" s="42"/>
      <c r="L342" s="42"/>
      <c r="M342" s="42"/>
      <c r="N342" s="111" t="s">
        <v>337</v>
      </c>
      <c r="O342" s="75"/>
      <c r="P342" s="76"/>
      <c r="Q342" s="76"/>
      <c r="R342" s="76"/>
      <c r="S342" s="76"/>
      <c r="T342" s="77"/>
      <c r="U342" s="77"/>
      <c r="V342" s="77">
        <v>1300</v>
      </c>
      <c r="W342" s="77"/>
      <c r="X342" s="77"/>
      <c r="Y342" s="77"/>
      <c r="Z342" s="77"/>
      <c r="AA342" s="77"/>
      <c r="AB342" s="77"/>
      <c r="AC342" s="78"/>
    </row>
    <row r="343" spans="1:29" s="112" customFormat="1" ht="14.4" x14ac:dyDescent="0.25">
      <c r="A343" s="107"/>
      <c r="B343" s="108"/>
      <c r="C343" s="109"/>
      <c r="D343" s="110" t="s">
        <v>267</v>
      </c>
      <c r="E343" s="41" t="s">
        <v>529</v>
      </c>
      <c r="F343" s="99" t="s">
        <v>531</v>
      </c>
      <c r="G343" s="41" t="s">
        <v>530</v>
      </c>
      <c r="H343" s="110"/>
      <c r="I343" s="110"/>
      <c r="J343" s="102">
        <f t="shared" si="5"/>
        <v>150</v>
      </c>
      <c r="K343" s="42"/>
      <c r="L343" s="42"/>
      <c r="M343" s="42"/>
      <c r="N343" s="111" t="s">
        <v>336</v>
      </c>
      <c r="O343" s="75"/>
      <c r="P343" s="76">
        <v>150</v>
      </c>
      <c r="Q343" s="76"/>
      <c r="R343" s="76"/>
      <c r="S343" s="76"/>
      <c r="T343" s="77"/>
      <c r="U343" s="77"/>
      <c r="V343" s="77"/>
      <c r="W343" s="77"/>
      <c r="X343" s="77"/>
      <c r="Y343" s="77"/>
      <c r="Z343" s="77"/>
      <c r="AA343" s="77"/>
      <c r="AB343" s="77"/>
      <c r="AC343" s="78"/>
    </row>
    <row r="344" spans="1:29" s="112" customFormat="1" ht="14.4" x14ac:dyDescent="0.25">
      <c r="A344" s="107"/>
      <c r="B344" s="108"/>
      <c r="C344" s="109"/>
      <c r="D344" s="110" t="s">
        <v>267</v>
      </c>
      <c r="E344" s="41" t="s">
        <v>529</v>
      </c>
      <c r="F344" s="99" t="s">
        <v>531</v>
      </c>
      <c r="G344" s="41" t="s">
        <v>530</v>
      </c>
      <c r="H344" s="110"/>
      <c r="I344" s="110"/>
      <c r="J344" s="102">
        <f t="shared" si="5"/>
        <v>150</v>
      </c>
      <c r="K344" s="42"/>
      <c r="L344" s="42"/>
      <c r="M344" s="42"/>
      <c r="N344" s="111" t="s">
        <v>337</v>
      </c>
      <c r="O344" s="75"/>
      <c r="P344" s="76"/>
      <c r="Q344" s="76"/>
      <c r="R344" s="76"/>
      <c r="S344" s="76"/>
      <c r="T344" s="77"/>
      <c r="U344" s="77"/>
      <c r="V344" s="77">
        <v>150</v>
      </c>
      <c r="W344" s="77"/>
      <c r="X344" s="77"/>
      <c r="Y344" s="77"/>
      <c r="Z344" s="77"/>
      <c r="AA344" s="77"/>
      <c r="AB344" s="77"/>
      <c r="AC344" s="78"/>
    </row>
    <row r="345" spans="1:29" s="112" customFormat="1" ht="14.4" x14ac:dyDescent="0.3">
      <c r="A345" s="107"/>
      <c r="B345" s="108"/>
      <c r="C345" s="109"/>
      <c r="D345" s="110" t="s">
        <v>726</v>
      </c>
      <c r="E345" s="41" t="s">
        <v>529</v>
      </c>
      <c r="F345" s="100" t="s">
        <v>537</v>
      </c>
      <c r="G345" s="41" t="s">
        <v>530</v>
      </c>
      <c r="H345" s="110"/>
      <c r="I345" s="110"/>
      <c r="J345" s="102">
        <f t="shared" si="5"/>
        <v>75</v>
      </c>
      <c r="K345" s="42"/>
      <c r="L345" s="42"/>
      <c r="M345" s="42"/>
      <c r="N345" s="111" t="s">
        <v>336</v>
      </c>
      <c r="O345" s="75"/>
      <c r="P345" s="76">
        <v>75</v>
      </c>
      <c r="Q345" s="76"/>
      <c r="R345" s="76"/>
      <c r="S345" s="76"/>
      <c r="T345" s="77"/>
      <c r="U345" s="77"/>
      <c r="V345" s="77"/>
      <c r="W345" s="77"/>
      <c r="X345" s="77"/>
      <c r="Y345" s="77"/>
      <c r="Z345" s="77"/>
      <c r="AA345" s="77"/>
      <c r="AB345" s="77"/>
      <c r="AC345" s="78"/>
    </row>
    <row r="346" spans="1:29" s="112" customFormat="1" ht="14.4" x14ac:dyDescent="0.3">
      <c r="A346" s="107"/>
      <c r="B346" s="108"/>
      <c r="C346" s="109"/>
      <c r="D346" s="110" t="s">
        <v>726</v>
      </c>
      <c r="E346" s="41" t="s">
        <v>529</v>
      </c>
      <c r="F346" s="100" t="s">
        <v>537</v>
      </c>
      <c r="G346" s="41" t="s">
        <v>530</v>
      </c>
      <c r="H346" s="110"/>
      <c r="I346" s="110"/>
      <c r="J346" s="102">
        <f t="shared" si="5"/>
        <v>75</v>
      </c>
      <c r="K346" s="42"/>
      <c r="L346" s="42"/>
      <c r="M346" s="42"/>
      <c r="N346" s="111" t="s">
        <v>337</v>
      </c>
      <c r="O346" s="75"/>
      <c r="P346" s="76"/>
      <c r="Q346" s="76"/>
      <c r="R346" s="76"/>
      <c r="S346" s="76"/>
      <c r="T346" s="77"/>
      <c r="U346" s="77"/>
      <c r="V346" s="77">
        <v>75</v>
      </c>
      <c r="W346" s="77"/>
      <c r="X346" s="77"/>
      <c r="Y346" s="77"/>
      <c r="Z346" s="77"/>
      <c r="AA346" s="77"/>
      <c r="AB346" s="77"/>
      <c r="AC346" s="78"/>
    </row>
    <row r="347" spans="1:29" s="112" customFormat="1" ht="14.4" x14ac:dyDescent="0.3">
      <c r="A347" s="107"/>
      <c r="B347" s="108"/>
      <c r="C347" s="109"/>
      <c r="D347" s="110" t="s">
        <v>207</v>
      </c>
      <c r="E347" s="26" t="s">
        <v>532</v>
      </c>
      <c r="F347" s="99" t="s">
        <v>540</v>
      </c>
      <c r="G347" s="41" t="s">
        <v>530</v>
      </c>
      <c r="H347" s="110"/>
      <c r="I347" s="110"/>
      <c r="J347" s="102">
        <f t="shared" si="5"/>
        <v>200</v>
      </c>
      <c r="K347" s="42"/>
      <c r="L347" s="42"/>
      <c r="M347" s="42"/>
      <c r="N347" s="111" t="s">
        <v>337</v>
      </c>
      <c r="O347" s="75"/>
      <c r="P347" s="76"/>
      <c r="Q347" s="76"/>
      <c r="R347" s="76"/>
      <c r="S347" s="76">
        <v>200</v>
      </c>
      <c r="T347" s="77"/>
      <c r="U347" s="77"/>
      <c r="V347" s="77"/>
      <c r="W347" s="77"/>
      <c r="X347" s="77"/>
      <c r="Y347" s="77"/>
      <c r="Z347" s="77"/>
      <c r="AA347" s="77"/>
      <c r="AB347" s="77"/>
      <c r="AC347" s="78"/>
    </row>
    <row r="348" spans="1:29" s="112" customFormat="1" ht="14.4" x14ac:dyDescent="0.25">
      <c r="A348" s="107"/>
      <c r="B348" s="108"/>
      <c r="C348" s="109"/>
      <c r="D348" s="110" t="s">
        <v>570</v>
      </c>
      <c r="E348" s="25" t="s">
        <v>534</v>
      </c>
      <c r="F348" s="99" t="s">
        <v>531</v>
      </c>
      <c r="G348" s="5" t="s">
        <v>528</v>
      </c>
      <c r="H348" s="110"/>
      <c r="I348" s="110"/>
      <c r="J348" s="102">
        <f t="shared" si="5"/>
        <v>350</v>
      </c>
      <c r="K348" s="42"/>
      <c r="L348" s="42"/>
      <c r="M348" s="42"/>
      <c r="N348" s="111" t="s">
        <v>337</v>
      </c>
      <c r="O348" s="75"/>
      <c r="P348" s="76"/>
      <c r="Q348" s="76"/>
      <c r="R348" s="76"/>
      <c r="S348" s="76"/>
      <c r="T348" s="77"/>
      <c r="U348" s="77"/>
      <c r="V348" s="77"/>
      <c r="W348" s="77"/>
      <c r="X348" s="77"/>
      <c r="Y348" s="77"/>
      <c r="Z348" s="77"/>
      <c r="AA348" s="77">
        <v>350</v>
      </c>
      <c r="AB348" s="77"/>
      <c r="AC348" s="78"/>
    </row>
    <row r="349" spans="1:29" s="112" customFormat="1" ht="14.4" x14ac:dyDescent="0.25">
      <c r="A349" s="107"/>
      <c r="B349" s="108"/>
      <c r="C349" s="109"/>
      <c r="D349" s="110" t="s">
        <v>199</v>
      </c>
      <c r="E349" s="26" t="s">
        <v>529</v>
      </c>
      <c r="F349" s="99" t="s">
        <v>531</v>
      </c>
      <c r="G349" s="5" t="s">
        <v>528</v>
      </c>
      <c r="H349" s="110"/>
      <c r="I349" s="110"/>
      <c r="J349" s="102">
        <f t="shared" si="5"/>
        <v>200</v>
      </c>
      <c r="K349" s="42"/>
      <c r="L349" s="42"/>
      <c r="M349" s="42"/>
      <c r="N349" s="111" t="s">
        <v>337</v>
      </c>
      <c r="O349" s="75"/>
      <c r="P349" s="76"/>
      <c r="Q349" s="76"/>
      <c r="R349" s="76"/>
      <c r="S349" s="76"/>
      <c r="T349" s="77">
        <v>200</v>
      </c>
      <c r="U349" s="77"/>
      <c r="V349" s="77"/>
      <c r="W349" s="77"/>
      <c r="X349" s="77"/>
      <c r="Y349" s="77"/>
      <c r="Z349" s="77"/>
      <c r="AA349" s="77"/>
      <c r="AB349" s="77"/>
      <c r="AC349" s="78"/>
    </row>
    <row r="350" spans="1:29" s="112" customFormat="1" ht="14.4" x14ac:dyDescent="0.25">
      <c r="A350" s="107"/>
      <c r="B350" s="108"/>
      <c r="C350" s="109"/>
      <c r="D350" s="110" t="s">
        <v>199</v>
      </c>
      <c r="E350" s="25" t="s">
        <v>535</v>
      </c>
      <c r="F350" s="99" t="s">
        <v>536</v>
      </c>
      <c r="G350" s="5" t="s">
        <v>528</v>
      </c>
      <c r="H350" s="110"/>
      <c r="I350" s="110"/>
      <c r="J350" s="102">
        <f t="shared" si="5"/>
        <v>200</v>
      </c>
      <c r="K350" s="42"/>
      <c r="L350" s="42"/>
      <c r="M350" s="42"/>
      <c r="N350" s="111" t="s">
        <v>337</v>
      </c>
      <c r="O350" s="75"/>
      <c r="P350" s="76"/>
      <c r="Q350" s="76"/>
      <c r="R350" s="76"/>
      <c r="S350" s="76"/>
      <c r="T350" s="77"/>
      <c r="U350" s="77"/>
      <c r="V350" s="77"/>
      <c r="W350" s="77"/>
      <c r="X350" s="77"/>
      <c r="Y350" s="77"/>
      <c r="Z350" s="77"/>
      <c r="AA350" s="77"/>
      <c r="AB350" s="77">
        <v>200</v>
      </c>
      <c r="AC350" s="78"/>
    </row>
    <row r="351" spans="1:29" s="112" customFormat="1" ht="14.4" x14ac:dyDescent="0.25">
      <c r="A351" s="107"/>
      <c r="B351" s="108"/>
      <c r="C351" s="109" t="s">
        <v>602</v>
      </c>
      <c r="D351" s="110" t="s">
        <v>504</v>
      </c>
      <c r="E351" s="26" t="s">
        <v>532</v>
      </c>
      <c r="F351" s="99" t="s">
        <v>536</v>
      </c>
      <c r="G351" s="5" t="s">
        <v>528</v>
      </c>
      <c r="H351" s="110"/>
      <c r="I351" s="110"/>
      <c r="J351" s="102">
        <f t="shared" si="5"/>
        <v>120</v>
      </c>
      <c r="K351" s="42"/>
      <c r="L351" s="42"/>
      <c r="M351" s="42"/>
      <c r="N351" s="111" t="s">
        <v>337</v>
      </c>
      <c r="O351" s="75"/>
      <c r="P351" s="76"/>
      <c r="Q351" s="76"/>
      <c r="R351" s="76"/>
      <c r="S351" s="76"/>
      <c r="T351" s="77"/>
      <c r="U351" s="77"/>
      <c r="V351" s="77"/>
      <c r="W351" s="77">
        <v>120</v>
      </c>
      <c r="X351" s="77"/>
      <c r="Y351" s="77"/>
      <c r="Z351" s="77"/>
      <c r="AA351" s="77"/>
      <c r="AB351" s="77"/>
      <c r="AC351" s="78"/>
    </row>
    <row r="352" spans="1:29" s="112" customFormat="1" ht="14.4" x14ac:dyDescent="0.3">
      <c r="A352" s="107"/>
      <c r="B352" s="108"/>
      <c r="C352" s="109"/>
      <c r="D352" s="110" t="s">
        <v>726</v>
      </c>
      <c r="E352" s="41" t="s">
        <v>529</v>
      </c>
      <c r="F352" s="99" t="s">
        <v>531</v>
      </c>
      <c r="G352" s="41" t="s">
        <v>530</v>
      </c>
      <c r="H352" s="110"/>
      <c r="I352" s="110"/>
      <c r="J352" s="102">
        <f t="shared" si="5"/>
        <v>60</v>
      </c>
      <c r="K352" s="42"/>
      <c r="L352" s="42"/>
      <c r="M352" s="42"/>
      <c r="N352" s="111" t="s">
        <v>337</v>
      </c>
      <c r="O352" s="75"/>
      <c r="P352" s="76"/>
      <c r="Q352" s="76"/>
      <c r="R352" s="76"/>
      <c r="S352" s="76">
        <v>60</v>
      </c>
      <c r="T352" s="77"/>
      <c r="U352" s="77"/>
      <c r="V352" s="77"/>
      <c r="W352" s="77"/>
      <c r="X352" s="77"/>
      <c r="Y352" s="77"/>
      <c r="Z352" s="77"/>
      <c r="AA352" s="77"/>
      <c r="AB352" s="77"/>
      <c r="AC352" s="78"/>
    </row>
    <row r="353" spans="1:29" s="112" customFormat="1" ht="14.4" x14ac:dyDescent="0.3">
      <c r="A353" s="107"/>
      <c r="B353" s="108"/>
      <c r="C353" s="109"/>
      <c r="D353" s="110" t="s">
        <v>726</v>
      </c>
      <c r="E353" s="41" t="s">
        <v>529</v>
      </c>
      <c r="F353" s="99" t="s">
        <v>531</v>
      </c>
      <c r="G353" s="41" t="s">
        <v>530</v>
      </c>
      <c r="H353" s="110"/>
      <c r="I353" s="110"/>
      <c r="J353" s="102">
        <f t="shared" si="5"/>
        <v>60</v>
      </c>
      <c r="K353" s="42"/>
      <c r="L353" s="42"/>
      <c r="M353" s="42"/>
      <c r="N353" s="111" t="s">
        <v>337</v>
      </c>
      <c r="O353" s="75"/>
      <c r="P353" s="76"/>
      <c r="Q353" s="76"/>
      <c r="R353" s="76"/>
      <c r="S353" s="76"/>
      <c r="T353" s="77"/>
      <c r="U353" s="77"/>
      <c r="V353" s="77"/>
      <c r="W353" s="77"/>
      <c r="X353" s="77"/>
      <c r="Y353" s="77"/>
      <c r="Z353" s="77">
        <v>60</v>
      </c>
      <c r="AA353" s="77"/>
      <c r="AB353" s="77"/>
      <c r="AC353" s="78"/>
    </row>
    <row r="354" spans="1:29" s="112" customFormat="1" ht="14.4" x14ac:dyDescent="0.3">
      <c r="A354" s="107"/>
      <c r="B354" s="108"/>
      <c r="C354" s="109"/>
      <c r="D354" s="110" t="s">
        <v>207</v>
      </c>
      <c r="E354" s="41" t="s">
        <v>529</v>
      </c>
      <c r="F354" s="100" t="s">
        <v>537</v>
      </c>
      <c r="G354" s="41" t="s">
        <v>530</v>
      </c>
      <c r="H354" s="110"/>
      <c r="I354" s="110"/>
      <c r="J354" s="102">
        <f t="shared" si="5"/>
        <v>150</v>
      </c>
      <c r="K354" s="42"/>
      <c r="L354" s="42"/>
      <c r="M354" s="42"/>
      <c r="N354" s="111" t="s">
        <v>336</v>
      </c>
      <c r="O354" s="75"/>
      <c r="P354" s="76"/>
      <c r="Q354" s="76"/>
      <c r="R354" s="76">
        <v>150</v>
      </c>
      <c r="S354" s="76"/>
      <c r="T354" s="77"/>
      <c r="U354" s="77"/>
      <c r="V354" s="77"/>
      <c r="W354" s="77"/>
      <c r="X354" s="77"/>
      <c r="Y354" s="77"/>
      <c r="Z354" s="77"/>
      <c r="AA354" s="77"/>
      <c r="AB354" s="77"/>
      <c r="AC354" s="78"/>
    </row>
    <row r="355" spans="1:29" s="112" customFormat="1" ht="14.4" x14ac:dyDescent="0.25">
      <c r="A355" s="107"/>
      <c r="B355" s="108"/>
      <c r="C355" s="109"/>
      <c r="D355" s="110" t="s">
        <v>570</v>
      </c>
      <c r="E355" s="41" t="s">
        <v>529</v>
      </c>
      <c r="F355" s="100" t="s">
        <v>537</v>
      </c>
      <c r="G355" s="41" t="s">
        <v>530</v>
      </c>
      <c r="H355" s="110"/>
      <c r="I355" s="110"/>
      <c r="J355" s="102">
        <f t="shared" si="5"/>
        <v>150</v>
      </c>
      <c r="K355" s="42"/>
      <c r="L355" s="42"/>
      <c r="M355" s="42"/>
      <c r="N355" s="111" t="s">
        <v>337</v>
      </c>
      <c r="O355" s="75"/>
      <c r="P355" s="76"/>
      <c r="Q355" s="76"/>
      <c r="R355" s="76"/>
      <c r="S355" s="76"/>
      <c r="T355" s="77"/>
      <c r="U355" s="77"/>
      <c r="V355" s="77"/>
      <c r="W355" s="77"/>
      <c r="X355" s="77"/>
      <c r="Y355" s="77">
        <v>150</v>
      </c>
      <c r="Z355" s="77"/>
      <c r="AA355" s="77"/>
      <c r="AB355" s="77"/>
      <c r="AC355" s="78"/>
    </row>
    <row r="356" spans="1:29" s="112" customFormat="1" ht="14.4" x14ac:dyDescent="0.25">
      <c r="A356" s="107"/>
      <c r="B356" s="108"/>
      <c r="C356" s="109"/>
      <c r="D356" s="110" t="s">
        <v>199</v>
      </c>
      <c r="E356" s="26" t="s">
        <v>532</v>
      </c>
      <c r="F356" s="99" t="s">
        <v>540</v>
      </c>
      <c r="G356" s="41" t="s">
        <v>530</v>
      </c>
      <c r="H356" s="110"/>
      <c r="I356" s="110"/>
      <c r="J356" s="102">
        <f t="shared" si="5"/>
        <v>100</v>
      </c>
      <c r="K356" s="42"/>
      <c r="L356" s="42"/>
      <c r="M356" s="42"/>
      <c r="N356" s="111" t="s">
        <v>337</v>
      </c>
      <c r="O356" s="75"/>
      <c r="P356" s="76"/>
      <c r="Q356" s="76"/>
      <c r="R356" s="76"/>
      <c r="S356" s="76"/>
      <c r="T356" s="77">
        <v>100</v>
      </c>
      <c r="U356" s="77"/>
      <c r="V356" s="77"/>
      <c r="W356" s="77"/>
      <c r="X356" s="77"/>
      <c r="Y356" s="77"/>
      <c r="Z356" s="77"/>
      <c r="AA356" s="77"/>
      <c r="AB356" s="77"/>
      <c r="AC356" s="78"/>
    </row>
    <row r="357" spans="1:29" s="112" customFormat="1" ht="14.4" x14ac:dyDescent="0.25">
      <c r="A357" s="107"/>
      <c r="B357" s="108"/>
      <c r="C357" s="109"/>
      <c r="D357" s="110" t="s">
        <v>199</v>
      </c>
      <c r="E357" s="25" t="s">
        <v>534</v>
      </c>
      <c r="F357" s="99" t="s">
        <v>531</v>
      </c>
      <c r="G357" s="5" t="s">
        <v>528</v>
      </c>
      <c r="H357" s="110"/>
      <c r="I357" s="110"/>
      <c r="J357" s="102">
        <f t="shared" si="5"/>
        <v>250</v>
      </c>
      <c r="K357" s="42"/>
      <c r="L357" s="42"/>
      <c r="M357" s="42"/>
      <c r="N357" s="111" t="s">
        <v>337</v>
      </c>
      <c r="O357" s="75"/>
      <c r="P357" s="76"/>
      <c r="Q357" s="76"/>
      <c r="R357" s="76"/>
      <c r="S357" s="76"/>
      <c r="T357" s="77"/>
      <c r="U357" s="77"/>
      <c r="V357" s="77"/>
      <c r="W357" s="77"/>
      <c r="X357" s="77"/>
      <c r="Y357" s="77"/>
      <c r="Z357" s="77"/>
      <c r="AA357" s="77">
        <v>250</v>
      </c>
      <c r="AB357" s="77"/>
      <c r="AC357" s="78"/>
    </row>
    <row r="358" spans="1:29" s="112" customFormat="1" ht="14.4" x14ac:dyDescent="0.25">
      <c r="A358" s="107"/>
      <c r="B358" s="108"/>
      <c r="C358" s="109" t="s">
        <v>603</v>
      </c>
      <c r="D358" s="110" t="s">
        <v>710</v>
      </c>
      <c r="E358" s="26" t="s">
        <v>529</v>
      </c>
      <c r="F358" s="99" t="s">
        <v>531</v>
      </c>
      <c r="G358" s="5" t="s">
        <v>528</v>
      </c>
      <c r="H358" s="110"/>
      <c r="I358" s="110"/>
      <c r="J358" s="102">
        <f t="shared" si="5"/>
        <v>1600</v>
      </c>
      <c r="K358" s="42"/>
      <c r="L358" s="42"/>
      <c r="M358" s="42"/>
      <c r="N358" s="111" t="s">
        <v>337</v>
      </c>
      <c r="O358" s="75"/>
      <c r="P358" s="76"/>
      <c r="Q358" s="76"/>
      <c r="R358" s="76"/>
      <c r="S358" s="76"/>
      <c r="T358" s="77"/>
      <c r="U358" s="77"/>
      <c r="V358" s="77"/>
      <c r="W358" s="77"/>
      <c r="X358" s="77"/>
      <c r="Y358" s="77"/>
      <c r="Z358" s="77">
        <v>1600</v>
      </c>
      <c r="AA358" s="77"/>
      <c r="AB358" s="77"/>
      <c r="AC358" s="78"/>
    </row>
    <row r="359" spans="1:29" s="112" customFormat="1" ht="14.4" x14ac:dyDescent="0.25">
      <c r="A359" s="107"/>
      <c r="B359" s="108"/>
      <c r="C359" s="109"/>
      <c r="D359" s="110" t="s">
        <v>267</v>
      </c>
      <c r="E359" s="25" t="s">
        <v>535</v>
      </c>
      <c r="F359" s="99" t="s">
        <v>536</v>
      </c>
      <c r="G359" s="5" t="s">
        <v>528</v>
      </c>
      <c r="H359" s="110"/>
      <c r="I359" s="110"/>
      <c r="J359" s="102">
        <f t="shared" si="5"/>
        <v>150</v>
      </c>
      <c r="K359" s="42"/>
      <c r="L359" s="42"/>
      <c r="M359" s="42"/>
      <c r="N359" s="111" t="s">
        <v>337</v>
      </c>
      <c r="O359" s="75"/>
      <c r="P359" s="76"/>
      <c r="Q359" s="76">
        <v>150</v>
      </c>
      <c r="R359" s="76"/>
      <c r="S359" s="76"/>
      <c r="T359" s="77"/>
      <c r="U359" s="77"/>
      <c r="V359" s="77"/>
      <c r="W359" s="77"/>
      <c r="X359" s="77"/>
      <c r="Y359" s="77"/>
      <c r="Z359" s="77"/>
      <c r="AA359" s="77"/>
      <c r="AB359" s="77"/>
      <c r="AC359" s="78"/>
    </row>
    <row r="360" spans="1:29" s="112" customFormat="1" ht="14.4" x14ac:dyDescent="0.25">
      <c r="A360" s="107"/>
      <c r="B360" s="108"/>
      <c r="C360" s="109"/>
      <c r="D360" s="110" t="s">
        <v>267</v>
      </c>
      <c r="E360" s="26" t="s">
        <v>532</v>
      </c>
      <c r="F360" s="99" t="s">
        <v>536</v>
      </c>
      <c r="G360" s="5" t="s">
        <v>528</v>
      </c>
      <c r="H360" s="110"/>
      <c r="I360" s="110"/>
      <c r="J360" s="102">
        <f t="shared" si="5"/>
        <v>150</v>
      </c>
      <c r="K360" s="42"/>
      <c r="L360" s="42"/>
      <c r="M360" s="42"/>
      <c r="N360" s="111" t="s">
        <v>337</v>
      </c>
      <c r="O360" s="75"/>
      <c r="P360" s="76"/>
      <c r="Q360" s="76"/>
      <c r="R360" s="76"/>
      <c r="S360" s="76"/>
      <c r="T360" s="77"/>
      <c r="U360" s="77"/>
      <c r="V360" s="77"/>
      <c r="W360" s="77"/>
      <c r="X360" s="77"/>
      <c r="Y360" s="77"/>
      <c r="Z360" s="77">
        <v>150</v>
      </c>
      <c r="AA360" s="77"/>
      <c r="AB360" s="77"/>
      <c r="AC360" s="78"/>
    </row>
    <row r="361" spans="1:29" s="112" customFormat="1" ht="14.4" x14ac:dyDescent="0.3">
      <c r="A361" s="107"/>
      <c r="B361" s="108"/>
      <c r="C361" s="109"/>
      <c r="D361" s="110" t="s">
        <v>726</v>
      </c>
      <c r="E361" s="41" t="s">
        <v>529</v>
      </c>
      <c r="F361" s="99" t="s">
        <v>531</v>
      </c>
      <c r="G361" s="41" t="s">
        <v>530</v>
      </c>
      <c r="H361" s="110"/>
      <c r="I361" s="110"/>
      <c r="J361" s="102">
        <f t="shared" si="5"/>
        <v>120</v>
      </c>
      <c r="K361" s="42"/>
      <c r="L361" s="42"/>
      <c r="M361" s="42"/>
      <c r="N361" s="113" t="s">
        <v>336</v>
      </c>
      <c r="O361" s="75"/>
      <c r="P361" s="76"/>
      <c r="Q361" s="76">
        <v>120</v>
      </c>
      <c r="R361" s="76"/>
      <c r="S361" s="76"/>
      <c r="T361" s="77"/>
      <c r="U361" s="77"/>
      <c r="V361" s="77"/>
      <c r="W361" s="77"/>
      <c r="X361" s="77"/>
      <c r="Y361" s="77"/>
      <c r="Z361" s="77"/>
      <c r="AA361" s="77"/>
      <c r="AB361" s="77"/>
      <c r="AC361" s="78"/>
    </row>
    <row r="362" spans="1:29" s="112" customFormat="1" ht="14.4" x14ac:dyDescent="0.3">
      <c r="A362" s="107"/>
      <c r="B362" s="108"/>
      <c r="C362" s="109"/>
      <c r="D362" s="110" t="s">
        <v>726</v>
      </c>
      <c r="E362" s="41" t="s">
        <v>529</v>
      </c>
      <c r="F362" s="99" t="s">
        <v>531</v>
      </c>
      <c r="G362" s="41" t="s">
        <v>530</v>
      </c>
      <c r="H362" s="110"/>
      <c r="I362" s="110"/>
      <c r="J362" s="102">
        <f t="shared" si="5"/>
        <v>120</v>
      </c>
      <c r="K362" s="42"/>
      <c r="L362" s="42"/>
      <c r="M362" s="42"/>
      <c r="N362" s="111" t="s">
        <v>337</v>
      </c>
      <c r="O362" s="75"/>
      <c r="P362" s="76"/>
      <c r="Q362" s="76"/>
      <c r="R362" s="76"/>
      <c r="S362" s="76"/>
      <c r="T362" s="77"/>
      <c r="U362" s="77"/>
      <c r="V362" s="77"/>
      <c r="W362" s="77"/>
      <c r="X362" s="77"/>
      <c r="Y362" s="77"/>
      <c r="Z362" s="77">
        <v>120</v>
      </c>
      <c r="AA362" s="77"/>
      <c r="AB362" s="77"/>
      <c r="AC362" s="78"/>
    </row>
    <row r="363" spans="1:29" s="112" customFormat="1" ht="14.4" x14ac:dyDescent="0.3">
      <c r="A363" s="107"/>
      <c r="B363" s="108"/>
      <c r="C363" s="109"/>
      <c r="D363" s="110" t="s">
        <v>207</v>
      </c>
      <c r="E363" s="41" t="s">
        <v>529</v>
      </c>
      <c r="F363" s="100" t="s">
        <v>537</v>
      </c>
      <c r="G363" s="41" t="s">
        <v>530</v>
      </c>
      <c r="H363" s="110"/>
      <c r="I363" s="110"/>
      <c r="J363" s="102">
        <f t="shared" si="5"/>
        <v>300</v>
      </c>
      <c r="K363" s="42"/>
      <c r="L363" s="42"/>
      <c r="M363" s="42"/>
      <c r="N363" s="111" t="s">
        <v>336</v>
      </c>
      <c r="O363" s="75"/>
      <c r="P363" s="76">
        <v>300</v>
      </c>
      <c r="Q363" s="76"/>
      <c r="R363" s="76"/>
      <c r="S363" s="76"/>
      <c r="T363" s="77"/>
      <c r="U363" s="77"/>
      <c r="V363" s="77"/>
      <c r="W363" s="77"/>
      <c r="X363" s="77"/>
      <c r="Y363" s="77"/>
      <c r="Z363" s="77"/>
      <c r="AA363" s="77"/>
      <c r="AB363" s="77"/>
      <c r="AC363" s="78"/>
    </row>
    <row r="364" spans="1:29" s="112" customFormat="1" ht="14.4" x14ac:dyDescent="0.25">
      <c r="A364" s="107"/>
      <c r="B364" s="108"/>
      <c r="C364" s="109"/>
      <c r="D364" s="110" t="s">
        <v>570</v>
      </c>
      <c r="E364" s="41" t="s">
        <v>529</v>
      </c>
      <c r="F364" s="100" t="s">
        <v>537</v>
      </c>
      <c r="G364" s="41" t="s">
        <v>530</v>
      </c>
      <c r="H364" s="110"/>
      <c r="I364" s="110"/>
      <c r="J364" s="102">
        <f t="shared" si="5"/>
        <v>450</v>
      </c>
      <c r="K364" s="42"/>
      <c r="L364" s="42"/>
      <c r="M364" s="42"/>
      <c r="N364" s="111" t="s">
        <v>337</v>
      </c>
      <c r="O364" s="75"/>
      <c r="P364" s="76"/>
      <c r="Q364" s="76"/>
      <c r="R364" s="76"/>
      <c r="S364" s="76"/>
      <c r="T364" s="77"/>
      <c r="U364" s="77"/>
      <c r="V364" s="77"/>
      <c r="W364" s="77">
        <v>450</v>
      </c>
      <c r="X364" s="77"/>
      <c r="Y364" s="77"/>
      <c r="Z364" s="77"/>
      <c r="AA364" s="77"/>
      <c r="AB364" s="77"/>
      <c r="AC364" s="78"/>
    </row>
    <row r="365" spans="1:29" s="112" customFormat="1" ht="14.4" x14ac:dyDescent="0.25">
      <c r="A365" s="107"/>
      <c r="B365" s="108"/>
      <c r="C365" s="109" t="s">
        <v>604</v>
      </c>
      <c r="D365" s="110" t="s">
        <v>710</v>
      </c>
      <c r="E365" s="26" t="s">
        <v>532</v>
      </c>
      <c r="F365" s="99" t="s">
        <v>540</v>
      </c>
      <c r="G365" s="41" t="s">
        <v>530</v>
      </c>
      <c r="H365" s="110"/>
      <c r="I365" s="110"/>
      <c r="J365" s="102">
        <f t="shared" si="5"/>
        <v>1350</v>
      </c>
      <c r="K365" s="42"/>
      <c r="L365" s="42"/>
      <c r="M365" s="42"/>
      <c r="N365" s="111" t="s">
        <v>335</v>
      </c>
      <c r="O365" s="75"/>
      <c r="P365" s="76">
        <v>1350</v>
      </c>
      <c r="Q365" s="76"/>
      <c r="R365" s="76"/>
      <c r="S365" s="76"/>
      <c r="T365" s="77"/>
      <c r="U365" s="77"/>
      <c r="V365" s="77"/>
      <c r="W365" s="77"/>
      <c r="X365" s="77"/>
      <c r="Y365" s="77"/>
      <c r="Z365" s="77"/>
      <c r="AA365" s="77"/>
      <c r="AB365" s="77"/>
      <c r="AC365" s="78"/>
    </row>
    <row r="366" spans="1:29" s="112" customFormat="1" ht="14.4" x14ac:dyDescent="0.25">
      <c r="A366" s="107"/>
      <c r="B366" s="108"/>
      <c r="C366" s="109"/>
      <c r="D366" s="110" t="s">
        <v>267</v>
      </c>
      <c r="E366" s="25" t="s">
        <v>534</v>
      </c>
      <c r="F366" s="99" t="s">
        <v>531</v>
      </c>
      <c r="G366" s="5" t="s">
        <v>528</v>
      </c>
      <c r="H366" s="110"/>
      <c r="I366" s="110"/>
      <c r="J366" s="102">
        <f t="shared" si="5"/>
        <v>400</v>
      </c>
      <c r="K366" s="42"/>
      <c r="L366" s="42"/>
      <c r="M366" s="42"/>
      <c r="N366" s="113" t="s">
        <v>335</v>
      </c>
      <c r="O366" s="75"/>
      <c r="P366" s="76">
        <v>400</v>
      </c>
      <c r="Q366" s="76"/>
      <c r="R366" s="76"/>
      <c r="S366" s="76"/>
      <c r="T366" s="77"/>
      <c r="U366" s="77"/>
      <c r="V366" s="77"/>
      <c r="W366" s="77"/>
      <c r="X366" s="77"/>
      <c r="Y366" s="77"/>
      <c r="Z366" s="77"/>
      <c r="AA366" s="77"/>
      <c r="AB366" s="77"/>
      <c r="AC366" s="78"/>
    </row>
    <row r="367" spans="1:29" s="112" customFormat="1" ht="14.4" x14ac:dyDescent="0.25">
      <c r="A367" s="107"/>
      <c r="B367" s="108"/>
      <c r="C367" s="109"/>
      <c r="D367" s="110" t="s">
        <v>267</v>
      </c>
      <c r="E367" s="26" t="s">
        <v>529</v>
      </c>
      <c r="F367" s="99" t="s">
        <v>531</v>
      </c>
      <c r="G367" s="5" t="s">
        <v>528</v>
      </c>
      <c r="H367" s="110"/>
      <c r="I367" s="110"/>
      <c r="J367" s="102">
        <f t="shared" si="5"/>
        <v>400</v>
      </c>
      <c r="K367" s="42"/>
      <c r="L367" s="42"/>
      <c r="M367" s="42"/>
      <c r="N367" s="111" t="s">
        <v>337</v>
      </c>
      <c r="O367" s="75"/>
      <c r="P367" s="76"/>
      <c r="Q367" s="76"/>
      <c r="R367" s="76"/>
      <c r="S367" s="76"/>
      <c r="T367" s="77"/>
      <c r="U367" s="77"/>
      <c r="V367" s="77"/>
      <c r="W367" s="77"/>
      <c r="X367" s="77"/>
      <c r="Y367" s="77"/>
      <c r="Z367" s="77"/>
      <c r="AA367" s="77"/>
      <c r="AB367" s="77"/>
      <c r="AC367" s="78">
        <v>400</v>
      </c>
    </row>
    <row r="368" spans="1:29" s="112" customFormat="1" ht="14.4" x14ac:dyDescent="0.3">
      <c r="A368" s="107"/>
      <c r="B368" s="108"/>
      <c r="C368" s="109"/>
      <c r="D368" s="110" t="s">
        <v>726</v>
      </c>
      <c r="E368" s="25" t="s">
        <v>535</v>
      </c>
      <c r="F368" s="99" t="s">
        <v>536</v>
      </c>
      <c r="G368" s="5" t="s">
        <v>528</v>
      </c>
      <c r="H368" s="110"/>
      <c r="I368" s="110"/>
      <c r="J368" s="102">
        <f t="shared" si="5"/>
        <v>100</v>
      </c>
      <c r="K368" s="42"/>
      <c r="L368" s="42"/>
      <c r="M368" s="42"/>
      <c r="N368" s="113" t="s">
        <v>335</v>
      </c>
      <c r="O368" s="75"/>
      <c r="P368" s="76">
        <v>100</v>
      </c>
      <c r="Q368" s="76"/>
      <c r="R368" s="76"/>
      <c r="S368" s="76"/>
      <c r="T368" s="77"/>
      <c r="U368" s="77"/>
      <c r="V368" s="77"/>
      <c r="W368" s="77"/>
      <c r="X368" s="77"/>
      <c r="Y368" s="77"/>
      <c r="Z368" s="77"/>
      <c r="AA368" s="77"/>
      <c r="AB368" s="77"/>
      <c r="AC368" s="78"/>
    </row>
    <row r="369" spans="1:29" s="112" customFormat="1" ht="14.4" x14ac:dyDescent="0.3">
      <c r="A369" s="107"/>
      <c r="B369" s="108"/>
      <c r="C369" s="109"/>
      <c r="D369" s="110" t="s">
        <v>726</v>
      </c>
      <c r="E369" s="26" t="s">
        <v>532</v>
      </c>
      <c r="F369" s="99" t="s">
        <v>536</v>
      </c>
      <c r="G369" s="5" t="s">
        <v>528</v>
      </c>
      <c r="H369" s="110"/>
      <c r="I369" s="110"/>
      <c r="J369" s="102">
        <f t="shared" si="5"/>
        <v>100</v>
      </c>
      <c r="K369" s="42"/>
      <c r="L369" s="42"/>
      <c r="M369" s="42"/>
      <c r="N369" s="111" t="s">
        <v>337</v>
      </c>
      <c r="O369" s="75"/>
      <c r="P369" s="76"/>
      <c r="Q369" s="76"/>
      <c r="R369" s="76"/>
      <c r="S369" s="76"/>
      <c r="T369" s="77"/>
      <c r="U369" s="77"/>
      <c r="V369" s="77"/>
      <c r="W369" s="77"/>
      <c r="X369" s="77"/>
      <c r="Y369" s="77"/>
      <c r="Z369" s="77"/>
      <c r="AA369" s="77">
        <v>100</v>
      </c>
      <c r="AB369" s="77"/>
      <c r="AC369" s="78"/>
    </row>
    <row r="370" spans="1:29" s="112" customFormat="1" ht="14.4" x14ac:dyDescent="0.3">
      <c r="A370" s="107"/>
      <c r="B370" s="108"/>
      <c r="C370" s="109"/>
      <c r="D370" s="110" t="s">
        <v>207</v>
      </c>
      <c r="E370" s="41" t="s">
        <v>529</v>
      </c>
      <c r="F370" s="99" t="s">
        <v>531</v>
      </c>
      <c r="G370" s="41" t="s">
        <v>530</v>
      </c>
      <c r="H370" s="110"/>
      <c r="I370" s="110"/>
      <c r="J370" s="102">
        <f t="shared" si="5"/>
        <v>200</v>
      </c>
      <c r="K370" s="42"/>
      <c r="L370" s="42"/>
      <c r="M370" s="42"/>
      <c r="N370" s="111" t="s">
        <v>337</v>
      </c>
      <c r="O370" s="75"/>
      <c r="P370" s="76"/>
      <c r="Q370" s="76"/>
      <c r="R370" s="76"/>
      <c r="S370" s="76">
        <v>200</v>
      </c>
      <c r="T370" s="77"/>
      <c r="U370" s="77"/>
      <c r="V370" s="77"/>
      <c r="W370" s="77"/>
      <c r="X370" s="77"/>
      <c r="Y370" s="77"/>
      <c r="Z370" s="77"/>
      <c r="AA370" s="77"/>
      <c r="AB370" s="77"/>
      <c r="AC370" s="78"/>
    </row>
    <row r="371" spans="1:29" s="112" customFormat="1" ht="14.4" x14ac:dyDescent="0.25">
      <c r="A371" s="107"/>
      <c r="B371" s="108"/>
      <c r="C371" s="109"/>
      <c r="D371" s="110" t="s">
        <v>570</v>
      </c>
      <c r="E371" s="41" t="s">
        <v>529</v>
      </c>
      <c r="F371" s="99" t="s">
        <v>531</v>
      </c>
      <c r="G371" s="41" t="s">
        <v>530</v>
      </c>
      <c r="H371" s="110"/>
      <c r="I371" s="110"/>
      <c r="J371" s="102">
        <f t="shared" si="5"/>
        <v>350</v>
      </c>
      <c r="K371" s="42"/>
      <c r="L371" s="42"/>
      <c r="M371" s="42"/>
      <c r="N371" s="111" t="s">
        <v>337</v>
      </c>
      <c r="O371" s="75"/>
      <c r="P371" s="76"/>
      <c r="Q371" s="76"/>
      <c r="R371" s="76"/>
      <c r="S371" s="76"/>
      <c r="T371" s="77"/>
      <c r="U371" s="77"/>
      <c r="V371" s="77"/>
      <c r="W371" s="77"/>
      <c r="X371" s="77"/>
      <c r="Y371" s="77"/>
      <c r="Z371" s="77">
        <v>350</v>
      </c>
      <c r="AA371" s="77"/>
      <c r="AB371" s="77"/>
      <c r="AC371" s="78"/>
    </row>
    <row r="372" spans="1:29" s="112" customFormat="1" ht="14.4" x14ac:dyDescent="0.25">
      <c r="A372" s="107"/>
      <c r="B372" s="108"/>
      <c r="C372" s="109"/>
      <c r="D372" s="110" t="s">
        <v>199</v>
      </c>
      <c r="E372" s="41" t="s">
        <v>529</v>
      </c>
      <c r="F372" s="100" t="s">
        <v>537</v>
      </c>
      <c r="G372" s="41" t="s">
        <v>530</v>
      </c>
      <c r="H372" s="110"/>
      <c r="I372" s="110"/>
      <c r="J372" s="102">
        <f t="shared" si="5"/>
        <v>400</v>
      </c>
      <c r="K372" s="42"/>
      <c r="L372" s="42"/>
      <c r="M372" s="42"/>
      <c r="N372" s="111" t="s">
        <v>336</v>
      </c>
      <c r="O372" s="75"/>
      <c r="P372" s="76"/>
      <c r="Q372" s="76"/>
      <c r="R372" s="76">
        <v>400</v>
      </c>
      <c r="S372" s="76"/>
      <c r="T372" s="77"/>
      <c r="U372" s="77"/>
      <c r="V372" s="77"/>
      <c r="W372" s="77"/>
      <c r="X372" s="77"/>
      <c r="Y372" s="77"/>
      <c r="Z372" s="77"/>
      <c r="AA372" s="77"/>
      <c r="AB372" s="77"/>
      <c r="AC372" s="78"/>
    </row>
    <row r="373" spans="1:29" s="112" customFormat="1" ht="14.4" x14ac:dyDescent="0.25">
      <c r="A373" s="107"/>
      <c r="B373" s="108"/>
      <c r="C373" s="109"/>
      <c r="D373" s="110" t="s">
        <v>199</v>
      </c>
      <c r="E373" s="41" t="s">
        <v>529</v>
      </c>
      <c r="F373" s="100" t="s">
        <v>537</v>
      </c>
      <c r="G373" s="41" t="s">
        <v>530</v>
      </c>
      <c r="H373" s="110"/>
      <c r="I373" s="110"/>
      <c r="J373" s="102">
        <f t="shared" si="5"/>
        <v>200</v>
      </c>
      <c r="K373" s="42"/>
      <c r="L373" s="42"/>
      <c r="M373" s="42"/>
      <c r="N373" s="111" t="s">
        <v>337</v>
      </c>
      <c r="O373" s="75"/>
      <c r="P373" s="76"/>
      <c r="Q373" s="76"/>
      <c r="R373" s="76"/>
      <c r="S373" s="76"/>
      <c r="T373" s="77"/>
      <c r="U373" s="77"/>
      <c r="V373" s="77"/>
      <c r="W373" s="77"/>
      <c r="X373" s="77">
        <v>200</v>
      </c>
      <c r="Y373" s="77"/>
      <c r="Z373" s="77"/>
      <c r="AA373" s="77"/>
      <c r="AB373" s="77"/>
      <c r="AC373" s="78"/>
    </row>
    <row r="374" spans="1:29" s="112" customFormat="1" ht="14.4" x14ac:dyDescent="0.25">
      <c r="A374" s="107"/>
      <c r="B374" s="108"/>
      <c r="C374" s="109" t="s">
        <v>605</v>
      </c>
      <c r="D374" s="110" t="s">
        <v>710</v>
      </c>
      <c r="E374" s="26" t="s">
        <v>532</v>
      </c>
      <c r="F374" s="99" t="s">
        <v>540</v>
      </c>
      <c r="G374" s="41" t="s">
        <v>530</v>
      </c>
      <c r="H374" s="110"/>
      <c r="I374" s="110"/>
      <c r="J374" s="102">
        <f t="shared" si="5"/>
        <v>2000</v>
      </c>
      <c r="K374" s="42"/>
      <c r="L374" s="42"/>
      <c r="M374" s="42"/>
      <c r="N374" s="111" t="s">
        <v>337</v>
      </c>
      <c r="O374" s="75"/>
      <c r="P374" s="76"/>
      <c r="Q374" s="76"/>
      <c r="R374" s="76"/>
      <c r="S374" s="76"/>
      <c r="T374" s="77"/>
      <c r="U374" s="77"/>
      <c r="V374" s="77"/>
      <c r="W374" s="77">
        <v>2000</v>
      </c>
      <c r="X374" s="77"/>
      <c r="Y374" s="77"/>
      <c r="Z374" s="77"/>
      <c r="AA374" s="77"/>
      <c r="AB374" s="77"/>
      <c r="AC374" s="78"/>
    </row>
    <row r="375" spans="1:29" s="112" customFormat="1" ht="14.4" x14ac:dyDescent="0.25">
      <c r="A375" s="107"/>
      <c r="B375" s="108"/>
      <c r="C375" s="109"/>
      <c r="D375" s="110" t="s">
        <v>267</v>
      </c>
      <c r="E375" s="25" t="s">
        <v>534</v>
      </c>
      <c r="F375" s="99" t="s">
        <v>531</v>
      </c>
      <c r="G375" s="5" t="s">
        <v>528</v>
      </c>
      <c r="H375" s="110"/>
      <c r="I375" s="110"/>
      <c r="J375" s="102">
        <f t="shared" si="5"/>
        <v>1300</v>
      </c>
      <c r="K375" s="42"/>
      <c r="L375" s="42"/>
      <c r="M375" s="42"/>
      <c r="N375" s="113" t="s">
        <v>337</v>
      </c>
      <c r="O375" s="75"/>
      <c r="P375" s="76"/>
      <c r="Q375" s="76"/>
      <c r="R375" s="76"/>
      <c r="S375" s="76"/>
      <c r="T375" s="77"/>
      <c r="U375" s="77"/>
      <c r="V375" s="77"/>
      <c r="W375" s="77">
        <v>1300</v>
      </c>
      <c r="X375" s="77"/>
      <c r="Y375" s="77"/>
      <c r="Z375" s="77"/>
      <c r="AA375" s="77"/>
      <c r="AB375" s="77"/>
      <c r="AC375" s="78"/>
    </row>
    <row r="376" spans="1:29" s="112" customFormat="1" ht="14.4" x14ac:dyDescent="0.25">
      <c r="A376" s="107"/>
      <c r="B376" s="108"/>
      <c r="C376" s="109"/>
      <c r="D376" s="110" t="s">
        <v>267</v>
      </c>
      <c r="E376" s="26" t="s">
        <v>529</v>
      </c>
      <c r="F376" s="99" t="s">
        <v>531</v>
      </c>
      <c r="G376" s="5" t="s">
        <v>528</v>
      </c>
      <c r="H376" s="110"/>
      <c r="I376" s="110"/>
      <c r="J376" s="102">
        <f t="shared" si="5"/>
        <v>300</v>
      </c>
      <c r="K376" s="42"/>
      <c r="L376" s="42"/>
      <c r="M376" s="42"/>
      <c r="N376" s="111" t="s">
        <v>337</v>
      </c>
      <c r="O376" s="75"/>
      <c r="P376" s="76"/>
      <c r="Q376" s="76"/>
      <c r="R376" s="76"/>
      <c r="S376" s="76"/>
      <c r="T376" s="77"/>
      <c r="U376" s="77"/>
      <c r="V376" s="77"/>
      <c r="W376" s="77"/>
      <c r="X376" s="77"/>
      <c r="Y376" s="77"/>
      <c r="Z376" s="77"/>
      <c r="AA376" s="77"/>
      <c r="AB376" s="77"/>
      <c r="AC376" s="78">
        <v>300</v>
      </c>
    </row>
    <row r="377" spans="1:29" s="112" customFormat="1" ht="14.4" x14ac:dyDescent="0.3">
      <c r="A377" s="107"/>
      <c r="B377" s="108"/>
      <c r="C377" s="109"/>
      <c r="D377" s="110" t="s">
        <v>726</v>
      </c>
      <c r="E377" s="25" t="s">
        <v>535</v>
      </c>
      <c r="F377" s="99" t="s">
        <v>536</v>
      </c>
      <c r="G377" s="5" t="s">
        <v>528</v>
      </c>
      <c r="H377" s="110"/>
      <c r="I377" s="110"/>
      <c r="J377" s="102">
        <f t="shared" si="5"/>
        <v>60</v>
      </c>
      <c r="K377" s="42"/>
      <c r="L377" s="42"/>
      <c r="M377" s="42"/>
      <c r="N377" s="113" t="s">
        <v>337</v>
      </c>
      <c r="O377" s="75"/>
      <c r="P377" s="76"/>
      <c r="Q377" s="76"/>
      <c r="R377" s="76"/>
      <c r="S377" s="76"/>
      <c r="T377" s="77"/>
      <c r="U377" s="77"/>
      <c r="V377" s="77"/>
      <c r="W377" s="77">
        <v>60</v>
      </c>
      <c r="X377" s="77"/>
      <c r="Y377" s="77"/>
      <c r="Z377" s="77"/>
      <c r="AA377" s="77"/>
      <c r="AB377" s="77"/>
      <c r="AC377" s="78"/>
    </row>
    <row r="378" spans="1:29" s="112" customFormat="1" ht="14.4" x14ac:dyDescent="0.3">
      <c r="A378" s="107"/>
      <c r="B378" s="108"/>
      <c r="C378" s="109"/>
      <c r="D378" s="110" t="s">
        <v>726</v>
      </c>
      <c r="E378" s="26" t="s">
        <v>532</v>
      </c>
      <c r="F378" s="99" t="s">
        <v>536</v>
      </c>
      <c r="G378" s="5" t="s">
        <v>528</v>
      </c>
      <c r="H378" s="110"/>
      <c r="I378" s="110"/>
      <c r="J378" s="102">
        <f t="shared" si="5"/>
        <v>60</v>
      </c>
      <c r="K378" s="42"/>
      <c r="L378" s="42"/>
      <c r="M378" s="42"/>
      <c r="N378" s="111" t="s">
        <v>337</v>
      </c>
      <c r="O378" s="75"/>
      <c r="P378" s="76"/>
      <c r="Q378" s="76"/>
      <c r="R378" s="76"/>
      <c r="S378" s="76"/>
      <c r="T378" s="77"/>
      <c r="U378" s="77"/>
      <c r="V378" s="77"/>
      <c r="W378" s="77"/>
      <c r="X378" s="77"/>
      <c r="Y378" s="77"/>
      <c r="Z378" s="77"/>
      <c r="AA378" s="77"/>
      <c r="AB378" s="77"/>
      <c r="AC378" s="78">
        <v>60</v>
      </c>
    </row>
    <row r="379" spans="1:29" s="112" customFormat="1" ht="14.4" x14ac:dyDescent="0.3">
      <c r="A379" s="107"/>
      <c r="B379" s="108"/>
      <c r="C379" s="109"/>
      <c r="D379" s="110" t="s">
        <v>207</v>
      </c>
      <c r="E379" s="41" t="s">
        <v>529</v>
      </c>
      <c r="F379" s="99" t="s">
        <v>531</v>
      </c>
      <c r="G379" s="41" t="s">
        <v>530</v>
      </c>
      <c r="H379" s="110"/>
      <c r="I379" s="110"/>
      <c r="J379" s="102">
        <f t="shared" si="5"/>
        <v>300</v>
      </c>
      <c r="K379" s="42"/>
      <c r="L379" s="42"/>
      <c r="M379" s="42"/>
      <c r="N379" s="111" t="s">
        <v>337</v>
      </c>
      <c r="O379" s="75"/>
      <c r="P379" s="76"/>
      <c r="Q379" s="76"/>
      <c r="R379" s="76"/>
      <c r="S379" s="76"/>
      <c r="T379" s="77">
        <v>300</v>
      </c>
      <c r="U379" s="77"/>
      <c r="V379" s="77"/>
      <c r="W379" s="77"/>
      <c r="X379" s="77"/>
      <c r="Y379" s="77"/>
      <c r="Z379" s="77"/>
      <c r="AA379" s="77"/>
      <c r="AB379" s="77"/>
      <c r="AC379" s="78"/>
    </row>
    <row r="380" spans="1:29" s="112" customFormat="1" ht="14.4" x14ac:dyDescent="0.25">
      <c r="A380" s="107"/>
      <c r="B380" s="108"/>
      <c r="C380" s="109"/>
      <c r="D380" s="110" t="s">
        <v>570</v>
      </c>
      <c r="E380" s="41" t="s">
        <v>529</v>
      </c>
      <c r="F380" s="99" t="s">
        <v>531</v>
      </c>
      <c r="G380" s="41" t="s">
        <v>530</v>
      </c>
      <c r="H380" s="110"/>
      <c r="I380" s="110"/>
      <c r="J380" s="102">
        <f t="shared" si="5"/>
        <v>600</v>
      </c>
      <c r="K380" s="42"/>
      <c r="L380" s="42"/>
      <c r="M380" s="42"/>
      <c r="N380" s="111" t="s">
        <v>337</v>
      </c>
      <c r="O380" s="75"/>
      <c r="P380" s="76"/>
      <c r="Q380" s="76"/>
      <c r="R380" s="76"/>
      <c r="S380" s="76"/>
      <c r="T380" s="77"/>
      <c r="U380" s="77"/>
      <c r="V380" s="77"/>
      <c r="W380" s="77"/>
      <c r="X380" s="77"/>
      <c r="Y380" s="77"/>
      <c r="Z380" s="77"/>
      <c r="AA380" s="77"/>
      <c r="AB380" s="77">
        <v>600</v>
      </c>
      <c r="AC380" s="78"/>
    </row>
    <row r="381" spans="1:29" s="112" customFormat="1" ht="14.4" x14ac:dyDescent="0.25">
      <c r="A381" s="107"/>
      <c r="B381" s="108"/>
      <c r="C381" s="109"/>
      <c r="D381" s="110" t="s">
        <v>199</v>
      </c>
      <c r="E381" s="41" t="s">
        <v>529</v>
      </c>
      <c r="F381" s="100" t="s">
        <v>537</v>
      </c>
      <c r="G381" s="41" t="s">
        <v>530</v>
      </c>
      <c r="H381" s="110"/>
      <c r="I381" s="110"/>
      <c r="J381" s="102">
        <f t="shared" si="5"/>
        <v>500</v>
      </c>
      <c r="K381" s="42"/>
      <c r="L381" s="42"/>
      <c r="M381" s="42"/>
      <c r="N381" s="111" t="s">
        <v>336</v>
      </c>
      <c r="O381" s="75"/>
      <c r="P381" s="76">
        <v>500</v>
      </c>
      <c r="Q381" s="76"/>
      <c r="R381" s="76"/>
      <c r="S381" s="76"/>
      <c r="T381" s="77"/>
      <c r="U381" s="77"/>
      <c r="V381" s="77"/>
      <c r="W381" s="77"/>
      <c r="X381" s="77"/>
      <c r="Y381" s="77"/>
      <c r="Z381" s="77"/>
      <c r="AA381" s="77"/>
      <c r="AB381" s="77"/>
      <c r="AC381" s="78"/>
    </row>
    <row r="382" spans="1:29" s="112" customFormat="1" ht="14.4" x14ac:dyDescent="0.25">
      <c r="A382" s="107"/>
      <c r="B382" s="108"/>
      <c r="C382" s="109"/>
      <c r="D382" s="110" t="s">
        <v>199</v>
      </c>
      <c r="E382" s="41" t="s">
        <v>529</v>
      </c>
      <c r="F382" s="100" t="s">
        <v>537</v>
      </c>
      <c r="G382" s="41" t="s">
        <v>530</v>
      </c>
      <c r="H382" s="110"/>
      <c r="I382" s="110"/>
      <c r="J382" s="102">
        <f t="shared" si="5"/>
        <v>1200</v>
      </c>
      <c r="K382" s="42"/>
      <c r="L382" s="42"/>
      <c r="M382" s="42"/>
      <c r="N382" s="111" t="s">
        <v>337</v>
      </c>
      <c r="O382" s="75"/>
      <c r="P382" s="76"/>
      <c r="Q382" s="76"/>
      <c r="R382" s="76"/>
      <c r="S382" s="76"/>
      <c r="T382" s="77"/>
      <c r="U382" s="77"/>
      <c r="V382" s="77"/>
      <c r="W382" s="77"/>
      <c r="X382" s="77"/>
      <c r="Y382" s="77">
        <v>1200</v>
      </c>
      <c r="Z382" s="77"/>
      <c r="AA382" s="77"/>
      <c r="AB382" s="77"/>
      <c r="AC382" s="78"/>
    </row>
    <row r="383" spans="1:29" s="112" customFormat="1" ht="14.4" x14ac:dyDescent="0.25">
      <c r="A383" s="107"/>
      <c r="B383" s="108"/>
      <c r="C383" s="109" t="s">
        <v>606</v>
      </c>
      <c r="D383" s="110" t="s">
        <v>710</v>
      </c>
      <c r="E383" s="26" t="s">
        <v>532</v>
      </c>
      <c r="F383" s="99" t="s">
        <v>540</v>
      </c>
      <c r="G383" s="41" t="s">
        <v>530</v>
      </c>
      <c r="H383" s="110"/>
      <c r="I383" s="110"/>
      <c r="J383" s="102">
        <f t="shared" si="5"/>
        <v>1150</v>
      </c>
      <c r="K383" s="42"/>
      <c r="L383" s="42"/>
      <c r="M383" s="42"/>
      <c r="N383" s="111" t="s">
        <v>337</v>
      </c>
      <c r="O383" s="75"/>
      <c r="P383" s="76"/>
      <c r="Q383" s="76"/>
      <c r="R383" s="76"/>
      <c r="S383" s="76"/>
      <c r="T383" s="77"/>
      <c r="U383" s="77">
        <v>1150</v>
      </c>
      <c r="V383" s="77"/>
      <c r="W383" s="77"/>
      <c r="X383" s="77"/>
      <c r="Y383" s="77"/>
      <c r="Z383" s="77"/>
      <c r="AA383" s="77"/>
      <c r="AB383" s="77"/>
      <c r="AC383" s="78"/>
    </row>
    <row r="384" spans="1:29" s="112" customFormat="1" ht="14.4" x14ac:dyDescent="0.25">
      <c r="A384" s="107"/>
      <c r="B384" s="108"/>
      <c r="C384" s="109"/>
      <c r="D384" s="110" t="s">
        <v>267</v>
      </c>
      <c r="E384" s="25" t="s">
        <v>534</v>
      </c>
      <c r="F384" s="99" t="s">
        <v>531</v>
      </c>
      <c r="G384" s="5" t="s">
        <v>528</v>
      </c>
      <c r="H384" s="110"/>
      <c r="I384" s="110"/>
      <c r="J384" s="102">
        <f t="shared" si="5"/>
        <v>150</v>
      </c>
      <c r="K384" s="42"/>
      <c r="L384" s="42"/>
      <c r="M384" s="42"/>
      <c r="N384" s="111" t="s">
        <v>337</v>
      </c>
      <c r="O384" s="75"/>
      <c r="P384" s="76"/>
      <c r="Q384" s="76"/>
      <c r="R384" s="76"/>
      <c r="S384" s="76"/>
      <c r="T384" s="77"/>
      <c r="U384" s="77">
        <v>150</v>
      </c>
      <c r="V384" s="77"/>
      <c r="W384" s="77"/>
      <c r="X384" s="77"/>
      <c r="Y384" s="77"/>
      <c r="Z384" s="77"/>
      <c r="AA384" s="77"/>
      <c r="AB384" s="77"/>
      <c r="AC384" s="78"/>
    </row>
    <row r="385" spans="1:29" s="112" customFormat="1" ht="14.4" x14ac:dyDescent="0.25">
      <c r="A385" s="107"/>
      <c r="B385" s="108"/>
      <c r="C385" s="109"/>
      <c r="D385" s="110" t="s">
        <v>267</v>
      </c>
      <c r="E385" s="26" t="s">
        <v>529</v>
      </c>
      <c r="F385" s="99" t="s">
        <v>531</v>
      </c>
      <c r="G385" s="5" t="s">
        <v>528</v>
      </c>
      <c r="H385" s="110"/>
      <c r="I385" s="110"/>
      <c r="J385" s="102">
        <f t="shared" si="5"/>
        <v>150</v>
      </c>
      <c r="K385" s="42"/>
      <c r="L385" s="42"/>
      <c r="M385" s="42"/>
      <c r="N385" s="111" t="s">
        <v>337</v>
      </c>
      <c r="O385" s="75"/>
      <c r="P385" s="76"/>
      <c r="Q385" s="76"/>
      <c r="R385" s="76"/>
      <c r="S385" s="76"/>
      <c r="T385" s="77"/>
      <c r="U385" s="77"/>
      <c r="V385" s="77"/>
      <c r="W385" s="77"/>
      <c r="X385" s="77"/>
      <c r="Y385" s="77"/>
      <c r="Z385" s="77"/>
      <c r="AA385" s="77"/>
      <c r="AB385" s="77"/>
      <c r="AC385" s="78">
        <v>150</v>
      </c>
    </row>
    <row r="386" spans="1:29" s="112" customFormat="1" ht="14.4" x14ac:dyDescent="0.3">
      <c r="A386" s="107"/>
      <c r="B386" s="108"/>
      <c r="C386" s="109"/>
      <c r="D386" s="110" t="s">
        <v>726</v>
      </c>
      <c r="E386" s="25" t="s">
        <v>535</v>
      </c>
      <c r="F386" s="99" t="s">
        <v>536</v>
      </c>
      <c r="G386" s="5" t="s">
        <v>528</v>
      </c>
      <c r="H386" s="110"/>
      <c r="I386" s="110"/>
      <c r="J386" s="102">
        <f t="shared" si="5"/>
        <v>85</v>
      </c>
      <c r="K386" s="42"/>
      <c r="L386" s="42"/>
      <c r="M386" s="42"/>
      <c r="N386" s="111" t="s">
        <v>337</v>
      </c>
      <c r="O386" s="75"/>
      <c r="P386" s="76"/>
      <c r="Q386" s="76"/>
      <c r="R386" s="76"/>
      <c r="S386" s="76"/>
      <c r="T386" s="77"/>
      <c r="U386" s="77">
        <v>85</v>
      </c>
      <c r="V386" s="77"/>
      <c r="W386" s="77"/>
      <c r="X386" s="77"/>
      <c r="Y386" s="77"/>
      <c r="Z386" s="77"/>
      <c r="AA386" s="77"/>
      <c r="AB386" s="77"/>
      <c r="AC386" s="78"/>
    </row>
    <row r="387" spans="1:29" s="112" customFormat="1" ht="14.4" x14ac:dyDescent="0.3">
      <c r="A387" s="107"/>
      <c r="B387" s="108"/>
      <c r="C387" s="109"/>
      <c r="D387" s="110" t="s">
        <v>726</v>
      </c>
      <c r="E387" s="26" t="s">
        <v>532</v>
      </c>
      <c r="F387" s="99" t="s">
        <v>536</v>
      </c>
      <c r="G387" s="5" t="s">
        <v>528</v>
      </c>
      <c r="H387" s="110"/>
      <c r="I387" s="110"/>
      <c r="J387" s="102">
        <f t="shared" si="5"/>
        <v>85</v>
      </c>
      <c r="K387" s="42"/>
      <c r="L387" s="42"/>
      <c r="M387" s="42"/>
      <c r="N387" s="111" t="s">
        <v>337</v>
      </c>
      <c r="O387" s="75"/>
      <c r="P387" s="76"/>
      <c r="Q387" s="76"/>
      <c r="R387" s="76"/>
      <c r="S387" s="76"/>
      <c r="T387" s="77"/>
      <c r="U387" s="77"/>
      <c r="V387" s="77"/>
      <c r="W387" s="77"/>
      <c r="X387" s="77"/>
      <c r="Y387" s="77"/>
      <c r="Z387" s="77"/>
      <c r="AA387" s="77"/>
      <c r="AB387" s="77"/>
      <c r="AC387" s="78">
        <v>85</v>
      </c>
    </row>
    <row r="388" spans="1:29" s="112" customFormat="1" ht="14.4" x14ac:dyDescent="0.3">
      <c r="A388" s="107"/>
      <c r="B388" s="108"/>
      <c r="C388" s="109"/>
      <c r="D388" s="110" t="s">
        <v>207</v>
      </c>
      <c r="E388" s="41" t="s">
        <v>529</v>
      </c>
      <c r="F388" s="99" t="s">
        <v>531</v>
      </c>
      <c r="G388" s="41" t="s">
        <v>530</v>
      </c>
      <c r="H388" s="110"/>
      <c r="I388" s="110"/>
      <c r="J388" s="102">
        <f t="shared" si="5"/>
        <v>250</v>
      </c>
      <c r="K388" s="42"/>
      <c r="L388" s="42"/>
      <c r="M388" s="42"/>
      <c r="N388" s="111" t="s">
        <v>336</v>
      </c>
      <c r="O388" s="75"/>
      <c r="P388" s="76"/>
      <c r="Q388" s="76">
        <v>250</v>
      </c>
      <c r="R388" s="76"/>
      <c r="S388" s="76"/>
      <c r="T388" s="77"/>
      <c r="U388" s="77"/>
      <c r="V388" s="77"/>
      <c r="W388" s="77"/>
      <c r="X388" s="77"/>
      <c r="Y388" s="77"/>
      <c r="Z388" s="77"/>
      <c r="AA388" s="77"/>
      <c r="AB388" s="77"/>
      <c r="AC388" s="78"/>
    </row>
    <row r="389" spans="1:29" s="112" customFormat="1" ht="14.4" x14ac:dyDescent="0.25">
      <c r="A389" s="107"/>
      <c r="B389" s="108"/>
      <c r="C389" s="109"/>
      <c r="D389" s="110" t="s">
        <v>570</v>
      </c>
      <c r="E389" s="41" t="s">
        <v>529</v>
      </c>
      <c r="F389" s="99" t="s">
        <v>531</v>
      </c>
      <c r="G389" s="41" t="s">
        <v>530</v>
      </c>
      <c r="H389" s="110"/>
      <c r="I389" s="110"/>
      <c r="J389" s="102">
        <f t="shared" si="5"/>
        <v>550</v>
      </c>
      <c r="K389" s="42"/>
      <c r="L389" s="42"/>
      <c r="M389" s="42"/>
      <c r="N389" s="111" t="s">
        <v>337</v>
      </c>
      <c r="O389" s="75"/>
      <c r="P389" s="76"/>
      <c r="Q389" s="76"/>
      <c r="R389" s="76"/>
      <c r="S389" s="76"/>
      <c r="T389" s="77"/>
      <c r="U389" s="77">
        <v>250</v>
      </c>
      <c r="V389" s="77"/>
      <c r="W389" s="77"/>
      <c r="X389" s="77">
        <v>300</v>
      </c>
      <c r="Y389" s="77"/>
      <c r="Z389" s="77"/>
      <c r="AA389" s="77"/>
      <c r="AB389" s="77"/>
      <c r="AC389" s="78"/>
    </row>
    <row r="390" spans="1:29" s="112" customFormat="1" ht="14.4" x14ac:dyDescent="0.25">
      <c r="A390" s="107"/>
      <c r="B390" s="108"/>
      <c r="C390" s="109"/>
      <c r="D390" s="110" t="s">
        <v>199</v>
      </c>
      <c r="E390" s="41" t="s">
        <v>529</v>
      </c>
      <c r="F390" s="100" t="s">
        <v>537</v>
      </c>
      <c r="G390" s="41" t="s">
        <v>530</v>
      </c>
      <c r="H390" s="110"/>
      <c r="I390" s="110"/>
      <c r="J390" s="102">
        <f t="shared" si="5"/>
        <v>500</v>
      </c>
      <c r="K390" s="42"/>
      <c r="L390" s="42"/>
      <c r="M390" s="42"/>
      <c r="N390" s="111" t="s">
        <v>337</v>
      </c>
      <c r="O390" s="75"/>
      <c r="P390" s="76"/>
      <c r="Q390" s="76"/>
      <c r="R390" s="76"/>
      <c r="S390" s="76"/>
      <c r="T390" s="77"/>
      <c r="U390" s="77"/>
      <c r="V390" s="77"/>
      <c r="W390" s="77"/>
      <c r="X390" s="77"/>
      <c r="Y390" s="77"/>
      <c r="Z390" s="77"/>
      <c r="AA390" s="77"/>
      <c r="AB390" s="77"/>
      <c r="AC390" s="78">
        <v>500</v>
      </c>
    </row>
    <row r="391" spans="1:29" s="112" customFormat="1" ht="14.4" x14ac:dyDescent="0.25">
      <c r="A391" s="107"/>
      <c r="B391" s="108"/>
      <c r="C391" s="109"/>
      <c r="D391" s="110" t="s">
        <v>199</v>
      </c>
      <c r="E391" s="41" t="s">
        <v>529</v>
      </c>
      <c r="F391" s="100" t="s">
        <v>537</v>
      </c>
      <c r="G391" s="41" t="s">
        <v>530</v>
      </c>
      <c r="H391" s="110"/>
      <c r="I391" s="110"/>
      <c r="J391" s="102">
        <f t="shared" si="5"/>
        <v>350</v>
      </c>
      <c r="K391" s="42"/>
      <c r="L391" s="42"/>
      <c r="M391" s="42"/>
      <c r="N391" s="111" t="s">
        <v>337</v>
      </c>
      <c r="O391" s="75"/>
      <c r="P391" s="76"/>
      <c r="Q391" s="76"/>
      <c r="R391" s="76"/>
      <c r="S391" s="76"/>
      <c r="T391" s="77"/>
      <c r="U391" s="77"/>
      <c r="V391" s="77"/>
      <c r="W391" s="77"/>
      <c r="X391" s="77"/>
      <c r="Y391" s="77"/>
      <c r="Z391" s="77"/>
      <c r="AA391" s="77"/>
      <c r="AB391" s="77">
        <v>350</v>
      </c>
      <c r="AC391" s="78"/>
    </row>
    <row r="392" spans="1:29" s="112" customFormat="1" ht="14.4" x14ac:dyDescent="0.25">
      <c r="A392" s="107"/>
      <c r="B392" s="108"/>
      <c r="C392" s="116" t="s">
        <v>607</v>
      </c>
      <c r="D392" s="110" t="s">
        <v>608</v>
      </c>
      <c r="E392" s="110"/>
      <c r="F392" s="110"/>
      <c r="G392" s="110"/>
      <c r="H392" s="110"/>
      <c r="I392" s="110"/>
      <c r="J392" s="102">
        <f t="shared" si="5"/>
        <v>0</v>
      </c>
      <c r="K392" s="42"/>
      <c r="L392" s="42"/>
      <c r="M392" s="42"/>
      <c r="N392" s="111" t="s">
        <v>337</v>
      </c>
      <c r="O392" s="75"/>
      <c r="P392" s="76"/>
      <c r="Q392" s="76"/>
      <c r="R392" s="76"/>
      <c r="S392" s="76"/>
      <c r="T392" s="77"/>
      <c r="U392" s="77"/>
      <c r="V392" s="77"/>
      <c r="W392" s="77"/>
      <c r="X392" s="77"/>
      <c r="Y392" s="77"/>
      <c r="Z392" s="77"/>
      <c r="AA392" s="77"/>
      <c r="AB392" s="77"/>
      <c r="AC392" s="78"/>
    </row>
    <row r="393" spans="1:29" s="112" customFormat="1" ht="14.4" x14ac:dyDescent="0.25">
      <c r="A393" s="107"/>
      <c r="B393" s="108"/>
      <c r="C393" s="109" t="s">
        <v>609</v>
      </c>
      <c r="D393" s="110" t="s">
        <v>266</v>
      </c>
      <c r="E393" s="26" t="s">
        <v>716</v>
      </c>
      <c r="F393" s="99" t="s">
        <v>540</v>
      </c>
      <c r="G393" s="41" t="s">
        <v>530</v>
      </c>
      <c r="H393" s="110"/>
      <c r="I393" s="110"/>
      <c r="J393" s="102">
        <f t="shared" si="5"/>
        <v>3200</v>
      </c>
      <c r="K393" s="42"/>
      <c r="L393" s="42"/>
      <c r="M393" s="42"/>
      <c r="N393" s="111" t="s">
        <v>337</v>
      </c>
      <c r="O393" s="75"/>
      <c r="P393" s="76"/>
      <c r="Q393" s="76"/>
      <c r="R393" s="76"/>
      <c r="S393" s="76"/>
      <c r="T393" s="77">
        <v>1600</v>
      </c>
      <c r="U393" s="77"/>
      <c r="V393" s="77"/>
      <c r="W393" s="77"/>
      <c r="X393" s="77"/>
      <c r="Y393" s="77"/>
      <c r="Z393" s="77"/>
      <c r="AA393" s="77"/>
      <c r="AB393" s="77"/>
      <c r="AC393" s="78">
        <v>1600</v>
      </c>
    </row>
    <row r="394" spans="1:29" s="112" customFormat="1" ht="14.4" x14ac:dyDescent="0.25">
      <c r="A394" s="107"/>
      <c r="B394" s="108"/>
      <c r="C394" s="109"/>
      <c r="D394" s="110" t="s">
        <v>267</v>
      </c>
      <c r="E394" s="25" t="s">
        <v>534</v>
      </c>
      <c r="F394" s="99" t="s">
        <v>531</v>
      </c>
      <c r="G394" s="5" t="s">
        <v>528</v>
      </c>
      <c r="H394" s="110"/>
      <c r="I394" s="110"/>
      <c r="J394" s="102">
        <f t="shared" si="5"/>
        <v>150</v>
      </c>
      <c r="K394" s="42"/>
      <c r="L394" s="42"/>
      <c r="M394" s="42"/>
      <c r="N394" s="113" t="s">
        <v>335</v>
      </c>
      <c r="O394" s="75">
        <v>150</v>
      </c>
      <c r="P394" s="76"/>
      <c r="Q394" s="76"/>
      <c r="R394" s="76"/>
      <c r="S394" s="76"/>
      <c r="T394" s="77"/>
      <c r="U394" s="77"/>
      <c r="V394" s="77"/>
      <c r="W394" s="77"/>
      <c r="X394" s="77"/>
      <c r="Y394" s="77"/>
      <c r="Z394" s="77"/>
      <c r="AA394" s="77"/>
      <c r="AB394" s="77"/>
      <c r="AC394" s="78"/>
    </row>
    <row r="395" spans="1:29" s="112" customFormat="1" ht="14.4" x14ac:dyDescent="0.25">
      <c r="A395" s="107"/>
      <c r="B395" s="108"/>
      <c r="C395" s="109"/>
      <c r="D395" s="110" t="s">
        <v>267</v>
      </c>
      <c r="E395" s="26" t="s">
        <v>529</v>
      </c>
      <c r="F395" s="99" t="s">
        <v>531</v>
      </c>
      <c r="G395" s="5" t="s">
        <v>528</v>
      </c>
      <c r="H395" s="110"/>
      <c r="I395" s="110"/>
      <c r="J395" s="102">
        <f t="shared" si="5"/>
        <v>150</v>
      </c>
      <c r="K395" s="42"/>
      <c r="L395" s="42"/>
      <c r="M395" s="42"/>
      <c r="N395" s="111" t="s">
        <v>337</v>
      </c>
      <c r="O395" s="75"/>
      <c r="P395" s="76"/>
      <c r="Q395" s="76"/>
      <c r="R395" s="76"/>
      <c r="S395" s="76"/>
      <c r="T395" s="77"/>
      <c r="U395" s="77"/>
      <c r="V395" s="77"/>
      <c r="W395" s="77"/>
      <c r="X395" s="77"/>
      <c r="Y395" s="77"/>
      <c r="Z395" s="77"/>
      <c r="AA395" s="77"/>
      <c r="AB395" s="77"/>
      <c r="AC395" s="78">
        <v>150</v>
      </c>
    </row>
    <row r="396" spans="1:29" s="112" customFormat="1" ht="14.4" x14ac:dyDescent="0.3">
      <c r="A396" s="107"/>
      <c r="B396" s="108"/>
      <c r="C396" s="109"/>
      <c r="D396" s="110" t="s">
        <v>722</v>
      </c>
      <c r="E396" s="25" t="s">
        <v>535</v>
      </c>
      <c r="F396" s="99" t="s">
        <v>536</v>
      </c>
      <c r="G396" s="5" t="s">
        <v>528</v>
      </c>
      <c r="H396" s="110"/>
      <c r="I396" s="110"/>
      <c r="J396" s="102">
        <f t="shared" si="5"/>
        <v>300</v>
      </c>
      <c r="K396" s="42"/>
      <c r="L396" s="42"/>
      <c r="M396" s="42"/>
      <c r="N396" s="113" t="s">
        <v>337</v>
      </c>
      <c r="O396" s="75"/>
      <c r="P396" s="76"/>
      <c r="Q396" s="76"/>
      <c r="R396" s="76"/>
      <c r="S396" s="76"/>
      <c r="T396" s="77"/>
      <c r="U396" s="77"/>
      <c r="V396" s="77"/>
      <c r="W396" s="77"/>
      <c r="X396" s="77"/>
      <c r="Y396" s="77"/>
      <c r="Z396" s="77"/>
      <c r="AA396" s="77">
        <v>300</v>
      </c>
      <c r="AB396" s="77"/>
      <c r="AC396" s="78"/>
    </row>
    <row r="397" spans="1:29" s="112" customFormat="1" ht="14.4" x14ac:dyDescent="0.3">
      <c r="A397" s="107"/>
      <c r="B397" s="108"/>
      <c r="C397" s="109"/>
      <c r="D397" s="110" t="s">
        <v>722</v>
      </c>
      <c r="E397" s="26" t="s">
        <v>532</v>
      </c>
      <c r="F397" s="99" t="s">
        <v>536</v>
      </c>
      <c r="G397" s="5" t="s">
        <v>528</v>
      </c>
      <c r="H397" s="110"/>
      <c r="I397" s="110"/>
      <c r="J397" s="102">
        <f t="shared" ref="J397:J460" si="6">SUM(O397:AC397)</f>
        <v>60</v>
      </c>
      <c r="K397" s="42"/>
      <c r="L397" s="42"/>
      <c r="M397" s="42"/>
      <c r="N397" s="111" t="s">
        <v>337</v>
      </c>
      <c r="O397" s="75"/>
      <c r="P397" s="76"/>
      <c r="Q397" s="76"/>
      <c r="R397" s="76"/>
      <c r="S397" s="76"/>
      <c r="T397" s="77"/>
      <c r="U397" s="77"/>
      <c r="V397" s="77"/>
      <c r="W397" s="77">
        <v>60</v>
      </c>
      <c r="X397" s="77"/>
      <c r="Y397" s="77"/>
      <c r="Z397" s="77"/>
      <c r="AA397" s="77"/>
      <c r="AB397" s="77"/>
      <c r="AC397" s="78"/>
    </row>
    <row r="398" spans="1:29" s="112" customFormat="1" ht="14.4" x14ac:dyDescent="0.3">
      <c r="A398" s="107"/>
      <c r="B398" s="108"/>
      <c r="C398" s="109"/>
      <c r="D398" s="110" t="s">
        <v>207</v>
      </c>
      <c r="E398" s="41" t="s">
        <v>529</v>
      </c>
      <c r="F398" s="99" t="s">
        <v>531</v>
      </c>
      <c r="G398" s="41" t="s">
        <v>530</v>
      </c>
      <c r="H398" s="110"/>
      <c r="I398" s="110"/>
      <c r="J398" s="102">
        <f t="shared" si="6"/>
        <v>250</v>
      </c>
      <c r="K398" s="42"/>
      <c r="L398" s="42"/>
      <c r="M398" s="42"/>
      <c r="N398" s="111" t="s">
        <v>336</v>
      </c>
      <c r="O398" s="75"/>
      <c r="P398" s="76"/>
      <c r="Q398" s="76">
        <v>250</v>
      </c>
      <c r="R398" s="76"/>
      <c r="S398" s="76"/>
      <c r="T398" s="77"/>
      <c r="U398" s="77"/>
      <c r="V398" s="77"/>
      <c r="W398" s="77"/>
      <c r="X398" s="77"/>
      <c r="Y398" s="77"/>
      <c r="Z398" s="77"/>
      <c r="AA398" s="77"/>
      <c r="AB398" s="77"/>
      <c r="AC398" s="78"/>
    </row>
    <row r="399" spans="1:29" s="112" customFormat="1" ht="14.4" x14ac:dyDescent="0.25">
      <c r="A399" s="107"/>
      <c r="B399" s="108"/>
      <c r="C399" s="109"/>
      <c r="D399" s="110" t="s">
        <v>570</v>
      </c>
      <c r="E399" s="41" t="s">
        <v>529</v>
      </c>
      <c r="F399" s="99" t="s">
        <v>531</v>
      </c>
      <c r="G399" s="41" t="s">
        <v>530</v>
      </c>
      <c r="H399" s="110"/>
      <c r="I399" s="110"/>
      <c r="J399" s="102">
        <f t="shared" si="6"/>
        <v>350</v>
      </c>
      <c r="K399" s="42"/>
      <c r="L399" s="42"/>
      <c r="M399" s="42"/>
      <c r="N399" s="111" t="s">
        <v>337</v>
      </c>
      <c r="O399" s="75"/>
      <c r="P399" s="76"/>
      <c r="Q399" s="76"/>
      <c r="R399" s="76"/>
      <c r="S399" s="76"/>
      <c r="T399" s="77"/>
      <c r="U399" s="77"/>
      <c r="V399" s="77"/>
      <c r="W399" s="77"/>
      <c r="X399" s="77"/>
      <c r="Y399" s="77"/>
      <c r="Z399" s="77">
        <v>350</v>
      </c>
      <c r="AA399" s="77"/>
      <c r="AB399" s="77"/>
      <c r="AC399" s="78"/>
    </row>
    <row r="400" spans="1:29" s="112" customFormat="1" ht="14.4" x14ac:dyDescent="0.25">
      <c r="A400" s="107"/>
      <c r="B400" s="108"/>
      <c r="C400" s="109"/>
      <c r="D400" s="110" t="s">
        <v>199</v>
      </c>
      <c r="E400" s="41" t="s">
        <v>529</v>
      </c>
      <c r="F400" s="100" t="s">
        <v>537</v>
      </c>
      <c r="G400" s="41" t="s">
        <v>530</v>
      </c>
      <c r="H400" s="110"/>
      <c r="I400" s="110"/>
      <c r="J400" s="102">
        <f t="shared" si="6"/>
        <v>1000</v>
      </c>
      <c r="K400" s="42"/>
      <c r="L400" s="42"/>
      <c r="M400" s="42"/>
      <c r="N400" s="111" t="s">
        <v>336</v>
      </c>
      <c r="O400" s="75"/>
      <c r="P400" s="76">
        <v>1000</v>
      </c>
      <c r="Q400" s="76"/>
      <c r="R400" s="76"/>
      <c r="S400" s="76"/>
      <c r="T400" s="77"/>
      <c r="U400" s="77"/>
      <c r="V400" s="77"/>
      <c r="W400" s="77"/>
      <c r="X400" s="77"/>
      <c r="Y400" s="77"/>
      <c r="Z400" s="77"/>
      <c r="AA400" s="77"/>
      <c r="AB400" s="77"/>
      <c r="AC400" s="78"/>
    </row>
    <row r="401" spans="1:29" s="112" customFormat="1" ht="14.4" x14ac:dyDescent="0.25">
      <c r="A401" s="107"/>
      <c r="B401" s="108"/>
      <c r="C401" s="109"/>
      <c r="D401" s="110" t="s">
        <v>199</v>
      </c>
      <c r="E401" s="41" t="s">
        <v>529</v>
      </c>
      <c r="F401" s="100" t="s">
        <v>537</v>
      </c>
      <c r="G401" s="41" t="s">
        <v>530</v>
      </c>
      <c r="H401" s="110"/>
      <c r="I401" s="110"/>
      <c r="J401" s="102">
        <f t="shared" si="6"/>
        <v>1200</v>
      </c>
      <c r="K401" s="42"/>
      <c r="L401" s="42"/>
      <c r="M401" s="42"/>
      <c r="N401" s="111" t="s">
        <v>337</v>
      </c>
      <c r="O401" s="75"/>
      <c r="P401" s="76"/>
      <c r="Q401" s="76"/>
      <c r="R401" s="76"/>
      <c r="S401" s="76"/>
      <c r="T401" s="77"/>
      <c r="U401" s="77"/>
      <c r="V401" s="77">
        <v>1200</v>
      </c>
      <c r="W401" s="77"/>
      <c r="X401" s="77"/>
      <c r="Y401" s="77"/>
      <c r="Z401" s="77"/>
      <c r="AA401" s="77"/>
      <c r="AB401" s="77"/>
      <c r="AC401" s="78"/>
    </row>
    <row r="402" spans="1:29" s="112" customFormat="1" ht="14.4" x14ac:dyDescent="0.25">
      <c r="A402" s="107"/>
      <c r="B402" s="117"/>
      <c r="C402" s="118" t="s">
        <v>610</v>
      </c>
      <c r="D402" s="110" t="s">
        <v>710</v>
      </c>
      <c r="E402" s="26" t="s">
        <v>532</v>
      </c>
      <c r="F402" s="99" t="s">
        <v>540</v>
      </c>
      <c r="G402" s="41" t="s">
        <v>530</v>
      </c>
      <c r="H402" s="110"/>
      <c r="I402" s="110"/>
      <c r="J402" s="102">
        <f t="shared" si="6"/>
        <v>1100</v>
      </c>
      <c r="K402" s="42"/>
      <c r="L402" s="42"/>
      <c r="M402" s="42"/>
      <c r="N402" s="113" t="s">
        <v>336</v>
      </c>
      <c r="O402" s="75"/>
      <c r="P402" s="76"/>
      <c r="Q402" s="76"/>
      <c r="R402" s="76">
        <v>1100</v>
      </c>
      <c r="S402" s="76"/>
      <c r="T402" s="77"/>
      <c r="U402" s="77"/>
      <c r="V402" s="77"/>
      <c r="W402" s="77"/>
      <c r="X402" s="77"/>
      <c r="Y402" s="77"/>
      <c r="Z402" s="77"/>
      <c r="AA402" s="77"/>
      <c r="AB402" s="77"/>
      <c r="AC402" s="78"/>
    </row>
    <row r="403" spans="1:29" s="112" customFormat="1" ht="14.4" x14ac:dyDescent="0.3">
      <c r="A403" s="107"/>
      <c r="B403" s="117"/>
      <c r="C403" s="118"/>
      <c r="D403" s="110" t="s">
        <v>726</v>
      </c>
      <c r="E403" s="25" t="s">
        <v>535</v>
      </c>
      <c r="F403" s="99" t="s">
        <v>536</v>
      </c>
      <c r="G403" s="5" t="s">
        <v>528</v>
      </c>
      <c r="H403" s="110"/>
      <c r="I403" s="110"/>
      <c r="J403" s="102">
        <f t="shared" si="6"/>
        <v>85</v>
      </c>
      <c r="K403" s="42"/>
      <c r="L403" s="42"/>
      <c r="M403" s="42"/>
      <c r="N403" s="113" t="s">
        <v>336</v>
      </c>
      <c r="O403" s="75"/>
      <c r="P403" s="76"/>
      <c r="Q403" s="76"/>
      <c r="R403" s="76">
        <v>85</v>
      </c>
      <c r="S403" s="76"/>
      <c r="T403" s="77"/>
      <c r="U403" s="77"/>
      <c r="V403" s="77"/>
      <c r="W403" s="77"/>
      <c r="X403" s="77"/>
      <c r="Y403" s="77"/>
      <c r="Z403" s="77"/>
      <c r="AA403" s="77"/>
      <c r="AB403" s="77"/>
      <c r="AC403" s="78"/>
    </row>
    <row r="404" spans="1:29" s="112" customFormat="1" ht="14.4" x14ac:dyDescent="0.3">
      <c r="A404" s="107"/>
      <c r="B404" s="117"/>
      <c r="C404" s="118"/>
      <c r="D404" s="110" t="s">
        <v>726</v>
      </c>
      <c r="E404" s="26" t="s">
        <v>532</v>
      </c>
      <c r="F404" s="99" t="s">
        <v>536</v>
      </c>
      <c r="G404" s="5" t="s">
        <v>528</v>
      </c>
      <c r="H404" s="110"/>
      <c r="I404" s="110"/>
      <c r="J404" s="102">
        <f t="shared" si="6"/>
        <v>85</v>
      </c>
      <c r="K404" s="42"/>
      <c r="L404" s="42"/>
      <c r="M404" s="42"/>
      <c r="N404" s="111" t="s">
        <v>337</v>
      </c>
      <c r="O404" s="75"/>
      <c r="P404" s="76"/>
      <c r="Q404" s="76"/>
      <c r="R404" s="76"/>
      <c r="S404" s="76"/>
      <c r="T404" s="77"/>
      <c r="U404" s="77"/>
      <c r="V404" s="77"/>
      <c r="W404" s="77"/>
      <c r="X404" s="77"/>
      <c r="Y404" s="77"/>
      <c r="Z404" s="77"/>
      <c r="AA404" s="77"/>
      <c r="AB404" s="77"/>
      <c r="AC404" s="78">
        <v>85</v>
      </c>
    </row>
    <row r="405" spans="1:29" s="112" customFormat="1" ht="14.4" x14ac:dyDescent="0.3">
      <c r="A405" s="107"/>
      <c r="B405" s="117"/>
      <c r="C405" s="118"/>
      <c r="D405" s="110" t="s">
        <v>207</v>
      </c>
      <c r="E405" s="41" t="s">
        <v>529</v>
      </c>
      <c r="F405" s="99" t="s">
        <v>531</v>
      </c>
      <c r="G405" s="41" t="s">
        <v>530</v>
      </c>
      <c r="H405" s="110"/>
      <c r="I405" s="110"/>
      <c r="J405" s="102">
        <f t="shared" si="6"/>
        <v>250</v>
      </c>
      <c r="K405" s="42"/>
      <c r="L405" s="42"/>
      <c r="M405" s="42"/>
      <c r="N405" s="111" t="s">
        <v>336</v>
      </c>
      <c r="O405" s="75"/>
      <c r="P405" s="76">
        <v>250</v>
      </c>
      <c r="Q405" s="76"/>
      <c r="R405" s="76"/>
      <c r="S405" s="76"/>
      <c r="T405" s="77"/>
      <c r="U405" s="77"/>
      <c r="V405" s="77"/>
      <c r="W405" s="77"/>
      <c r="X405" s="77"/>
      <c r="Y405" s="77"/>
      <c r="Z405" s="77"/>
      <c r="AA405" s="77"/>
      <c r="AB405" s="77"/>
      <c r="AC405" s="78"/>
    </row>
    <row r="406" spans="1:29" s="112" customFormat="1" ht="14.4" x14ac:dyDescent="0.25">
      <c r="A406" s="107"/>
      <c r="B406" s="117"/>
      <c r="C406" s="118"/>
      <c r="D406" s="110" t="s">
        <v>570</v>
      </c>
      <c r="E406" s="41" t="s">
        <v>529</v>
      </c>
      <c r="F406" s="99" t="s">
        <v>531</v>
      </c>
      <c r="G406" s="41" t="s">
        <v>530</v>
      </c>
      <c r="H406" s="110"/>
      <c r="I406" s="110"/>
      <c r="J406" s="102">
        <f t="shared" si="6"/>
        <v>300</v>
      </c>
      <c r="K406" s="42"/>
      <c r="L406" s="42"/>
      <c r="M406" s="42"/>
      <c r="N406" s="111" t="s">
        <v>337</v>
      </c>
      <c r="O406" s="75"/>
      <c r="P406" s="76"/>
      <c r="Q406" s="76"/>
      <c r="R406" s="76"/>
      <c r="S406" s="76"/>
      <c r="T406" s="77"/>
      <c r="U406" s="77"/>
      <c r="V406" s="77"/>
      <c r="W406" s="77"/>
      <c r="X406" s="77"/>
      <c r="Y406" s="77">
        <v>300</v>
      </c>
      <c r="Z406" s="77"/>
      <c r="AA406" s="77"/>
      <c r="AB406" s="77"/>
      <c r="AC406" s="78"/>
    </row>
    <row r="407" spans="1:29" s="112" customFormat="1" ht="14.4" x14ac:dyDescent="0.25">
      <c r="A407" s="107"/>
      <c r="B407" s="117"/>
      <c r="C407" s="118"/>
      <c r="D407" s="110" t="s">
        <v>199</v>
      </c>
      <c r="E407" s="41" t="s">
        <v>529</v>
      </c>
      <c r="F407" s="100" t="s">
        <v>537</v>
      </c>
      <c r="G407" s="41" t="s">
        <v>530</v>
      </c>
      <c r="H407" s="110"/>
      <c r="I407" s="110"/>
      <c r="J407" s="102">
        <f t="shared" si="6"/>
        <v>150</v>
      </c>
      <c r="K407" s="42"/>
      <c r="L407" s="42"/>
      <c r="M407" s="42"/>
      <c r="N407" s="111" t="s">
        <v>337</v>
      </c>
      <c r="O407" s="75"/>
      <c r="P407" s="76"/>
      <c r="Q407" s="76"/>
      <c r="R407" s="76"/>
      <c r="S407" s="76">
        <v>150</v>
      </c>
      <c r="T407" s="77"/>
      <c r="U407" s="77"/>
      <c r="V407" s="77"/>
      <c r="W407" s="77"/>
      <c r="X407" s="77"/>
      <c r="Y407" s="77"/>
      <c r="Z407" s="77"/>
      <c r="AA407" s="77"/>
      <c r="AB407" s="77"/>
      <c r="AC407" s="78"/>
    </row>
    <row r="408" spans="1:29" s="112" customFormat="1" ht="14.4" x14ac:dyDescent="0.25">
      <c r="A408" s="107"/>
      <c r="B408" s="117"/>
      <c r="C408" s="118"/>
      <c r="D408" s="110" t="s">
        <v>199</v>
      </c>
      <c r="E408" s="41" t="s">
        <v>529</v>
      </c>
      <c r="F408" s="100" t="s">
        <v>537</v>
      </c>
      <c r="G408" s="41" t="s">
        <v>530</v>
      </c>
      <c r="H408" s="110"/>
      <c r="I408" s="110"/>
      <c r="J408" s="102">
        <f t="shared" si="6"/>
        <v>250</v>
      </c>
      <c r="K408" s="42"/>
      <c r="L408" s="42"/>
      <c r="M408" s="42"/>
      <c r="N408" s="111" t="s">
        <v>337</v>
      </c>
      <c r="O408" s="75"/>
      <c r="P408" s="76"/>
      <c r="Q408" s="76"/>
      <c r="R408" s="76"/>
      <c r="S408" s="76"/>
      <c r="T408" s="77"/>
      <c r="U408" s="77"/>
      <c r="V408" s="77"/>
      <c r="W408" s="77"/>
      <c r="X408" s="77"/>
      <c r="Y408" s="77"/>
      <c r="Z408" s="77"/>
      <c r="AA408" s="77">
        <v>250</v>
      </c>
      <c r="AB408" s="77"/>
      <c r="AC408" s="78"/>
    </row>
    <row r="409" spans="1:29" s="112" customFormat="1" ht="14.4" x14ac:dyDescent="0.25">
      <c r="A409" s="107"/>
      <c r="B409" s="117"/>
      <c r="C409" s="118" t="s">
        <v>611</v>
      </c>
      <c r="D409" s="110" t="s">
        <v>710</v>
      </c>
      <c r="E409" s="26" t="s">
        <v>532</v>
      </c>
      <c r="F409" s="99" t="s">
        <v>540</v>
      </c>
      <c r="G409" s="41" t="s">
        <v>530</v>
      </c>
      <c r="H409" s="110"/>
      <c r="I409" s="110"/>
      <c r="J409" s="102">
        <f t="shared" si="6"/>
        <v>700</v>
      </c>
      <c r="K409" s="42"/>
      <c r="L409" s="42"/>
      <c r="M409" s="42"/>
      <c r="N409" s="111" t="s">
        <v>336</v>
      </c>
      <c r="O409" s="75"/>
      <c r="P409" s="76"/>
      <c r="Q409" s="76"/>
      <c r="R409" s="76"/>
      <c r="S409" s="76">
        <v>700</v>
      </c>
      <c r="T409" s="77"/>
      <c r="U409" s="77"/>
      <c r="V409" s="77"/>
      <c r="W409" s="77"/>
      <c r="X409" s="77"/>
      <c r="Y409" s="77"/>
      <c r="Z409" s="77"/>
      <c r="AA409" s="77"/>
      <c r="AB409" s="77"/>
      <c r="AC409" s="78"/>
    </row>
    <row r="410" spans="1:29" s="112" customFormat="1" ht="14.4" x14ac:dyDescent="0.3">
      <c r="A410" s="107"/>
      <c r="B410" s="117"/>
      <c r="C410" s="118"/>
      <c r="D410" s="110" t="s">
        <v>726</v>
      </c>
      <c r="E410" s="25" t="s">
        <v>535</v>
      </c>
      <c r="F410" s="99" t="s">
        <v>536</v>
      </c>
      <c r="G410" s="5" t="s">
        <v>528</v>
      </c>
      <c r="H410" s="110"/>
      <c r="I410" s="110"/>
      <c r="J410" s="102">
        <f t="shared" si="6"/>
        <v>60</v>
      </c>
      <c r="K410" s="42"/>
      <c r="L410" s="42"/>
      <c r="M410" s="42"/>
      <c r="N410" s="111" t="s">
        <v>336</v>
      </c>
      <c r="O410" s="75"/>
      <c r="P410" s="76"/>
      <c r="Q410" s="76"/>
      <c r="R410" s="76"/>
      <c r="S410" s="76">
        <v>60</v>
      </c>
      <c r="T410" s="77"/>
      <c r="U410" s="77"/>
      <c r="V410" s="77"/>
      <c r="W410" s="77"/>
      <c r="X410" s="77"/>
      <c r="Y410" s="77"/>
      <c r="Z410" s="77"/>
      <c r="AA410" s="77"/>
      <c r="AB410" s="77"/>
      <c r="AC410" s="78"/>
    </row>
    <row r="411" spans="1:29" s="112" customFormat="1" ht="14.4" x14ac:dyDescent="0.3">
      <c r="A411" s="107"/>
      <c r="B411" s="117"/>
      <c r="C411" s="118"/>
      <c r="D411" s="110" t="s">
        <v>726</v>
      </c>
      <c r="E411" s="26" t="s">
        <v>532</v>
      </c>
      <c r="F411" s="99" t="s">
        <v>536</v>
      </c>
      <c r="G411" s="5" t="s">
        <v>528</v>
      </c>
      <c r="H411" s="110"/>
      <c r="I411" s="110"/>
      <c r="J411" s="102">
        <f t="shared" si="6"/>
        <v>60</v>
      </c>
      <c r="K411" s="42"/>
      <c r="L411" s="42"/>
      <c r="M411" s="42"/>
      <c r="N411" s="111" t="s">
        <v>337</v>
      </c>
      <c r="O411" s="75"/>
      <c r="P411" s="76"/>
      <c r="Q411" s="76"/>
      <c r="R411" s="76"/>
      <c r="S411" s="76"/>
      <c r="T411" s="77"/>
      <c r="U411" s="77"/>
      <c r="V411" s="77"/>
      <c r="W411" s="77"/>
      <c r="X411" s="77"/>
      <c r="Y411" s="77"/>
      <c r="Z411" s="77"/>
      <c r="AA411" s="77"/>
      <c r="AB411" s="77"/>
      <c r="AC411" s="78">
        <v>60</v>
      </c>
    </row>
    <row r="412" spans="1:29" s="112" customFormat="1" ht="14.4" x14ac:dyDescent="0.3">
      <c r="A412" s="107"/>
      <c r="B412" s="117"/>
      <c r="C412" s="118"/>
      <c r="D412" s="110" t="s">
        <v>207</v>
      </c>
      <c r="E412" s="41" t="s">
        <v>529</v>
      </c>
      <c r="F412" s="99" t="s">
        <v>531</v>
      </c>
      <c r="G412" s="41" t="s">
        <v>530</v>
      </c>
      <c r="H412" s="110"/>
      <c r="I412" s="110"/>
      <c r="J412" s="102">
        <f t="shared" si="6"/>
        <v>150</v>
      </c>
      <c r="K412" s="42"/>
      <c r="L412" s="42"/>
      <c r="M412" s="42"/>
      <c r="N412" s="111" t="s">
        <v>337</v>
      </c>
      <c r="O412" s="75"/>
      <c r="P412" s="76"/>
      <c r="Q412" s="76"/>
      <c r="R412" s="76"/>
      <c r="S412" s="76"/>
      <c r="T412" s="77">
        <v>150</v>
      </c>
      <c r="U412" s="77"/>
      <c r="V412" s="77"/>
      <c r="W412" s="77"/>
      <c r="X412" s="77"/>
      <c r="Y412" s="77"/>
      <c r="Z412" s="77"/>
      <c r="AA412" s="77"/>
      <c r="AB412" s="77"/>
      <c r="AC412" s="78"/>
    </row>
    <row r="413" spans="1:29" s="112" customFormat="1" ht="14.4" x14ac:dyDescent="0.25">
      <c r="A413" s="107"/>
      <c r="B413" s="117"/>
      <c r="C413" s="118"/>
      <c r="D413" s="110" t="s">
        <v>570</v>
      </c>
      <c r="E413" s="41" t="s">
        <v>529</v>
      </c>
      <c r="F413" s="99" t="s">
        <v>531</v>
      </c>
      <c r="G413" s="41" t="s">
        <v>530</v>
      </c>
      <c r="H413" s="110"/>
      <c r="I413" s="110"/>
      <c r="J413" s="102">
        <f t="shared" si="6"/>
        <v>250</v>
      </c>
      <c r="K413" s="42"/>
      <c r="L413" s="42"/>
      <c r="M413" s="42"/>
      <c r="N413" s="111" t="s">
        <v>337</v>
      </c>
      <c r="O413" s="75"/>
      <c r="P413" s="76"/>
      <c r="Q413" s="76"/>
      <c r="R413" s="76"/>
      <c r="S413" s="76"/>
      <c r="T413" s="77"/>
      <c r="U413" s="77"/>
      <c r="V413" s="77"/>
      <c r="W413" s="77"/>
      <c r="X413" s="77"/>
      <c r="Y413" s="77"/>
      <c r="Z413" s="77">
        <v>250</v>
      </c>
      <c r="AA413" s="77"/>
      <c r="AB413" s="77"/>
      <c r="AC413" s="78"/>
    </row>
    <row r="414" spans="1:29" s="112" customFormat="1" ht="14.4" x14ac:dyDescent="0.25">
      <c r="A414" s="107"/>
      <c r="B414" s="117"/>
      <c r="C414" s="118"/>
      <c r="D414" s="110" t="s">
        <v>199</v>
      </c>
      <c r="E414" s="41" t="s">
        <v>529</v>
      </c>
      <c r="F414" s="100" t="s">
        <v>537</v>
      </c>
      <c r="G414" s="41" t="s">
        <v>530</v>
      </c>
      <c r="H414" s="110"/>
      <c r="I414" s="110"/>
      <c r="J414" s="102">
        <f t="shared" si="6"/>
        <v>200</v>
      </c>
      <c r="K414" s="42"/>
      <c r="L414" s="42"/>
      <c r="M414" s="42"/>
      <c r="N414" s="111" t="s">
        <v>337</v>
      </c>
      <c r="O414" s="75"/>
      <c r="P414" s="76"/>
      <c r="Q414" s="76"/>
      <c r="R414" s="76"/>
      <c r="S414" s="76"/>
      <c r="T414" s="77"/>
      <c r="U414" s="77">
        <v>200</v>
      </c>
      <c r="V414" s="77"/>
      <c r="W414" s="77"/>
      <c r="X414" s="77"/>
      <c r="Y414" s="77"/>
      <c r="Z414" s="77"/>
      <c r="AA414" s="77"/>
      <c r="AB414" s="77"/>
      <c r="AC414" s="78"/>
    </row>
    <row r="415" spans="1:29" s="112" customFormat="1" ht="14.4" x14ac:dyDescent="0.25">
      <c r="A415" s="107"/>
      <c r="B415" s="117"/>
      <c r="C415" s="118"/>
      <c r="D415" s="110" t="s">
        <v>199</v>
      </c>
      <c r="E415" s="41" t="s">
        <v>529</v>
      </c>
      <c r="F415" s="100" t="s">
        <v>537</v>
      </c>
      <c r="G415" s="41" t="s">
        <v>530</v>
      </c>
      <c r="H415" s="110"/>
      <c r="I415" s="110"/>
      <c r="J415" s="102">
        <f t="shared" si="6"/>
        <v>250</v>
      </c>
      <c r="K415" s="42"/>
      <c r="L415" s="42"/>
      <c r="M415" s="42"/>
      <c r="N415" s="111" t="s">
        <v>337</v>
      </c>
      <c r="O415" s="75"/>
      <c r="P415" s="76"/>
      <c r="Q415" s="76"/>
      <c r="R415" s="76"/>
      <c r="S415" s="76"/>
      <c r="T415" s="77"/>
      <c r="U415" s="77"/>
      <c r="V415" s="77"/>
      <c r="W415" s="77"/>
      <c r="X415" s="77"/>
      <c r="Y415" s="77"/>
      <c r="Z415" s="77"/>
      <c r="AA415" s="77"/>
      <c r="AB415" s="77">
        <v>250</v>
      </c>
      <c r="AC415" s="78"/>
    </row>
    <row r="416" spans="1:29" s="112" customFormat="1" ht="14.4" x14ac:dyDescent="0.25">
      <c r="A416" s="107"/>
      <c r="B416" s="117"/>
      <c r="C416" s="118" t="s">
        <v>612</v>
      </c>
      <c r="D416" s="110" t="s">
        <v>710</v>
      </c>
      <c r="E416" s="26" t="s">
        <v>532</v>
      </c>
      <c r="F416" s="99" t="s">
        <v>540</v>
      </c>
      <c r="G416" s="41" t="s">
        <v>530</v>
      </c>
      <c r="H416" s="110"/>
      <c r="I416" s="110"/>
      <c r="J416" s="102">
        <f t="shared" si="6"/>
        <v>700</v>
      </c>
      <c r="K416" s="42"/>
      <c r="L416" s="42"/>
      <c r="M416" s="42"/>
      <c r="N416" s="111" t="s">
        <v>336</v>
      </c>
      <c r="O416" s="75"/>
      <c r="P416" s="76">
        <v>700</v>
      </c>
      <c r="Q416" s="76"/>
      <c r="R416" s="76"/>
      <c r="S416" s="76"/>
      <c r="T416" s="77"/>
      <c r="U416" s="77"/>
      <c r="V416" s="77"/>
      <c r="W416" s="77"/>
      <c r="X416" s="77"/>
      <c r="Y416" s="77"/>
      <c r="Z416" s="77"/>
      <c r="AA416" s="77"/>
      <c r="AB416" s="77"/>
      <c r="AC416" s="78"/>
    </row>
    <row r="417" spans="1:29" s="112" customFormat="1" ht="14.4" x14ac:dyDescent="0.3">
      <c r="A417" s="107"/>
      <c r="B417" s="117"/>
      <c r="C417" s="118"/>
      <c r="D417" s="110" t="s">
        <v>726</v>
      </c>
      <c r="E417" s="25" t="s">
        <v>535</v>
      </c>
      <c r="F417" s="99" t="s">
        <v>536</v>
      </c>
      <c r="G417" s="5" t="s">
        <v>528</v>
      </c>
      <c r="H417" s="110"/>
      <c r="I417" s="110"/>
      <c r="J417" s="102">
        <f t="shared" si="6"/>
        <v>60</v>
      </c>
      <c r="K417" s="42"/>
      <c r="L417" s="42"/>
      <c r="M417" s="42"/>
      <c r="N417" s="111" t="s">
        <v>336</v>
      </c>
      <c r="O417" s="75"/>
      <c r="P417" s="76">
        <v>60</v>
      </c>
      <c r="Q417" s="76"/>
      <c r="R417" s="76"/>
      <c r="S417" s="76"/>
      <c r="T417" s="77"/>
      <c r="U417" s="77"/>
      <c r="V417" s="77"/>
      <c r="W417" s="77"/>
      <c r="X417" s="77"/>
      <c r="Y417" s="77"/>
      <c r="Z417" s="77"/>
      <c r="AA417" s="77"/>
      <c r="AB417" s="77"/>
      <c r="AC417" s="78"/>
    </row>
    <row r="418" spans="1:29" s="112" customFormat="1" ht="14.4" x14ac:dyDescent="0.3">
      <c r="A418" s="107"/>
      <c r="B418" s="117"/>
      <c r="C418" s="118"/>
      <c r="D418" s="110" t="s">
        <v>726</v>
      </c>
      <c r="E418" s="26" t="s">
        <v>532</v>
      </c>
      <c r="F418" s="99" t="s">
        <v>536</v>
      </c>
      <c r="G418" s="5" t="s">
        <v>528</v>
      </c>
      <c r="H418" s="110"/>
      <c r="I418" s="110"/>
      <c r="J418" s="102">
        <f t="shared" si="6"/>
        <v>60</v>
      </c>
      <c r="K418" s="42"/>
      <c r="L418" s="42"/>
      <c r="M418" s="42"/>
      <c r="N418" s="111" t="s">
        <v>337</v>
      </c>
      <c r="O418" s="75"/>
      <c r="P418" s="76"/>
      <c r="Q418" s="76"/>
      <c r="R418" s="76"/>
      <c r="S418" s="76"/>
      <c r="T418" s="77"/>
      <c r="U418" s="77"/>
      <c r="V418" s="77"/>
      <c r="W418" s="77"/>
      <c r="X418" s="77"/>
      <c r="Y418" s="77"/>
      <c r="Z418" s="77"/>
      <c r="AA418" s="77"/>
      <c r="AB418" s="77"/>
      <c r="AC418" s="78">
        <v>60</v>
      </c>
    </row>
    <row r="419" spans="1:29" s="112" customFormat="1" ht="14.4" x14ac:dyDescent="0.3">
      <c r="A419" s="107"/>
      <c r="B419" s="117"/>
      <c r="C419" s="118"/>
      <c r="D419" s="110" t="s">
        <v>207</v>
      </c>
      <c r="E419" s="41" t="s">
        <v>529</v>
      </c>
      <c r="F419" s="99" t="s">
        <v>531</v>
      </c>
      <c r="G419" s="41" t="s">
        <v>530</v>
      </c>
      <c r="H419" s="110"/>
      <c r="I419" s="110"/>
      <c r="J419" s="102">
        <f t="shared" si="6"/>
        <v>150</v>
      </c>
      <c r="K419" s="42"/>
      <c r="L419" s="42"/>
      <c r="M419" s="42"/>
      <c r="N419" s="111" t="s">
        <v>337</v>
      </c>
      <c r="O419" s="75"/>
      <c r="P419" s="76"/>
      <c r="Q419" s="76"/>
      <c r="R419" s="76"/>
      <c r="S419" s="76">
        <v>150</v>
      </c>
      <c r="T419" s="77"/>
      <c r="U419" s="77"/>
      <c r="V419" s="77"/>
      <c r="W419" s="77"/>
      <c r="X419" s="77"/>
      <c r="Y419" s="77"/>
      <c r="Z419" s="77"/>
      <c r="AA419" s="77"/>
      <c r="AB419" s="77"/>
      <c r="AC419" s="78"/>
    </row>
    <row r="420" spans="1:29" s="112" customFormat="1" ht="14.4" x14ac:dyDescent="0.25">
      <c r="A420" s="107"/>
      <c r="B420" s="117"/>
      <c r="C420" s="118"/>
      <c r="D420" s="110" t="s">
        <v>570</v>
      </c>
      <c r="E420" s="41" t="s">
        <v>529</v>
      </c>
      <c r="F420" s="99" t="s">
        <v>531</v>
      </c>
      <c r="G420" s="41" t="s">
        <v>530</v>
      </c>
      <c r="H420" s="110"/>
      <c r="I420" s="110"/>
      <c r="J420" s="102">
        <f t="shared" si="6"/>
        <v>250</v>
      </c>
      <c r="K420" s="42"/>
      <c r="L420" s="42"/>
      <c r="M420" s="42"/>
      <c r="N420" s="111" t="s">
        <v>337</v>
      </c>
      <c r="O420" s="75"/>
      <c r="P420" s="76"/>
      <c r="Q420" s="76"/>
      <c r="R420" s="76"/>
      <c r="S420" s="76"/>
      <c r="T420" s="77"/>
      <c r="U420" s="77"/>
      <c r="V420" s="77"/>
      <c r="W420" s="77"/>
      <c r="X420" s="77"/>
      <c r="Y420" s="77"/>
      <c r="Z420" s="77"/>
      <c r="AA420" s="77">
        <v>250</v>
      </c>
      <c r="AB420" s="77"/>
      <c r="AC420" s="78"/>
    </row>
    <row r="421" spans="1:29" s="112" customFormat="1" ht="14.4" x14ac:dyDescent="0.25">
      <c r="A421" s="107"/>
      <c r="B421" s="117"/>
      <c r="C421" s="118"/>
      <c r="D421" s="110" t="s">
        <v>199</v>
      </c>
      <c r="E421" s="41" t="s">
        <v>529</v>
      </c>
      <c r="F421" s="100" t="s">
        <v>537</v>
      </c>
      <c r="G421" s="41" t="s">
        <v>530</v>
      </c>
      <c r="H421" s="110"/>
      <c r="I421" s="110"/>
      <c r="J421" s="102">
        <f t="shared" si="6"/>
        <v>150</v>
      </c>
      <c r="K421" s="42"/>
      <c r="L421" s="42"/>
      <c r="M421" s="42"/>
      <c r="N421" s="111" t="s">
        <v>337</v>
      </c>
      <c r="O421" s="75"/>
      <c r="P421" s="76"/>
      <c r="Q421" s="76"/>
      <c r="R421" s="76"/>
      <c r="S421" s="76"/>
      <c r="T421" s="77">
        <v>150</v>
      </c>
      <c r="U421" s="77"/>
      <c r="V421" s="77"/>
      <c r="W421" s="77"/>
      <c r="X421" s="77"/>
      <c r="Y421" s="77"/>
      <c r="Z421" s="77"/>
      <c r="AA421" s="77"/>
      <c r="AB421" s="77"/>
      <c r="AC421" s="78"/>
    </row>
    <row r="422" spans="1:29" s="112" customFormat="1" ht="14.4" x14ac:dyDescent="0.25">
      <c r="A422" s="107"/>
      <c r="B422" s="117"/>
      <c r="C422" s="118"/>
      <c r="D422" s="110" t="s">
        <v>199</v>
      </c>
      <c r="E422" s="41" t="s">
        <v>529</v>
      </c>
      <c r="F422" s="100" t="s">
        <v>537</v>
      </c>
      <c r="G422" s="41" t="s">
        <v>530</v>
      </c>
      <c r="H422" s="110"/>
      <c r="I422" s="110"/>
      <c r="J422" s="102">
        <f t="shared" si="6"/>
        <v>250</v>
      </c>
      <c r="K422" s="42"/>
      <c r="L422" s="42"/>
      <c r="M422" s="42"/>
      <c r="N422" s="111" t="s">
        <v>337</v>
      </c>
      <c r="O422" s="75"/>
      <c r="P422" s="76"/>
      <c r="Q422" s="76"/>
      <c r="R422" s="76"/>
      <c r="S422" s="76"/>
      <c r="T422" s="77"/>
      <c r="U422" s="77"/>
      <c r="V422" s="77"/>
      <c r="W422" s="77"/>
      <c r="X422" s="77"/>
      <c r="Y422" s="77">
        <v>250</v>
      </c>
      <c r="Z422" s="77"/>
      <c r="AA422" s="77"/>
      <c r="AB422" s="77"/>
      <c r="AC422" s="78"/>
    </row>
    <row r="423" spans="1:29" s="112" customFormat="1" ht="14.4" x14ac:dyDescent="0.25">
      <c r="A423" s="107"/>
      <c r="B423" s="117"/>
      <c r="C423" s="118" t="s">
        <v>613</v>
      </c>
      <c r="D423" s="110" t="s">
        <v>710</v>
      </c>
      <c r="E423" s="26" t="s">
        <v>532</v>
      </c>
      <c r="F423" s="99" t="s">
        <v>540</v>
      </c>
      <c r="G423" s="41" t="s">
        <v>530</v>
      </c>
      <c r="H423" s="110"/>
      <c r="I423" s="110"/>
      <c r="J423" s="102">
        <f t="shared" si="6"/>
        <v>1000</v>
      </c>
      <c r="K423" s="42"/>
      <c r="L423" s="42"/>
      <c r="M423" s="42"/>
      <c r="N423" s="111" t="s">
        <v>336</v>
      </c>
      <c r="O423" s="75"/>
      <c r="P423" s="76"/>
      <c r="Q423" s="76">
        <v>1000</v>
      </c>
      <c r="R423" s="76"/>
      <c r="S423" s="76"/>
      <c r="T423" s="77"/>
      <c r="U423" s="77"/>
      <c r="V423" s="77"/>
      <c r="W423" s="77"/>
      <c r="X423" s="77"/>
      <c r="Y423" s="77"/>
      <c r="Z423" s="77"/>
      <c r="AA423" s="77"/>
      <c r="AB423" s="77"/>
      <c r="AC423" s="78"/>
    </row>
    <row r="424" spans="1:29" s="112" customFormat="1" ht="14.4" x14ac:dyDescent="0.3">
      <c r="A424" s="107"/>
      <c r="B424" s="117"/>
      <c r="C424" s="118"/>
      <c r="D424" s="110" t="s">
        <v>726</v>
      </c>
      <c r="E424" s="25" t="s">
        <v>535</v>
      </c>
      <c r="F424" s="99" t="s">
        <v>536</v>
      </c>
      <c r="G424" s="5" t="s">
        <v>528</v>
      </c>
      <c r="H424" s="110"/>
      <c r="I424" s="110"/>
      <c r="J424" s="102">
        <f t="shared" si="6"/>
        <v>65</v>
      </c>
      <c r="K424" s="42"/>
      <c r="L424" s="42"/>
      <c r="M424" s="42"/>
      <c r="N424" s="111" t="s">
        <v>336</v>
      </c>
      <c r="O424" s="75"/>
      <c r="P424" s="76"/>
      <c r="Q424" s="76">
        <v>65</v>
      </c>
      <c r="R424" s="76"/>
      <c r="S424" s="76"/>
      <c r="T424" s="77"/>
      <c r="U424" s="77"/>
      <c r="V424" s="77"/>
      <c r="W424" s="77"/>
      <c r="X424" s="77"/>
      <c r="Y424" s="77"/>
      <c r="Z424" s="77"/>
      <c r="AA424" s="77"/>
      <c r="AB424" s="77"/>
      <c r="AC424" s="78"/>
    </row>
    <row r="425" spans="1:29" s="112" customFormat="1" ht="14.4" x14ac:dyDescent="0.3">
      <c r="A425" s="107"/>
      <c r="B425" s="117"/>
      <c r="C425" s="118"/>
      <c r="D425" s="110" t="s">
        <v>726</v>
      </c>
      <c r="E425" s="26" t="s">
        <v>532</v>
      </c>
      <c r="F425" s="99" t="s">
        <v>536</v>
      </c>
      <c r="G425" s="5" t="s">
        <v>528</v>
      </c>
      <c r="H425" s="110"/>
      <c r="I425" s="110"/>
      <c r="J425" s="102">
        <f t="shared" si="6"/>
        <v>65</v>
      </c>
      <c r="K425" s="42"/>
      <c r="L425" s="42"/>
      <c r="M425" s="42"/>
      <c r="N425" s="111" t="s">
        <v>337</v>
      </c>
      <c r="O425" s="75"/>
      <c r="P425" s="76"/>
      <c r="Q425" s="76"/>
      <c r="R425" s="76"/>
      <c r="S425" s="76"/>
      <c r="T425" s="77"/>
      <c r="U425" s="77"/>
      <c r="V425" s="77"/>
      <c r="W425" s="77"/>
      <c r="X425" s="77"/>
      <c r="Y425" s="77"/>
      <c r="Z425" s="77"/>
      <c r="AA425" s="77">
        <v>65</v>
      </c>
      <c r="AB425" s="77"/>
      <c r="AC425" s="78"/>
    </row>
    <row r="426" spans="1:29" s="112" customFormat="1" ht="14.4" x14ac:dyDescent="0.3">
      <c r="A426" s="107"/>
      <c r="B426" s="117"/>
      <c r="C426" s="118"/>
      <c r="D426" s="110" t="s">
        <v>207</v>
      </c>
      <c r="E426" s="41" t="s">
        <v>529</v>
      </c>
      <c r="F426" s="99" t="s">
        <v>531</v>
      </c>
      <c r="G426" s="41" t="s">
        <v>530</v>
      </c>
      <c r="H426" s="110"/>
      <c r="I426" s="110"/>
      <c r="J426" s="102">
        <f t="shared" si="6"/>
        <v>150</v>
      </c>
      <c r="K426" s="42"/>
      <c r="L426" s="42"/>
      <c r="M426" s="42"/>
      <c r="N426" s="111" t="s">
        <v>337</v>
      </c>
      <c r="O426" s="75"/>
      <c r="P426" s="76"/>
      <c r="Q426" s="76"/>
      <c r="R426" s="76"/>
      <c r="S426" s="76"/>
      <c r="T426" s="77"/>
      <c r="U426" s="77">
        <v>150</v>
      </c>
      <c r="V426" s="77"/>
      <c r="W426" s="77"/>
      <c r="X426" s="77"/>
      <c r="Y426" s="77"/>
      <c r="Z426" s="77"/>
      <c r="AA426" s="77"/>
      <c r="AB426" s="77"/>
      <c r="AC426" s="78"/>
    </row>
    <row r="427" spans="1:29" s="112" customFormat="1" ht="14.4" x14ac:dyDescent="0.25">
      <c r="A427" s="107"/>
      <c r="B427" s="117"/>
      <c r="C427" s="118"/>
      <c r="D427" s="110" t="s">
        <v>570</v>
      </c>
      <c r="E427" s="41" t="s">
        <v>529</v>
      </c>
      <c r="F427" s="99" t="s">
        <v>531</v>
      </c>
      <c r="G427" s="41" t="s">
        <v>530</v>
      </c>
      <c r="H427" s="110"/>
      <c r="I427" s="110"/>
      <c r="J427" s="102">
        <f t="shared" si="6"/>
        <v>250</v>
      </c>
      <c r="K427" s="42"/>
      <c r="L427" s="42"/>
      <c r="M427" s="42"/>
      <c r="N427" s="111" t="s">
        <v>337</v>
      </c>
      <c r="O427" s="75"/>
      <c r="P427" s="76"/>
      <c r="Q427" s="76"/>
      <c r="R427" s="76"/>
      <c r="S427" s="76"/>
      <c r="T427" s="77"/>
      <c r="U427" s="77"/>
      <c r="V427" s="77"/>
      <c r="W427" s="77"/>
      <c r="X427" s="77"/>
      <c r="Y427" s="77"/>
      <c r="Z427" s="77"/>
      <c r="AA427" s="77"/>
      <c r="AB427" s="77">
        <v>250</v>
      </c>
      <c r="AC427" s="78"/>
    </row>
    <row r="428" spans="1:29" s="112" customFormat="1" ht="14.4" x14ac:dyDescent="0.25">
      <c r="A428" s="107"/>
      <c r="B428" s="117"/>
      <c r="C428" s="118"/>
      <c r="D428" s="110" t="s">
        <v>199</v>
      </c>
      <c r="E428" s="41" t="s">
        <v>529</v>
      </c>
      <c r="F428" s="100" t="s">
        <v>537</v>
      </c>
      <c r="G428" s="41" t="s">
        <v>530</v>
      </c>
      <c r="H428" s="110"/>
      <c r="I428" s="110"/>
      <c r="J428" s="102">
        <f t="shared" si="6"/>
        <v>150</v>
      </c>
      <c r="K428" s="42"/>
      <c r="L428" s="42"/>
      <c r="M428" s="42"/>
      <c r="N428" s="111" t="s">
        <v>336</v>
      </c>
      <c r="O428" s="75"/>
      <c r="P428" s="76"/>
      <c r="Q428" s="76"/>
      <c r="R428" s="76">
        <v>150</v>
      </c>
      <c r="S428" s="76"/>
      <c r="T428" s="77"/>
      <c r="U428" s="77"/>
      <c r="V428" s="77"/>
      <c r="W428" s="77"/>
      <c r="X428" s="77"/>
      <c r="Y428" s="77"/>
      <c r="Z428" s="77"/>
      <c r="AA428" s="77"/>
      <c r="AB428" s="77"/>
      <c r="AC428" s="78"/>
    </row>
    <row r="429" spans="1:29" s="112" customFormat="1" ht="14.4" x14ac:dyDescent="0.25">
      <c r="A429" s="107"/>
      <c r="B429" s="117"/>
      <c r="C429" s="118"/>
      <c r="D429" s="110" t="s">
        <v>199</v>
      </c>
      <c r="E429" s="41" t="s">
        <v>529</v>
      </c>
      <c r="F429" s="100" t="s">
        <v>537</v>
      </c>
      <c r="G429" s="41" t="s">
        <v>530</v>
      </c>
      <c r="H429" s="110"/>
      <c r="I429" s="110"/>
      <c r="J429" s="102">
        <f t="shared" si="6"/>
        <v>250</v>
      </c>
      <c r="K429" s="42"/>
      <c r="L429" s="42"/>
      <c r="M429" s="42"/>
      <c r="N429" s="111" t="s">
        <v>337</v>
      </c>
      <c r="O429" s="75"/>
      <c r="P429" s="76"/>
      <c r="Q429" s="76"/>
      <c r="R429" s="76"/>
      <c r="S429" s="76"/>
      <c r="T429" s="77"/>
      <c r="U429" s="77"/>
      <c r="V429" s="77"/>
      <c r="W429" s="77"/>
      <c r="X429" s="77"/>
      <c r="Y429" s="77"/>
      <c r="Z429" s="77">
        <v>250</v>
      </c>
      <c r="AA429" s="77"/>
      <c r="AB429" s="77"/>
      <c r="AC429" s="78"/>
    </row>
    <row r="430" spans="1:29" s="112" customFormat="1" ht="14.4" x14ac:dyDescent="0.25">
      <c r="A430" s="107"/>
      <c r="B430" s="117"/>
      <c r="C430" s="118" t="s">
        <v>614</v>
      </c>
      <c r="D430" s="110" t="s">
        <v>710</v>
      </c>
      <c r="E430" s="26" t="s">
        <v>532</v>
      </c>
      <c r="F430" s="99" t="s">
        <v>540</v>
      </c>
      <c r="G430" s="41" t="s">
        <v>530</v>
      </c>
      <c r="H430" s="110"/>
      <c r="I430" s="110"/>
      <c r="J430" s="102">
        <f t="shared" si="6"/>
        <v>900</v>
      </c>
      <c r="K430" s="42"/>
      <c r="L430" s="42"/>
      <c r="M430" s="42"/>
      <c r="N430" s="111" t="s">
        <v>336</v>
      </c>
      <c r="O430" s="75"/>
      <c r="P430" s="76"/>
      <c r="Q430" s="76"/>
      <c r="R430" s="76">
        <v>900</v>
      </c>
      <c r="S430" s="76"/>
      <c r="T430" s="77"/>
      <c r="U430" s="77"/>
      <c r="V430" s="77"/>
      <c r="W430" s="77"/>
      <c r="X430" s="77"/>
      <c r="Y430" s="77"/>
      <c r="Z430" s="77"/>
      <c r="AA430" s="77"/>
      <c r="AB430" s="77"/>
      <c r="AC430" s="78"/>
    </row>
    <row r="431" spans="1:29" s="112" customFormat="1" ht="14.4" x14ac:dyDescent="0.3">
      <c r="A431" s="107"/>
      <c r="B431" s="117"/>
      <c r="C431" s="118"/>
      <c r="D431" s="110" t="s">
        <v>726</v>
      </c>
      <c r="E431" s="25" t="s">
        <v>535</v>
      </c>
      <c r="F431" s="99" t="s">
        <v>536</v>
      </c>
      <c r="G431" s="5" t="s">
        <v>528</v>
      </c>
      <c r="H431" s="110"/>
      <c r="I431" s="110"/>
      <c r="J431" s="102">
        <f t="shared" si="6"/>
        <v>60</v>
      </c>
      <c r="K431" s="42"/>
      <c r="L431" s="42"/>
      <c r="M431" s="42"/>
      <c r="N431" s="111" t="s">
        <v>336</v>
      </c>
      <c r="O431" s="75"/>
      <c r="P431" s="76"/>
      <c r="Q431" s="76"/>
      <c r="R431" s="76">
        <v>60</v>
      </c>
      <c r="S431" s="76"/>
      <c r="T431" s="77"/>
      <c r="U431" s="77"/>
      <c r="V431" s="77"/>
      <c r="W431" s="77"/>
      <c r="X431" s="77"/>
      <c r="Y431" s="77"/>
      <c r="Z431" s="77"/>
      <c r="AA431" s="77"/>
      <c r="AB431" s="77"/>
      <c r="AC431" s="78"/>
    </row>
    <row r="432" spans="1:29" s="112" customFormat="1" ht="14.4" x14ac:dyDescent="0.3">
      <c r="A432" s="107"/>
      <c r="B432" s="117"/>
      <c r="C432" s="118"/>
      <c r="D432" s="110" t="s">
        <v>726</v>
      </c>
      <c r="E432" s="26" t="s">
        <v>532</v>
      </c>
      <c r="F432" s="99" t="s">
        <v>536</v>
      </c>
      <c r="G432" s="5" t="s">
        <v>528</v>
      </c>
      <c r="H432" s="110"/>
      <c r="I432" s="110"/>
      <c r="J432" s="102">
        <f t="shared" si="6"/>
        <v>60</v>
      </c>
      <c r="K432" s="42"/>
      <c r="L432" s="42"/>
      <c r="M432" s="42"/>
      <c r="N432" s="111" t="s">
        <v>337</v>
      </c>
      <c r="O432" s="75"/>
      <c r="P432" s="76"/>
      <c r="Q432" s="76"/>
      <c r="R432" s="76"/>
      <c r="S432" s="76"/>
      <c r="T432" s="77"/>
      <c r="U432" s="77"/>
      <c r="V432" s="77"/>
      <c r="W432" s="77"/>
      <c r="X432" s="77"/>
      <c r="Y432" s="77"/>
      <c r="Z432" s="77"/>
      <c r="AA432" s="77"/>
      <c r="AB432" s="77"/>
      <c r="AC432" s="78">
        <v>60</v>
      </c>
    </row>
    <row r="433" spans="1:29" s="112" customFormat="1" ht="14.4" x14ac:dyDescent="0.3">
      <c r="A433" s="107"/>
      <c r="B433" s="117"/>
      <c r="C433" s="118"/>
      <c r="D433" s="110" t="s">
        <v>207</v>
      </c>
      <c r="E433" s="41" t="s">
        <v>529</v>
      </c>
      <c r="F433" s="99" t="s">
        <v>531</v>
      </c>
      <c r="G433" s="41" t="s">
        <v>530</v>
      </c>
      <c r="H433" s="110"/>
      <c r="I433" s="110"/>
      <c r="J433" s="102">
        <f t="shared" si="6"/>
        <v>150</v>
      </c>
      <c r="K433" s="42"/>
      <c r="L433" s="42"/>
      <c r="M433" s="42"/>
      <c r="N433" s="111" t="s">
        <v>337</v>
      </c>
      <c r="O433" s="75"/>
      <c r="P433" s="76"/>
      <c r="Q433" s="76"/>
      <c r="R433" s="76"/>
      <c r="S433" s="76"/>
      <c r="T433" s="77">
        <v>150</v>
      </c>
      <c r="U433" s="77"/>
      <c r="V433" s="77"/>
      <c r="W433" s="77"/>
      <c r="X433" s="77"/>
      <c r="Y433" s="77"/>
      <c r="Z433" s="77"/>
      <c r="AA433" s="77"/>
      <c r="AB433" s="77"/>
      <c r="AC433" s="78"/>
    </row>
    <row r="434" spans="1:29" s="112" customFormat="1" ht="14.4" x14ac:dyDescent="0.25">
      <c r="A434" s="107"/>
      <c r="B434" s="117"/>
      <c r="C434" s="118"/>
      <c r="D434" s="110" t="s">
        <v>570</v>
      </c>
      <c r="E434" s="41" t="s">
        <v>529</v>
      </c>
      <c r="F434" s="99" t="s">
        <v>531</v>
      </c>
      <c r="G434" s="41" t="s">
        <v>530</v>
      </c>
      <c r="H434" s="110"/>
      <c r="I434" s="110"/>
      <c r="J434" s="102">
        <f t="shared" si="6"/>
        <v>250</v>
      </c>
      <c r="K434" s="42"/>
      <c r="L434" s="42"/>
      <c r="M434" s="42"/>
      <c r="N434" s="111" t="s">
        <v>337</v>
      </c>
      <c r="O434" s="75"/>
      <c r="P434" s="76"/>
      <c r="Q434" s="76"/>
      <c r="R434" s="76"/>
      <c r="S434" s="76"/>
      <c r="T434" s="77"/>
      <c r="U434" s="77"/>
      <c r="V434" s="77"/>
      <c r="W434" s="77"/>
      <c r="X434" s="77"/>
      <c r="Y434" s="77"/>
      <c r="Z434" s="77"/>
      <c r="AA434" s="77">
        <v>250</v>
      </c>
      <c r="AB434" s="77"/>
      <c r="AC434" s="78"/>
    </row>
    <row r="435" spans="1:29" s="112" customFormat="1" ht="14.4" x14ac:dyDescent="0.25">
      <c r="A435" s="107"/>
      <c r="B435" s="117"/>
      <c r="C435" s="118"/>
      <c r="D435" s="110" t="s">
        <v>199</v>
      </c>
      <c r="E435" s="41" t="s">
        <v>529</v>
      </c>
      <c r="F435" s="100" t="s">
        <v>537</v>
      </c>
      <c r="G435" s="41" t="s">
        <v>530</v>
      </c>
      <c r="H435" s="110"/>
      <c r="I435" s="110"/>
      <c r="J435" s="102">
        <f t="shared" si="6"/>
        <v>250</v>
      </c>
      <c r="K435" s="42"/>
      <c r="L435" s="42"/>
      <c r="M435" s="42"/>
      <c r="N435" s="113" t="s">
        <v>336</v>
      </c>
      <c r="O435" s="75"/>
      <c r="P435" s="76"/>
      <c r="Q435" s="76">
        <v>250</v>
      </c>
      <c r="R435" s="76"/>
      <c r="S435" s="76"/>
      <c r="T435" s="77"/>
      <c r="U435" s="77"/>
      <c r="V435" s="77"/>
      <c r="W435" s="77"/>
      <c r="X435" s="77"/>
      <c r="Y435" s="77"/>
      <c r="Z435" s="77"/>
      <c r="AA435" s="77"/>
      <c r="AB435" s="77"/>
      <c r="AC435" s="78"/>
    </row>
    <row r="436" spans="1:29" s="112" customFormat="1" ht="14.4" x14ac:dyDescent="0.25">
      <c r="A436" s="107"/>
      <c r="B436" s="117"/>
      <c r="C436" s="118"/>
      <c r="D436" s="110" t="s">
        <v>199</v>
      </c>
      <c r="E436" s="41" t="s">
        <v>529</v>
      </c>
      <c r="F436" s="100" t="s">
        <v>537</v>
      </c>
      <c r="G436" s="41" t="s">
        <v>530</v>
      </c>
      <c r="H436" s="110"/>
      <c r="I436" s="110"/>
      <c r="J436" s="102">
        <f t="shared" si="6"/>
        <v>250</v>
      </c>
      <c r="K436" s="42"/>
      <c r="L436" s="42"/>
      <c r="M436" s="42"/>
      <c r="N436" s="111" t="s">
        <v>337</v>
      </c>
      <c r="O436" s="75"/>
      <c r="P436" s="76"/>
      <c r="Q436" s="76"/>
      <c r="R436" s="76"/>
      <c r="S436" s="76"/>
      <c r="T436" s="77"/>
      <c r="U436" s="77"/>
      <c r="V436" s="77"/>
      <c r="W436" s="77"/>
      <c r="X436" s="77">
        <v>250</v>
      </c>
      <c r="Y436" s="77"/>
      <c r="Z436" s="77"/>
      <c r="AA436" s="77"/>
      <c r="AB436" s="77"/>
      <c r="AC436" s="78"/>
    </row>
    <row r="437" spans="1:29" s="112" customFormat="1" ht="14.4" x14ac:dyDescent="0.25">
      <c r="A437" s="107"/>
      <c r="B437" s="117"/>
      <c r="C437" s="118" t="s">
        <v>615</v>
      </c>
      <c r="D437" s="110" t="s">
        <v>710</v>
      </c>
      <c r="E437" s="26" t="s">
        <v>532</v>
      </c>
      <c r="F437" s="99" t="s">
        <v>540</v>
      </c>
      <c r="G437" s="41" t="s">
        <v>530</v>
      </c>
      <c r="H437" s="110"/>
      <c r="I437" s="110"/>
      <c r="J437" s="102">
        <f t="shared" si="6"/>
        <v>900</v>
      </c>
      <c r="K437" s="42"/>
      <c r="L437" s="42"/>
      <c r="M437" s="42"/>
      <c r="N437" s="111" t="s">
        <v>336</v>
      </c>
      <c r="O437" s="75"/>
      <c r="P437" s="76"/>
      <c r="Q437" s="76"/>
      <c r="R437" s="76"/>
      <c r="S437" s="76">
        <v>900</v>
      </c>
      <c r="T437" s="77"/>
      <c r="U437" s="77"/>
      <c r="V437" s="77"/>
      <c r="W437" s="77"/>
      <c r="X437" s="77"/>
      <c r="Y437" s="77"/>
      <c r="Z437" s="77"/>
      <c r="AA437" s="77"/>
      <c r="AB437" s="77"/>
      <c r="AC437" s="78"/>
    </row>
    <row r="438" spans="1:29" s="112" customFormat="1" ht="14.4" x14ac:dyDescent="0.3">
      <c r="A438" s="107"/>
      <c r="B438" s="117"/>
      <c r="C438" s="118"/>
      <c r="D438" s="110" t="s">
        <v>726</v>
      </c>
      <c r="E438" s="25" t="s">
        <v>535</v>
      </c>
      <c r="F438" s="99" t="s">
        <v>536</v>
      </c>
      <c r="G438" s="5" t="s">
        <v>528</v>
      </c>
      <c r="H438" s="110"/>
      <c r="I438" s="110"/>
      <c r="J438" s="102">
        <f t="shared" si="6"/>
        <v>60</v>
      </c>
      <c r="K438" s="42"/>
      <c r="L438" s="42"/>
      <c r="M438" s="42"/>
      <c r="N438" s="111" t="s">
        <v>336</v>
      </c>
      <c r="O438" s="75"/>
      <c r="P438" s="76"/>
      <c r="Q438" s="76"/>
      <c r="R438" s="76"/>
      <c r="S438" s="76">
        <v>60</v>
      </c>
      <c r="T438" s="77"/>
      <c r="U438" s="77"/>
      <c r="V438" s="77"/>
      <c r="W438" s="77"/>
      <c r="X438" s="77"/>
      <c r="Y438" s="77"/>
      <c r="Z438" s="77"/>
      <c r="AA438" s="77"/>
      <c r="AB438" s="77"/>
      <c r="AC438" s="78"/>
    </row>
    <row r="439" spans="1:29" s="112" customFormat="1" ht="14.4" x14ac:dyDescent="0.3">
      <c r="A439" s="107"/>
      <c r="B439" s="117"/>
      <c r="C439" s="118"/>
      <c r="D439" s="110" t="s">
        <v>726</v>
      </c>
      <c r="E439" s="26" t="s">
        <v>532</v>
      </c>
      <c r="F439" s="99" t="s">
        <v>536</v>
      </c>
      <c r="G439" s="5" t="s">
        <v>528</v>
      </c>
      <c r="H439" s="110"/>
      <c r="I439" s="110"/>
      <c r="J439" s="102">
        <f t="shared" si="6"/>
        <v>60</v>
      </c>
      <c r="K439" s="42"/>
      <c r="L439" s="42"/>
      <c r="M439" s="42"/>
      <c r="N439" s="111" t="s">
        <v>337</v>
      </c>
      <c r="O439" s="75"/>
      <c r="P439" s="76"/>
      <c r="Q439" s="76"/>
      <c r="R439" s="76"/>
      <c r="S439" s="76"/>
      <c r="T439" s="77"/>
      <c r="U439" s="77"/>
      <c r="V439" s="77"/>
      <c r="W439" s="77"/>
      <c r="X439" s="77"/>
      <c r="Y439" s="77"/>
      <c r="Z439" s="77"/>
      <c r="AA439" s="77"/>
      <c r="AB439" s="77">
        <v>60</v>
      </c>
      <c r="AC439" s="78"/>
    </row>
    <row r="440" spans="1:29" s="112" customFormat="1" ht="14.4" x14ac:dyDescent="0.3">
      <c r="A440" s="107"/>
      <c r="B440" s="117"/>
      <c r="C440" s="118"/>
      <c r="D440" s="110" t="s">
        <v>207</v>
      </c>
      <c r="E440" s="41" t="s">
        <v>529</v>
      </c>
      <c r="F440" s="99" t="s">
        <v>531</v>
      </c>
      <c r="G440" s="41" t="s">
        <v>530</v>
      </c>
      <c r="H440" s="110"/>
      <c r="I440" s="110"/>
      <c r="J440" s="102">
        <f t="shared" si="6"/>
        <v>150</v>
      </c>
      <c r="K440" s="42"/>
      <c r="L440" s="42"/>
      <c r="M440" s="42"/>
      <c r="N440" s="111" t="s">
        <v>337</v>
      </c>
      <c r="O440" s="75"/>
      <c r="P440" s="76"/>
      <c r="Q440" s="76"/>
      <c r="R440" s="76"/>
      <c r="S440" s="76"/>
      <c r="T440" s="77">
        <v>150</v>
      </c>
      <c r="U440" s="77"/>
      <c r="V440" s="77"/>
      <c r="W440" s="77"/>
      <c r="X440" s="77"/>
      <c r="Y440" s="77"/>
      <c r="Z440" s="77"/>
      <c r="AA440" s="77"/>
      <c r="AB440" s="77"/>
      <c r="AC440" s="78"/>
    </row>
    <row r="441" spans="1:29" s="112" customFormat="1" ht="14.4" x14ac:dyDescent="0.25">
      <c r="A441" s="107"/>
      <c r="B441" s="117"/>
      <c r="C441" s="118"/>
      <c r="D441" s="110" t="s">
        <v>570</v>
      </c>
      <c r="E441" s="41" t="s">
        <v>529</v>
      </c>
      <c r="F441" s="99" t="s">
        <v>531</v>
      </c>
      <c r="G441" s="41" t="s">
        <v>530</v>
      </c>
      <c r="H441" s="110"/>
      <c r="I441" s="110"/>
      <c r="J441" s="102">
        <f t="shared" si="6"/>
        <v>250</v>
      </c>
      <c r="K441" s="42"/>
      <c r="L441" s="42"/>
      <c r="M441" s="42"/>
      <c r="N441" s="111" t="s">
        <v>337</v>
      </c>
      <c r="O441" s="75"/>
      <c r="P441" s="76"/>
      <c r="Q441" s="76"/>
      <c r="R441" s="76"/>
      <c r="S441" s="76"/>
      <c r="T441" s="77"/>
      <c r="U441" s="77"/>
      <c r="V441" s="77"/>
      <c r="W441" s="77"/>
      <c r="X441" s="77"/>
      <c r="Y441" s="77"/>
      <c r="Z441" s="77">
        <v>250</v>
      </c>
      <c r="AA441" s="77"/>
      <c r="AB441" s="77"/>
      <c r="AC441" s="78"/>
    </row>
    <row r="442" spans="1:29" s="112" customFormat="1" ht="14.4" x14ac:dyDescent="0.25">
      <c r="A442" s="107"/>
      <c r="B442" s="117"/>
      <c r="C442" s="118"/>
      <c r="D442" s="110" t="s">
        <v>199</v>
      </c>
      <c r="E442" s="41" t="s">
        <v>529</v>
      </c>
      <c r="F442" s="100" t="s">
        <v>537</v>
      </c>
      <c r="G442" s="41" t="s">
        <v>530</v>
      </c>
      <c r="H442" s="110"/>
      <c r="I442" s="110"/>
      <c r="J442" s="102">
        <f t="shared" si="6"/>
        <v>150</v>
      </c>
      <c r="K442" s="42"/>
      <c r="L442" s="42"/>
      <c r="M442" s="42"/>
      <c r="N442" s="111" t="s">
        <v>337</v>
      </c>
      <c r="O442" s="75"/>
      <c r="P442" s="76"/>
      <c r="Q442" s="76"/>
      <c r="R442" s="76"/>
      <c r="S442" s="76"/>
      <c r="T442" s="77"/>
      <c r="U442" s="77">
        <v>150</v>
      </c>
      <c r="V442" s="77"/>
      <c r="W442" s="77"/>
      <c r="X442" s="77"/>
      <c r="Y442" s="77"/>
      <c r="Z442" s="77"/>
      <c r="AA442" s="77"/>
      <c r="AB442" s="77"/>
      <c r="AC442" s="78"/>
    </row>
    <row r="443" spans="1:29" s="112" customFormat="1" ht="14.4" x14ac:dyDescent="0.25">
      <c r="A443" s="107"/>
      <c r="B443" s="117"/>
      <c r="C443" s="118"/>
      <c r="D443" s="110" t="s">
        <v>199</v>
      </c>
      <c r="E443" s="41" t="s">
        <v>529</v>
      </c>
      <c r="F443" s="100" t="s">
        <v>537</v>
      </c>
      <c r="G443" s="41" t="s">
        <v>530</v>
      </c>
      <c r="H443" s="110"/>
      <c r="I443" s="110"/>
      <c r="J443" s="102">
        <f t="shared" si="6"/>
        <v>250</v>
      </c>
      <c r="K443" s="42"/>
      <c r="L443" s="42"/>
      <c r="M443" s="42"/>
      <c r="N443" s="111" t="s">
        <v>337</v>
      </c>
      <c r="O443" s="75"/>
      <c r="P443" s="76"/>
      <c r="Q443" s="76"/>
      <c r="R443" s="76"/>
      <c r="S443" s="76"/>
      <c r="T443" s="77"/>
      <c r="U443" s="77"/>
      <c r="V443" s="77"/>
      <c r="W443" s="77"/>
      <c r="X443" s="77"/>
      <c r="Y443" s="77"/>
      <c r="Z443" s="77"/>
      <c r="AA443" s="77"/>
      <c r="AB443" s="77">
        <v>250</v>
      </c>
      <c r="AC443" s="78"/>
    </row>
    <row r="444" spans="1:29" s="112" customFormat="1" ht="14.4" x14ac:dyDescent="0.25">
      <c r="A444" s="107"/>
      <c r="B444" s="117"/>
      <c r="C444" s="118" t="s">
        <v>616</v>
      </c>
      <c r="D444" s="110" t="s">
        <v>710</v>
      </c>
      <c r="E444" s="26" t="s">
        <v>532</v>
      </c>
      <c r="F444" s="99" t="s">
        <v>540</v>
      </c>
      <c r="G444" s="41" t="s">
        <v>530</v>
      </c>
      <c r="H444" s="110"/>
      <c r="I444" s="110"/>
      <c r="J444" s="102">
        <f t="shared" si="6"/>
        <v>900</v>
      </c>
      <c r="K444" s="42"/>
      <c r="L444" s="42"/>
      <c r="M444" s="42"/>
      <c r="N444" s="113" t="s">
        <v>337</v>
      </c>
      <c r="O444" s="75"/>
      <c r="P444" s="76"/>
      <c r="Q444" s="76"/>
      <c r="R444" s="76"/>
      <c r="S444" s="76"/>
      <c r="T444" s="77">
        <v>900</v>
      </c>
      <c r="U444" s="77"/>
      <c r="V444" s="77"/>
      <c r="W444" s="77"/>
      <c r="X444" s="77"/>
      <c r="Y444" s="77"/>
      <c r="Z444" s="77"/>
      <c r="AA444" s="77"/>
      <c r="AB444" s="77"/>
      <c r="AC444" s="78"/>
    </row>
    <row r="445" spans="1:29" s="112" customFormat="1" ht="14.4" x14ac:dyDescent="0.3">
      <c r="A445" s="107"/>
      <c r="B445" s="117"/>
      <c r="C445" s="118"/>
      <c r="D445" s="110" t="s">
        <v>726</v>
      </c>
      <c r="E445" s="25" t="s">
        <v>535</v>
      </c>
      <c r="F445" s="99" t="s">
        <v>536</v>
      </c>
      <c r="G445" s="5" t="s">
        <v>528</v>
      </c>
      <c r="H445" s="110"/>
      <c r="I445" s="110"/>
      <c r="J445" s="102">
        <f t="shared" si="6"/>
        <v>60</v>
      </c>
      <c r="K445" s="42"/>
      <c r="L445" s="42"/>
      <c r="M445" s="42"/>
      <c r="N445" s="113" t="s">
        <v>337</v>
      </c>
      <c r="O445" s="75"/>
      <c r="P445" s="76"/>
      <c r="Q445" s="76"/>
      <c r="R445" s="76"/>
      <c r="S445" s="76"/>
      <c r="T445" s="77">
        <v>60</v>
      </c>
      <c r="U445" s="77"/>
      <c r="V445" s="77"/>
      <c r="W445" s="77"/>
      <c r="X445" s="77"/>
      <c r="Y445" s="77"/>
      <c r="Z445" s="77"/>
      <c r="AA445" s="77"/>
      <c r="AB445" s="77"/>
      <c r="AC445" s="78"/>
    </row>
    <row r="446" spans="1:29" s="112" customFormat="1" ht="14.4" x14ac:dyDescent="0.3">
      <c r="A446" s="107"/>
      <c r="B446" s="117"/>
      <c r="C446" s="118"/>
      <c r="D446" s="110" t="s">
        <v>726</v>
      </c>
      <c r="E446" s="26" t="s">
        <v>532</v>
      </c>
      <c r="F446" s="99" t="s">
        <v>536</v>
      </c>
      <c r="G446" s="5" t="s">
        <v>528</v>
      </c>
      <c r="H446" s="110"/>
      <c r="I446" s="110"/>
      <c r="J446" s="102">
        <f t="shared" si="6"/>
        <v>60</v>
      </c>
      <c r="K446" s="42"/>
      <c r="L446" s="42"/>
      <c r="M446" s="42"/>
      <c r="N446" s="111" t="s">
        <v>337</v>
      </c>
      <c r="O446" s="75"/>
      <c r="P446" s="76"/>
      <c r="Q446" s="76"/>
      <c r="R446" s="76"/>
      <c r="S446" s="76"/>
      <c r="T446" s="77"/>
      <c r="U446" s="77"/>
      <c r="V446" s="77"/>
      <c r="W446" s="77"/>
      <c r="X446" s="77"/>
      <c r="Y446" s="77"/>
      <c r="Z446" s="77"/>
      <c r="AA446" s="77"/>
      <c r="AB446" s="77"/>
      <c r="AC446" s="78">
        <v>60</v>
      </c>
    </row>
    <row r="447" spans="1:29" s="112" customFormat="1" ht="14.4" x14ac:dyDescent="0.3">
      <c r="A447" s="107"/>
      <c r="B447" s="117"/>
      <c r="C447" s="118"/>
      <c r="D447" s="110" t="s">
        <v>207</v>
      </c>
      <c r="E447" s="41" t="s">
        <v>529</v>
      </c>
      <c r="F447" s="99" t="s">
        <v>531</v>
      </c>
      <c r="G447" s="41" t="s">
        <v>530</v>
      </c>
      <c r="H447" s="110"/>
      <c r="I447" s="110"/>
      <c r="J447" s="102">
        <f t="shared" si="6"/>
        <v>150</v>
      </c>
      <c r="K447" s="42"/>
      <c r="L447" s="42"/>
      <c r="M447" s="42"/>
      <c r="N447" s="111" t="s">
        <v>336</v>
      </c>
      <c r="O447" s="75"/>
      <c r="P447" s="76"/>
      <c r="Q447" s="76">
        <v>150</v>
      </c>
      <c r="R447" s="76"/>
      <c r="S447" s="76"/>
      <c r="T447" s="77"/>
      <c r="U447" s="77"/>
      <c r="V447" s="77"/>
      <c r="W447" s="77"/>
      <c r="X447" s="77"/>
      <c r="Y447" s="77"/>
      <c r="Z447" s="77"/>
      <c r="AA447" s="77"/>
      <c r="AB447" s="77"/>
      <c r="AC447" s="78"/>
    </row>
    <row r="448" spans="1:29" s="112" customFormat="1" ht="14.4" x14ac:dyDescent="0.25">
      <c r="A448" s="107"/>
      <c r="B448" s="117"/>
      <c r="C448" s="118"/>
      <c r="D448" s="110" t="s">
        <v>570</v>
      </c>
      <c r="E448" s="41" t="s">
        <v>529</v>
      </c>
      <c r="F448" s="99" t="s">
        <v>531</v>
      </c>
      <c r="G448" s="41" t="s">
        <v>530</v>
      </c>
      <c r="H448" s="110"/>
      <c r="I448" s="110"/>
      <c r="J448" s="102">
        <f t="shared" si="6"/>
        <v>250</v>
      </c>
      <c r="K448" s="42"/>
      <c r="L448" s="42"/>
      <c r="M448" s="42"/>
      <c r="N448" s="111" t="s">
        <v>337</v>
      </c>
      <c r="O448" s="75"/>
      <c r="P448" s="76"/>
      <c r="Q448" s="76"/>
      <c r="R448" s="76"/>
      <c r="S448" s="76"/>
      <c r="T448" s="77"/>
      <c r="U448" s="77"/>
      <c r="V448" s="77"/>
      <c r="W448" s="77"/>
      <c r="X448" s="77"/>
      <c r="Y448" s="77">
        <v>250</v>
      </c>
      <c r="Z448" s="77"/>
      <c r="AA448" s="77"/>
      <c r="AB448" s="77"/>
      <c r="AC448" s="78"/>
    </row>
    <row r="449" spans="1:29" s="112" customFormat="1" ht="14.4" x14ac:dyDescent="0.25">
      <c r="A449" s="107"/>
      <c r="B449" s="117"/>
      <c r="C449" s="118"/>
      <c r="D449" s="110" t="s">
        <v>199</v>
      </c>
      <c r="E449" s="41" t="s">
        <v>529</v>
      </c>
      <c r="F449" s="100" t="s">
        <v>537</v>
      </c>
      <c r="G449" s="41" t="s">
        <v>530</v>
      </c>
      <c r="H449" s="110"/>
      <c r="I449" s="110"/>
      <c r="J449" s="102">
        <f t="shared" si="6"/>
        <v>150</v>
      </c>
      <c r="K449" s="42"/>
      <c r="L449" s="42"/>
      <c r="M449" s="42"/>
      <c r="N449" s="111" t="s">
        <v>337</v>
      </c>
      <c r="O449" s="75"/>
      <c r="P449" s="76"/>
      <c r="Q449" s="76"/>
      <c r="R449" s="76"/>
      <c r="S449" s="76">
        <v>150</v>
      </c>
      <c r="T449" s="77"/>
      <c r="U449" s="77"/>
      <c r="V449" s="77"/>
      <c r="W449" s="77"/>
      <c r="X449" s="77"/>
      <c r="Y449" s="77"/>
      <c r="Z449" s="77"/>
      <c r="AA449" s="77"/>
      <c r="AB449" s="77"/>
      <c r="AC449" s="78"/>
    </row>
    <row r="450" spans="1:29" s="112" customFormat="1" ht="14.4" x14ac:dyDescent="0.25">
      <c r="A450" s="107"/>
      <c r="B450" s="117"/>
      <c r="C450" s="118"/>
      <c r="D450" s="110" t="s">
        <v>199</v>
      </c>
      <c r="E450" s="41" t="s">
        <v>529</v>
      </c>
      <c r="F450" s="100" t="s">
        <v>537</v>
      </c>
      <c r="G450" s="41" t="s">
        <v>530</v>
      </c>
      <c r="H450" s="110"/>
      <c r="I450" s="110"/>
      <c r="J450" s="102">
        <f t="shared" si="6"/>
        <v>250</v>
      </c>
      <c r="K450" s="42"/>
      <c r="L450" s="42"/>
      <c r="M450" s="42"/>
      <c r="N450" s="111" t="s">
        <v>337</v>
      </c>
      <c r="O450" s="75"/>
      <c r="P450" s="76"/>
      <c r="Q450" s="76"/>
      <c r="R450" s="76"/>
      <c r="S450" s="76"/>
      <c r="T450" s="77"/>
      <c r="U450" s="77"/>
      <c r="V450" s="77"/>
      <c r="W450" s="77"/>
      <c r="X450" s="77"/>
      <c r="Y450" s="77"/>
      <c r="Z450" s="77"/>
      <c r="AA450" s="77">
        <v>250</v>
      </c>
      <c r="AB450" s="77"/>
      <c r="AC450" s="78"/>
    </row>
    <row r="451" spans="1:29" s="112" customFormat="1" ht="14.4" x14ac:dyDescent="0.25">
      <c r="A451" s="107"/>
      <c r="B451" s="117"/>
      <c r="C451" s="118" t="s">
        <v>617</v>
      </c>
      <c r="D451" s="110" t="s">
        <v>710</v>
      </c>
      <c r="E451" s="26" t="s">
        <v>532</v>
      </c>
      <c r="F451" s="99" t="s">
        <v>540</v>
      </c>
      <c r="G451" s="41" t="s">
        <v>530</v>
      </c>
      <c r="H451" s="110"/>
      <c r="I451" s="110"/>
      <c r="J451" s="102">
        <f t="shared" si="6"/>
        <v>1000</v>
      </c>
      <c r="K451" s="42"/>
      <c r="L451" s="42"/>
      <c r="M451" s="42"/>
      <c r="N451" s="111" t="s">
        <v>336</v>
      </c>
      <c r="O451" s="75"/>
      <c r="P451" s="76"/>
      <c r="Q451" s="76">
        <v>1000</v>
      </c>
      <c r="R451" s="76"/>
      <c r="S451" s="76"/>
      <c r="T451" s="77"/>
      <c r="U451" s="77"/>
      <c r="V451" s="77"/>
      <c r="W451" s="77"/>
      <c r="X451" s="77"/>
      <c r="Y451" s="77"/>
      <c r="Z451" s="77"/>
      <c r="AA451" s="77"/>
      <c r="AB451" s="77"/>
      <c r="AC451" s="78"/>
    </row>
    <row r="452" spans="1:29" s="112" customFormat="1" ht="14.4" x14ac:dyDescent="0.3">
      <c r="A452" s="107"/>
      <c r="B452" s="117"/>
      <c r="C452" s="118"/>
      <c r="D452" s="110" t="s">
        <v>726</v>
      </c>
      <c r="E452" s="25" t="s">
        <v>535</v>
      </c>
      <c r="F452" s="99" t="s">
        <v>536</v>
      </c>
      <c r="G452" s="5" t="s">
        <v>528</v>
      </c>
      <c r="H452" s="110"/>
      <c r="I452" s="110"/>
      <c r="J452" s="102">
        <f t="shared" si="6"/>
        <v>75</v>
      </c>
      <c r="K452" s="42"/>
      <c r="L452" s="42"/>
      <c r="M452" s="42"/>
      <c r="N452" s="111" t="s">
        <v>336</v>
      </c>
      <c r="O452" s="75"/>
      <c r="P452" s="76"/>
      <c r="Q452" s="76">
        <v>75</v>
      </c>
      <c r="R452" s="76"/>
      <c r="S452" s="76"/>
      <c r="T452" s="77"/>
      <c r="U452" s="77"/>
      <c r="V452" s="77"/>
      <c r="W452" s="77"/>
      <c r="X452" s="77"/>
      <c r="Y452" s="77"/>
      <c r="Z452" s="77"/>
      <c r="AA452" s="77"/>
      <c r="AB452" s="77"/>
      <c r="AC452" s="78"/>
    </row>
    <row r="453" spans="1:29" s="112" customFormat="1" ht="14.4" x14ac:dyDescent="0.3">
      <c r="A453" s="107"/>
      <c r="B453" s="117"/>
      <c r="C453" s="118"/>
      <c r="D453" s="110" t="s">
        <v>726</v>
      </c>
      <c r="E453" s="26" t="s">
        <v>532</v>
      </c>
      <c r="F453" s="99" t="s">
        <v>536</v>
      </c>
      <c r="G453" s="5" t="s">
        <v>528</v>
      </c>
      <c r="H453" s="110"/>
      <c r="I453" s="110"/>
      <c r="J453" s="102">
        <f t="shared" si="6"/>
        <v>75</v>
      </c>
      <c r="K453" s="42"/>
      <c r="L453" s="42"/>
      <c r="M453" s="42"/>
      <c r="N453" s="111" t="s">
        <v>337</v>
      </c>
      <c r="O453" s="75"/>
      <c r="P453" s="76"/>
      <c r="Q453" s="76"/>
      <c r="R453" s="76"/>
      <c r="S453" s="76"/>
      <c r="T453" s="77"/>
      <c r="U453" s="77"/>
      <c r="V453" s="77"/>
      <c r="W453" s="77"/>
      <c r="X453" s="77"/>
      <c r="Y453" s="77"/>
      <c r="Z453" s="77"/>
      <c r="AA453" s="77"/>
      <c r="AB453" s="77">
        <v>75</v>
      </c>
      <c r="AC453" s="78"/>
    </row>
    <row r="454" spans="1:29" s="112" customFormat="1" ht="14.4" x14ac:dyDescent="0.3">
      <c r="A454" s="107"/>
      <c r="B454" s="117"/>
      <c r="C454" s="118"/>
      <c r="D454" s="110" t="s">
        <v>207</v>
      </c>
      <c r="E454" s="41" t="s">
        <v>529</v>
      </c>
      <c r="F454" s="99" t="s">
        <v>531</v>
      </c>
      <c r="G454" s="41" t="s">
        <v>530</v>
      </c>
      <c r="H454" s="110"/>
      <c r="I454" s="110"/>
      <c r="J454" s="102">
        <f t="shared" si="6"/>
        <v>150</v>
      </c>
      <c r="K454" s="42"/>
      <c r="L454" s="42"/>
      <c r="M454" s="42"/>
      <c r="N454" s="111" t="s">
        <v>336</v>
      </c>
      <c r="O454" s="75"/>
      <c r="P454" s="76"/>
      <c r="Q454" s="76"/>
      <c r="R454" s="76">
        <v>150</v>
      </c>
      <c r="S454" s="76"/>
      <c r="T454" s="77"/>
      <c r="U454" s="77"/>
      <c r="V454" s="77"/>
      <c r="W454" s="77"/>
      <c r="X454" s="77"/>
      <c r="Y454" s="77"/>
      <c r="Z454" s="77"/>
      <c r="AA454" s="77"/>
      <c r="AB454" s="77"/>
      <c r="AC454" s="78"/>
    </row>
    <row r="455" spans="1:29" s="112" customFormat="1" ht="14.4" x14ac:dyDescent="0.25">
      <c r="A455" s="107"/>
      <c r="B455" s="117"/>
      <c r="C455" s="118"/>
      <c r="D455" s="110" t="s">
        <v>570</v>
      </c>
      <c r="E455" s="41" t="s">
        <v>529</v>
      </c>
      <c r="F455" s="99" t="s">
        <v>531</v>
      </c>
      <c r="G455" s="41" t="s">
        <v>530</v>
      </c>
      <c r="H455" s="110"/>
      <c r="I455" s="110"/>
      <c r="J455" s="102">
        <f t="shared" si="6"/>
        <v>250</v>
      </c>
      <c r="K455" s="42"/>
      <c r="L455" s="42"/>
      <c r="M455" s="42"/>
      <c r="N455" s="111" t="s">
        <v>337</v>
      </c>
      <c r="O455" s="75"/>
      <c r="P455" s="76"/>
      <c r="Q455" s="76"/>
      <c r="R455" s="76"/>
      <c r="S455" s="76"/>
      <c r="T455" s="77"/>
      <c r="U455" s="77"/>
      <c r="V455" s="77"/>
      <c r="W455" s="77"/>
      <c r="X455" s="77"/>
      <c r="Y455" s="77"/>
      <c r="Z455" s="77">
        <v>250</v>
      </c>
      <c r="AA455" s="77"/>
      <c r="AB455" s="77"/>
      <c r="AC455" s="78"/>
    </row>
    <row r="456" spans="1:29" s="112" customFormat="1" ht="14.4" x14ac:dyDescent="0.25">
      <c r="A456" s="107"/>
      <c r="B456" s="117"/>
      <c r="C456" s="118"/>
      <c r="D456" s="110" t="s">
        <v>199</v>
      </c>
      <c r="E456" s="41" t="s">
        <v>529</v>
      </c>
      <c r="F456" s="100" t="s">
        <v>537</v>
      </c>
      <c r="G456" s="41" t="s">
        <v>530</v>
      </c>
      <c r="H456" s="110"/>
      <c r="I456" s="110"/>
      <c r="J456" s="102">
        <f t="shared" si="6"/>
        <v>150</v>
      </c>
      <c r="K456" s="42"/>
      <c r="L456" s="42"/>
      <c r="M456" s="42"/>
      <c r="N456" s="111" t="s">
        <v>337</v>
      </c>
      <c r="O456" s="75"/>
      <c r="P456" s="76"/>
      <c r="Q456" s="76"/>
      <c r="R456" s="76"/>
      <c r="S456" s="76"/>
      <c r="T456" s="77">
        <v>150</v>
      </c>
      <c r="U456" s="77"/>
      <c r="V456" s="77"/>
      <c r="W456" s="77"/>
      <c r="X456" s="77"/>
      <c r="Y456" s="77"/>
      <c r="Z456" s="77"/>
      <c r="AA456" s="77"/>
      <c r="AB456" s="77"/>
      <c r="AC456" s="78"/>
    </row>
    <row r="457" spans="1:29" s="112" customFormat="1" ht="14.4" x14ac:dyDescent="0.25">
      <c r="A457" s="107"/>
      <c r="B457" s="117"/>
      <c r="C457" s="118"/>
      <c r="D457" s="110" t="s">
        <v>199</v>
      </c>
      <c r="E457" s="41" t="s">
        <v>529</v>
      </c>
      <c r="F457" s="100" t="s">
        <v>537</v>
      </c>
      <c r="G457" s="41" t="s">
        <v>530</v>
      </c>
      <c r="H457" s="110"/>
      <c r="I457" s="110"/>
      <c r="J457" s="102">
        <f t="shared" si="6"/>
        <v>250</v>
      </c>
      <c r="K457" s="42"/>
      <c r="L457" s="42"/>
      <c r="M457" s="42"/>
      <c r="N457" s="111" t="s">
        <v>337</v>
      </c>
      <c r="O457" s="75"/>
      <c r="P457" s="76"/>
      <c r="Q457" s="76"/>
      <c r="R457" s="76"/>
      <c r="S457" s="76"/>
      <c r="T457" s="77"/>
      <c r="U457" s="77"/>
      <c r="V457" s="77"/>
      <c r="W457" s="77"/>
      <c r="X457" s="77"/>
      <c r="Y457" s="77"/>
      <c r="Z457" s="77"/>
      <c r="AA457" s="77"/>
      <c r="AB457" s="77">
        <v>250</v>
      </c>
      <c r="AC457" s="78"/>
    </row>
    <row r="458" spans="1:29" s="112" customFormat="1" ht="14.4" x14ac:dyDescent="0.25">
      <c r="A458" s="107"/>
      <c r="B458" s="117"/>
      <c r="C458" s="118" t="s">
        <v>618</v>
      </c>
      <c r="D458" s="110" t="s">
        <v>710</v>
      </c>
      <c r="E458" s="26" t="s">
        <v>532</v>
      </c>
      <c r="F458" s="99" t="s">
        <v>540</v>
      </c>
      <c r="G458" s="41" t="s">
        <v>530</v>
      </c>
      <c r="H458" s="110"/>
      <c r="I458" s="110"/>
      <c r="J458" s="102">
        <f t="shared" si="6"/>
        <v>1000</v>
      </c>
      <c r="K458" s="42"/>
      <c r="L458" s="42"/>
      <c r="M458" s="42"/>
      <c r="N458" s="111" t="s">
        <v>336</v>
      </c>
      <c r="O458" s="75"/>
      <c r="P458" s="76">
        <v>1000</v>
      </c>
      <c r="Q458" s="76"/>
      <c r="R458" s="76"/>
      <c r="S458" s="76"/>
      <c r="T458" s="77"/>
      <c r="U458" s="77"/>
      <c r="V458" s="77"/>
      <c r="W458" s="77"/>
      <c r="X458" s="77"/>
      <c r="Y458" s="77"/>
      <c r="Z458" s="77"/>
      <c r="AA458" s="77"/>
      <c r="AB458" s="77"/>
      <c r="AC458" s="78"/>
    </row>
    <row r="459" spans="1:29" s="112" customFormat="1" ht="14.4" x14ac:dyDescent="0.3">
      <c r="A459" s="107"/>
      <c r="B459" s="117"/>
      <c r="C459" s="118"/>
      <c r="D459" s="110" t="s">
        <v>726</v>
      </c>
      <c r="E459" s="25" t="s">
        <v>535</v>
      </c>
      <c r="F459" s="99" t="s">
        <v>536</v>
      </c>
      <c r="G459" s="5" t="s">
        <v>528</v>
      </c>
      <c r="H459" s="110"/>
      <c r="I459" s="110"/>
      <c r="J459" s="102">
        <f t="shared" si="6"/>
        <v>80</v>
      </c>
      <c r="K459" s="42"/>
      <c r="L459" s="42"/>
      <c r="M459" s="42"/>
      <c r="N459" s="111" t="s">
        <v>336</v>
      </c>
      <c r="O459" s="75"/>
      <c r="P459" s="76">
        <v>80</v>
      </c>
      <c r="Q459" s="76"/>
      <c r="R459" s="76"/>
      <c r="S459" s="76"/>
      <c r="T459" s="77"/>
      <c r="U459" s="77"/>
      <c r="V459" s="77"/>
      <c r="W459" s="77"/>
      <c r="X459" s="77"/>
      <c r="Y459" s="77"/>
      <c r="Z459" s="77"/>
      <c r="AA459" s="77"/>
      <c r="AB459" s="77"/>
      <c r="AC459" s="78"/>
    </row>
    <row r="460" spans="1:29" s="112" customFormat="1" ht="14.4" x14ac:dyDescent="0.3">
      <c r="A460" s="107"/>
      <c r="B460" s="117"/>
      <c r="C460" s="118"/>
      <c r="D460" s="110" t="s">
        <v>726</v>
      </c>
      <c r="E460" s="26" t="s">
        <v>532</v>
      </c>
      <c r="F460" s="99" t="s">
        <v>536</v>
      </c>
      <c r="G460" s="5" t="s">
        <v>528</v>
      </c>
      <c r="H460" s="110"/>
      <c r="I460" s="110"/>
      <c r="J460" s="102">
        <f t="shared" si="6"/>
        <v>80</v>
      </c>
      <c r="K460" s="42"/>
      <c r="L460" s="42"/>
      <c r="M460" s="42"/>
      <c r="N460" s="111" t="s">
        <v>337</v>
      </c>
      <c r="O460" s="75"/>
      <c r="P460" s="76"/>
      <c r="Q460" s="76"/>
      <c r="R460" s="76"/>
      <c r="S460" s="76"/>
      <c r="T460" s="77"/>
      <c r="U460" s="77"/>
      <c r="V460" s="77"/>
      <c r="W460" s="77"/>
      <c r="X460" s="77"/>
      <c r="Y460" s="77"/>
      <c r="Z460" s="77"/>
      <c r="AA460" s="77">
        <v>80</v>
      </c>
      <c r="AB460" s="77"/>
      <c r="AC460" s="78"/>
    </row>
    <row r="461" spans="1:29" s="112" customFormat="1" ht="14.4" x14ac:dyDescent="0.3">
      <c r="A461" s="107"/>
      <c r="B461" s="117"/>
      <c r="C461" s="118"/>
      <c r="D461" s="110" t="s">
        <v>207</v>
      </c>
      <c r="E461" s="41" t="s">
        <v>529</v>
      </c>
      <c r="F461" s="99" t="s">
        <v>531</v>
      </c>
      <c r="G461" s="41" t="s">
        <v>530</v>
      </c>
      <c r="H461" s="110"/>
      <c r="I461" s="110"/>
      <c r="J461" s="102">
        <f t="shared" ref="J461:J524" si="7">SUM(O461:AC461)</f>
        <v>150</v>
      </c>
      <c r="K461" s="42"/>
      <c r="L461" s="42"/>
      <c r="M461" s="42"/>
      <c r="N461" s="111" t="s">
        <v>337</v>
      </c>
      <c r="O461" s="75"/>
      <c r="P461" s="76"/>
      <c r="Q461" s="76"/>
      <c r="R461" s="76"/>
      <c r="S461" s="76"/>
      <c r="T461" s="77"/>
      <c r="U461" s="77">
        <v>150</v>
      </c>
      <c r="V461" s="77"/>
      <c r="W461" s="77"/>
      <c r="X461" s="77"/>
      <c r="Y461" s="77"/>
      <c r="Z461" s="77"/>
      <c r="AA461" s="77"/>
      <c r="AB461" s="77"/>
      <c r="AC461" s="78"/>
    </row>
    <row r="462" spans="1:29" s="112" customFormat="1" ht="14.4" x14ac:dyDescent="0.25">
      <c r="A462" s="107"/>
      <c r="B462" s="117"/>
      <c r="C462" s="118"/>
      <c r="D462" s="110" t="s">
        <v>570</v>
      </c>
      <c r="E462" s="41" t="s">
        <v>529</v>
      </c>
      <c r="F462" s="99" t="s">
        <v>531</v>
      </c>
      <c r="G462" s="41" t="s">
        <v>530</v>
      </c>
      <c r="H462" s="110"/>
      <c r="I462" s="110"/>
      <c r="J462" s="102">
        <f t="shared" si="7"/>
        <v>250</v>
      </c>
      <c r="K462" s="42"/>
      <c r="L462" s="42"/>
      <c r="M462" s="42"/>
      <c r="N462" s="111" t="s">
        <v>337</v>
      </c>
      <c r="O462" s="75"/>
      <c r="P462" s="76"/>
      <c r="Q462" s="76"/>
      <c r="R462" s="76"/>
      <c r="S462" s="76"/>
      <c r="T462" s="77"/>
      <c r="U462" s="77"/>
      <c r="V462" s="77"/>
      <c r="W462" s="77"/>
      <c r="X462" s="77"/>
      <c r="Y462" s="77"/>
      <c r="Z462" s="77"/>
      <c r="AA462" s="77">
        <v>250</v>
      </c>
      <c r="AB462" s="77"/>
      <c r="AC462" s="78"/>
    </row>
    <row r="463" spans="1:29" s="112" customFormat="1" ht="14.4" x14ac:dyDescent="0.25">
      <c r="A463" s="107"/>
      <c r="B463" s="117"/>
      <c r="C463" s="118"/>
      <c r="D463" s="110" t="s">
        <v>199</v>
      </c>
      <c r="E463" s="41" t="s">
        <v>529</v>
      </c>
      <c r="F463" s="100" t="s">
        <v>537</v>
      </c>
      <c r="G463" s="41" t="s">
        <v>530</v>
      </c>
      <c r="H463" s="110"/>
      <c r="I463" s="110"/>
      <c r="J463" s="102">
        <f t="shared" si="7"/>
        <v>150</v>
      </c>
      <c r="K463" s="42"/>
      <c r="L463" s="42"/>
      <c r="M463" s="42"/>
      <c r="N463" s="111" t="s">
        <v>336</v>
      </c>
      <c r="O463" s="75"/>
      <c r="P463" s="76"/>
      <c r="Q463" s="76"/>
      <c r="R463" s="76">
        <v>150</v>
      </c>
      <c r="S463" s="76"/>
      <c r="T463" s="77"/>
      <c r="U463" s="77"/>
      <c r="V463" s="77"/>
      <c r="W463" s="77"/>
      <c r="X463" s="77"/>
      <c r="Y463" s="77"/>
      <c r="Z463" s="77"/>
      <c r="AA463" s="77"/>
      <c r="AB463" s="77"/>
      <c r="AC463" s="78"/>
    </row>
    <row r="464" spans="1:29" s="112" customFormat="1" ht="14.4" x14ac:dyDescent="0.25">
      <c r="A464" s="107"/>
      <c r="B464" s="117"/>
      <c r="C464" s="118"/>
      <c r="D464" s="110" t="s">
        <v>199</v>
      </c>
      <c r="E464" s="41" t="s">
        <v>529</v>
      </c>
      <c r="F464" s="100" t="s">
        <v>537</v>
      </c>
      <c r="G464" s="41" t="s">
        <v>530</v>
      </c>
      <c r="H464" s="110"/>
      <c r="I464" s="110"/>
      <c r="J464" s="102">
        <f t="shared" si="7"/>
        <v>250</v>
      </c>
      <c r="K464" s="42"/>
      <c r="L464" s="42"/>
      <c r="M464" s="42"/>
      <c r="N464" s="111" t="s">
        <v>337</v>
      </c>
      <c r="O464" s="75"/>
      <c r="P464" s="76"/>
      <c r="Q464" s="76"/>
      <c r="R464" s="76"/>
      <c r="S464" s="76"/>
      <c r="T464" s="77"/>
      <c r="U464" s="77"/>
      <c r="V464" s="77"/>
      <c r="W464" s="77"/>
      <c r="X464" s="77">
        <v>250</v>
      </c>
      <c r="Y464" s="77"/>
      <c r="Z464" s="77"/>
      <c r="AA464" s="77"/>
      <c r="AB464" s="77"/>
      <c r="AC464" s="78"/>
    </row>
    <row r="465" spans="1:29" s="112" customFormat="1" ht="14.4" x14ac:dyDescent="0.25">
      <c r="A465" s="107"/>
      <c r="B465" s="108"/>
      <c r="C465" s="109" t="s">
        <v>619</v>
      </c>
      <c r="D465" s="110" t="s">
        <v>710</v>
      </c>
      <c r="E465" s="26" t="s">
        <v>532</v>
      </c>
      <c r="F465" s="99" t="s">
        <v>540</v>
      </c>
      <c r="G465" s="41" t="s">
        <v>530</v>
      </c>
      <c r="H465" s="110"/>
      <c r="I465" s="110"/>
      <c r="J465" s="102">
        <f t="shared" si="7"/>
        <v>1000</v>
      </c>
      <c r="K465" s="42"/>
      <c r="L465" s="42"/>
      <c r="M465" s="42"/>
      <c r="N465" s="111" t="s">
        <v>337</v>
      </c>
      <c r="O465" s="75"/>
      <c r="P465" s="76"/>
      <c r="Q465" s="76"/>
      <c r="R465" s="76"/>
      <c r="S465" s="76"/>
      <c r="T465" s="77"/>
      <c r="U465" s="77"/>
      <c r="V465" s="77"/>
      <c r="W465" s="77">
        <v>1000</v>
      </c>
      <c r="X465" s="77"/>
      <c r="Y465" s="77"/>
      <c r="Z465" s="77"/>
      <c r="AA465" s="77"/>
      <c r="AB465" s="77"/>
      <c r="AC465" s="78"/>
    </row>
    <row r="466" spans="1:29" s="112" customFormat="1" ht="14.4" x14ac:dyDescent="0.25">
      <c r="A466" s="107"/>
      <c r="B466" s="108"/>
      <c r="C466" s="109"/>
      <c r="D466" s="110" t="s">
        <v>267</v>
      </c>
      <c r="E466" s="25" t="s">
        <v>535</v>
      </c>
      <c r="F466" s="99" t="s">
        <v>536</v>
      </c>
      <c r="G466" s="5" t="s">
        <v>528</v>
      </c>
      <c r="H466" s="110"/>
      <c r="I466" s="110"/>
      <c r="J466" s="102">
        <f t="shared" si="7"/>
        <v>150</v>
      </c>
      <c r="K466" s="42"/>
      <c r="L466" s="42"/>
      <c r="M466" s="42"/>
      <c r="N466" s="111" t="s">
        <v>336</v>
      </c>
      <c r="O466" s="75"/>
      <c r="P466" s="76">
        <v>150</v>
      </c>
      <c r="Q466" s="76"/>
      <c r="R466" s="76"/>
      <c r="S466" s="76"/>
      <c r="T466" s="77"/>
      <c r="U466" s="77"/>
      <c r="V466" s="77"/>
      <c r="W466" s="77"/>
      <c r="X466" s="77"/>
      <c r="Y466" s="77"/>
      <c r="Z466" s="77"/>
      <c r="AA466" s="77"/>
      <c r="AB466" s="77"/>
      <c r="AC466" s="78"/>
    </row>
    <row r="467" spans="1:29" s="112" customFormat="1" ht="14.4" x14ac:dyDescent="0.25">
      <c r="A467" s="107"/>
      <c r="B467" s="108"/>
      <c r="C467" s="109"/>
      <c r="D467" s="110" t="s">
        <v>267</v>
      </c>
      <c r="E467" s="26" t="s">
        <v>532</v>
      </c>
      <c r="F467" s="99" t="s">
        <v>536</v>
      </c>
      <c r="G467" s="5" t="s">
        <v>528</v>
      </c>
      <c r="H467" s="110"/>
      <c r="I467" s="110"/>
      <c r="J467" s="102">
        <f t="shared" si="7"/>
        <v>150</v>
      </c>
      <c r="K467" s="42"/>
      <c r="L467" s="42"/>
      <c r="M467" s="42"/>
      <c r="N467" s="111" t="s">
        <v>337</v>
      </c>
      <c r="O467" s="75"/>
      <c r="P467" s="76"/>
      <c r="Q467" s="76"/>
      <c r="R467" s="76"/>
      <c r="S467" s="76"/>
      <c r="T467" s="77"/>
      <c r="U467" s="77"/>
      <c r="V467" s="77"/>
      <c r="W467" s="77"/>
      <c r="X467" s="77"/>
      <c r="Y467" s="77"/>
      <c r="Z467" s="77"/>
      <c r="AA467" s="77"/>
      <c r="AB467" s="77">
        <v>150</v>
      </c>
      <c r="AC467" s="78"/>
    </row>
    <row r="468" spans="1:29" s="112" customFormat="1" ht="14.4" x14ac:dyDescent="0.3">
      <c r="A468" s="107"/>
      <c r="B468" s="108"/>
      <c r="C468" s="109"/>
      <c r="D468" s="110" t="s">
        <v>726</v>
      </c>
      <c r="E468" s="41" t="s">
        <v>529</v>
      </c>
      <c r="F468" s="99" t="s">
        <v>531</v>
      </c>
      <c r="G468" s="41" t="s">
        <v>530</v>
      </c>
      <c r="H468" s="110"/>
      <c r="I468" s="110"/>
      <c r="J468" s="102">
        <f t="shared" si="7"/>
        <v>75</v>
      </c>
      <c r="K468" s="42"/>
      <c r="L468" s="42"/>
      <c r="M468" s="42"/>
      <c r="N468" s="111" t="s">
        <v>337</v>
      </c>
      <c r="O468" s="75"/>
      <c r="P468" s="76">
        <v>75</v>
      </c>
      <c r="Q468" s="76"/>
      <c r="R468" s="76"/>
      <c r="S468" s="76"/>
      <c r="T468" s="77"/>
      <c r="U468" s="77"/>
      <c r="V468" s="77"/>
      <c r="W468" s="77"/>
      <c r="X468" s="77"/>
      <c r="Y468" s="77"/>
      <c r="Z468" s="77"/>
      <c r="AA468" s="77"/>
      <c r="AB468" s="77"/>
      <c r="AC468" s="78"/>
    </row>
    <row r="469" spans="1:29" s="112" customFormat="1" ht="14.4" x14ac:dyDescent="0.3">
      <c r="A469" s="107"/>
      <c r="B469" s="108"/>
      <c r="C469" s="109"/>
      <c r="D469" s="110" t="s">
        <v>726</v>
      </c>
      <c r="E469" s="41" t="s">
        <v>529</v>
      </c>
      <c r="F469" s="99" t="s">
        <v>531</v>
      </c>
      <c r="G469" s="41" t="s">
        <v>530</v>
      </c>
      <c r="H469" s="110"/>
      <c r="I469" s="110"/>
      <c r="J469" s="102">
        <f t="shared" si="7"/>
        <v>75</v>
      </c>
      <c r="K469" s="42"/>
      <c r="L469" s="42"/>
      <c r="M469" s="42"/>
      <c r="N469" s="111" t="s">
        <v>337</v>
      </c>
      <c r="O469" s="75"/>
      <c r="P469" s="76"/>
      <c r="Q469" s="76"/>
      <c r="R469" s="76"/>
      <c r="S469" s="76"/>
      <c r="T469" s="77"/>
      <c r="U469" s="77"/>
      <c r="V469" s="77"/>
      <c r="W469" s="77"/>
      <c r="X469" s="77"/>
      <c r="Y469" s="77"/>
      <c r="Z469" s="77"/>
      <c r="AA469" s="77"/>
      <c r="AB469" s="77">
        <v>75</v>
      </c>
      <c r="AC469" s="78"/>
    </row>
    <row r="470" spans="1:29" s="112" customFormat="1" ht="14.4" x14ac:dyDescent="0.3">
      <c r="A470" s="107"/>
      <c r="B470" s="108"/>
      <c r="C470" s="109"/>
      <c r="D470" s="110" t="s">
        <v>207</v>
      </c>
      <c r="E470" s="41" t="s">
        <v>529</v>
      </c>
      <c r="F470" s="100" t="s">
        <v>537</v>
      </c>
      <c r="G470" s="41" t="s">
        <v>530</v>
      </c>
      <c r="H470" s="110"/>
      <c r="I470" s="110"/>
      <c r="J470" s="102">
        <f t="shared" si="7"/>
        <v>150</v>
      </c>
      <c r="K470" s="42"/>
      <c r="L470" s="42"/>
      <c r="M470" s="42"/>
      <c r="N470" s="111" t="s">
        <v>337</v>
      </c>
      <c r="O470" s="75"/>
      <c r="P470" s="76"/>
      <c r="Q470" s="76"/>
      <c r="R470" s="76"/>
      <c r="S470" s="76"/>
      <c r="T470" s="77">
        <v>150</v>
      </c>
      <c r="U470" s="77"/>
      <c r="V470" s="77"/>
      <c r="W470" s="77"/>
      <c r="X470" s="77"/>
      <c r="Y470" s="77"/>
      <c r="Z470" s="77"/>
      <c r="AA470" s="77"/>
      <c r="AB470" s="77"/>
      <c r="AC470" s="78"/>
    </row>
    <row r="471" spans="1:29" s="112" customFormat="1" ht="14.4" x14ac:dyDescent="0.25">
      <c r="A471" s="107"/>
      <c r="B471" s="108"/>
      <c r="C471" s="109"/>
      <c r="D471" s="110" t="s">
        <v>570</v>
      </c>
      <c r="E471" s="41" t="s">
        <v>529</v>
      </c>
      <c r="F471" s="100" t="s">
        <v>537</v>
      </c>
      <c r="G471" s="41" t="s">
        <v>530</v>
      </c>
      <c r="H471" s="110"/>
      <c r="I471" s="110"/>
      <c r="J471" s="102">
        <f t="shared" si="7"/>
        <v>300</v>
      </c>
      <c r="K471" s="42"/>
      <c r="L471" s="42"/>
      <c r="M471" s="42"/>
      <c r="N471" s="111" t="s">
        <v>337</v>
      </c>
      <c r="O471" s="75"/>
      <c r="P471" s="76"/>
      <c r="Q471" s="76"/>
      <c r="R471" s="76"/>
      <c r="S471" s="76"/>
      <c r="T471" s="77"/>
      <c r="U471" s="77"/>
      <c r="V471" s="77"/>
      <c r="W471" s="77"/>
      <c r="X471" s="77"/>
      <c r="Y471" s="77"/>
      <c r="Z471" s="77"/>
      <c r="AA471" s="77"/>
      <c r="AB471" s="77">
        <v>300</v>
      </c>
      <c r="AC471" s="78"/>
    </row>
    <row r="472" spans="1:29" s="112" customFormat="1" ht="14.4" x14ac:dyDescent="0.25">
      <c r="A472" s="107"/>
      <c r="B472" s="108"/>
      <c r="C472" s="109"/>
      <c r="D472" s="110" t="s">
        <v>199</v>
      </c>
      <c r="E472" s="26" t="s">
        <v>532</v>
      </c>
      <c r="F472" s="99" t="s">
        <v>540</v>
      </c>
      <c r="G472" s="41" t="s">
        <v>530</v>
      </c>
      <c r="H472" s="110"/>
      <c r="I472" s="110"/>
      <c r="J472" s="102">
        <f t="shared" si="7"/>
        <v>250</v>
      </c>
      <c r="K472" s="42"/>
      <c r="L472" s="42"/>
      <c r="M472" s="42"/>
      <c r="N472" s="111" t="s">
        <v>336</v>
      </c>
      <c r="O472" s="75"/>
      <c r="P472" s="76"/>
      <c r="Q472" s="76"/>
      <c r="R472" s="76">
        <v>250</v>
      </c>
      <c r="S472" s="76"/>
      <c r="T472" s="77"/>
      <c r="U472" s="77"/>
      <c r="V472" s="77"/>
      <c r="W472" s="77"/>
      <c r="X472" s="77"/>
      <c r="Y472" s="77"/>
      <c r="Z472" s="77"/>
      <c r="AA472" s="77"/>
      <c r="AB472" s="77"/>
      <c r="AC472" s="78"/>
    </row>
    <row r="473" spans="1:29" s="112" customFormat="1" ht="14.4" x14ac:dyDescent="0.25">
      <c r="A473" s="107"/>
      <c r="B473" s="108"/>
      <c r="C473" s="109"/>
      <c r="D473" s="110" t="s">
        <v>199</v>
      </c>
      <c r="E473" s="25" t="s">
        <v>535</v>
      </c>
      <c r="F473" s="99" t="s">
        <v>536</v>
      </c>
      <c r="G473" s="5" t="s">
        <v>528</v>
      </c>
      <c r="H473" s="110"/>
      <c r="I473" s="110"/>
      <c r="J473" s="102">
        <f t="shared" si="7"/>
        <v>300</v>
      </c>
      <c r="K473" s="42"/>
      <c r="L473" s="42"/>
      <c r="M473" s="42"/>
      <c r="N473" s="111" t="s">
        <v>337</v>
      </c>
      <c r="O473" s="75"/>
      <c r="P473" s="76"/>
      <c r="Q473" s="76"/>
      <c r="R473" s="76"/>
      <c r="S473" s="76"/>
      <c r="T473" s="77"/>
      <c r="U473" s="77"/>
      <c r="V473" s="77"/>
      <c r="W473" s="77"/>
      <c r="X473" s="77"/>
      <c r="Y473" s="77">
        <v>300</v>
      </c>
      <c r="Z473" s="77"/>
      <c r="AA473" s="77"/>
      <c r="AB473" s="77"/>
      <c r="AC473" s="78"/>
    </row>
    <row r="474" spans="1:29" s="112" customFormat="1" ht="14.4" x14ac:dyDescent="0.25">
      <c r="A474" s="107"/>
      <c r="B474" s="108"/>
      <c r="C474" s="109" t="s">
        <v>620</v>
      </c>
      <c r="D474" s="110" t="s">
        <v>710</v>
      </c>
      <c r="E474" s="26" t="s">
        <v>532</v>
      </c>
      <c r="F474" s="99" t="s">
        <v>536</v>
      </c>
      <c r="G474" s="5" t="s">
        <v>528</v>
      </c>
      <c r="H474" s="110"/>
      <c r="I474" s="110"/>
      <c r="J474" s="102">
        <f t="shared" si="7"/>
        <v>1250</v>
      </c>
      <c r="K474" s="42"/>
      <c r="L474" s="42"/>
      <c r="M474" s="42"/>
      <c r="N474" s="111" t="s">
        <v>336</v>
      </c>
      <c r="O474" s="75"/>
      <c r="P474" s="76">
        <v>1250</v>
      </c>
      <c r="Q474" s="76"/>
      <c r="R474" s="76"/>
      <c r="S474" s="76"/>
      <c r="T474" s="77"/>
      <c r="U474" s="77"/>
      <c r="V474" s="77"/>
      <c r="W474" s="77"/>
      <c r="X474" s="77"/>
      <c r="Y474" s="77"/>
      <c r="Z474" s="77"/>
      <c r="AA474" s="77"/>
      <c r="AB474" s="77"/>
      <c r="AC474" s="78"/>
    </row>
    <row r="475" spans="1:29" s="112" customFormat="1" ht="14.4" x14ac:dyDescent="0.25">
      <c r="A475" s="107"/>
      <c r="B475" s="108"/>
      <c r="C475" s="109"/>
      <c r="D475" s="110" t="s">
        <v>267</v>
      </c>
      <c r="E475" s="41" t="s">
        <v>529</v>
      </c>
      <c r="F475" s="99" t="s">
        <v>531</v>
      </c>
      <c r="G475" s="41" t="s">
        <v>530</v>
      </c>
      <c r="H475" s="110"/>
      <c r="I475" s="110"/>
      <c r="J475" s="102">
        <f t="shared" si="7"/>
        <v>150</v>
      </c>
      <c r="K475" s="42"/>
      <c r="L475" s="42"/>
      <c r="M475" s="42"/>
      <c r="N475" s="111" t="s">
        <v>336</v>
      </c>
      <c r="O475" s="75"/>
      <c r="P475" s="76">
        <v>150</v>
      </c>
      <c r="Q475" s="76"/>
      <c r="R475" s="76"/>
      <c r="S475" s="76"/>
      <c r="T475" s="77"/>
      <c r="U475" s="77"/>
      <c r="V475" s="77"/>
      <c r="W475" s="77"/>
      <c r="X475" s="77"/>
      <c r="Y475" s="77"/>
      <c r="Z475" s="77"/>
      <c r="AA475" s="77"/>
      <c r="AB475" s="77"/>
      <c r="AC475" s="78"/>
    </row>
    <row r="476" spans="1:29" s="112" customFormat="1" ht="14.4" x14ac:dyDescent="0.25">
      <c r="A476" s="107"/>
      <c r="B476" s="108"/>
      <c r="C476" s="109"/>
      <c r="D476" s="110" t="s">
        <v>267</v>
      </c>
      <c r="E476" s="41" t="s">
        <v>529</v>
      </c>
      <c r="F476" s="99" t="s">
        <v>531</v>
      </c>
      <c r="G476" s="41" t="s">
        <v>530</v>
      </c>
      <c r="H476" s="110"/>
      <c r="I476" s="110"/>
      <c r="J476" s="102">
        <f t="shared" si="7"/>
        <v>150</v>
      </c>
      <c r="K476" s="42"/>
      <c r="L476" s="42"/>
      <c r="M476" s="42"/>
      <c r="N476" s="111" t="s">
        <v>337</v>
      </c>
      <c r="O476" s="75"/>
      <c r="P476" s="76"/>
      <c r="Q476" s="76"/>
      <c r="R476" s="76"/>
      <c r="S476" s="76"/>
      <c r="T476" s="77"/>
      <c r="U476" s="77"/>
      <c r="V476" s="77"/>
      <c r="W476" s="77"/>
      <c r="X476" s="77"/>
      <c r="Y476" s="77"/>
      <c r="Z476" s="77"/>
      <c r="AA476" s="77">
        <v>150</v>
      </c>
      <c r="AB476" s="77"/>
      <c r="AC476" s="78"/>
    </row>
    <row r="477" spans="1:29" s="112" customFormat="1" ht="14.4" x14ac:dyDescent="0.3">
      <c r="A477" s="107"/>
      <c r="B477" s="108"/>
      <c r="C477" s="109"/>
      <c r="D477" s="110" t="s">
        <v>726</v>
      </c>
      <c r="E477" s="41" t="s">
        <v>529</v>
      </c>
      <c r="F477" s="100" t="s">
        <v>537</v>
      </c>
      <c r="G477" s="41" t="s">
        <v>530</v>
      </c>
      <c r="H477" s="110"/>
      <c r="I477" s="110"/>
      <c r="J477" s="102">
        <f t="shared" si="7"/>
        <v>75</v>
      </c>
      <c r="K477" s="42"/>
      <c r="L477" s="42"/>
      <c r="M477" s="42"/>
      <c r="N477" s="111" t="s">
        <v>336</v>
      </c>
      <c r="O477" s="75"/>
      <c r="P477" s="76">
        <v>75</v>
      </c>
      <c r="Q477" s="76"/>
      <c r="R477" s="76"/>
      <c r="S477" s="76"/>
      <c r="T477" s="77"/>
      <c r="U477" s="77"/>
      <c r="V477" s="77"/>
      <c r="W477" s="77"/>
      <c r="X477" s="77"/>
      <c r="Y477" s="77"/>
      <c r="Z477" s="77"/>
      <c r="AA477" s="77"/>
      <c r="AB477" s="77"/>
      <c r="AC477" s="78"/>
    </row>
    <row r="478" spans="1:29" s="112" customFormat="1" ht="14.4" x14ac:dyDescent="0.3">
      <c r="A478" s="107"/>
      <c r="B478" s="108"/>
      <c r="C478" s="109"/>
      <c r="D478" s="110" t="s">
        <v>726</v>
      </c>
      <c r="E478" s="41" t="s">
        <v>529</v>
      </c>
      <c r="F478" s="100" t="s">
        <v>537</v>
      </c>
      <c r="G478" s="41" t="s">
        <v>530</v>
      </c>
      <c r="H478" s="110"/>
      <c r="I478" s="110"/>
      <c r="J478" s="102">
        <f t="shared" si="7"/>
        <v>75</v>
      </c>
      <c r="K478" s="42"/>
      <c r="L478" s="42"/>
      <c r="M478" s="42"/>
      <c r="N478" s="111" t="s">
        <v>337</v>
      </c>
      <c r="O478" s="75"/>
      <c r="P478" s="76"/>
      <c r="Q478" s="76"/>
      <c r="R478" s="76"/>
      <c r="S478" s="76"/>
      <c r="T478" s="77"/>
      <c r="U478" s="77"/>
      <c r="V478" s="77"/>
      <c r="W478" s="77"/>
      <c r="X478" s="77"/>
      <c r="Y478" s="77"/>
      <c r="Z478" s="77"/>
      <c r="AA478" s="77">
        <v>75</v>
      </c>
      <c r="AB478" s="77"/>
      <c r="AC478" s="78"/>
    </row>
    <row r="479" spans="1:29" s="112" customFormat="1" ht="14.4" x14ac:dyDescent="0.3">
      <c r="A479" s="107"/>
      <c r="B479" s="108"/>
      <c r="C479" s="109"/>
      <c r="D479" s="110" t="s">
        <v>207</v>
      </c>
      <c r="E479" s="26" t="s">
        <v>532</v>
      </c>
      <c r="F479" s="99" t="s">
        <v>540</v>
      </c>
      <c r="G479" s="41" t="s">
        <v>530</v>
      </c>
      <c r="H479" s="110"/>
      <c r="I479" s="110"/>
      <c r="J479" s="102">
        <f t="shared" si="7"/>
        <v>250</v>
      </c>
      <c r="K479" s="42"/>
      <c r="L479" s="42"/>
      <c r="M479" s="42"/>
      <c r="N479" s="111" t="s">
        <v>337</v>
      </c>
      <c r="O479" s="75"/>
      <c r="P479" s="76"/>
      <c r="Q479" s="76"/>
      <c r="R479" s="76"/>
      <c r="S479" s="76">
        <v>250</v>
      </c>
      <c r="T479" s="77"/>
      <c r="U479" s="77"/>
      <c r="V479" s="77"/>
      <c r="W479" s="77"/>
      <c r="X479" s="77"/>
      <c r="Y479" s="77"/>
      <c r="Z479" s="77"/>
      <c r="AA479" s="77"/>
      <c r="AB479" s="77"/>
      <c r="AC479" s="78"/>
    </row>
    <row r="480" spans="1:29" s="112" customFormat="1" ht="14.4" x14ac:dyDescent="0.25">
      <c r="A480" s="107"/>
      <c r="B480" s="108"/>
      <c r="C480" s="109"/>
      <c r="D480" s="110" t="s">
        <v>570</v>
      </c>
      <c r="E480" s="25" t="s">
        <v>535</v>
      </c>
      <c r="F480" s="99" t="s">
        <v>536</v>
      </c>
      <c r="G480" s="5" t="s">
        <v>528</v>
      </c>
      <c r="H480" s="110"/>
      <c r="I480" s="110"/>
      <c r="J480" s="102">
        <f t="shared" si="7"/>
        <v>350</v>
      </c>
      <c r="K480" s="42"/>
      <c r="L480" s="42"/>
      <c r="M480" s="42"/>
      <c r="N480" s="111" t="s">
        <v>337</v>
      </c>
      <c r="O480" s="75"/>
      <c r="P480" s="76"/>
      <c r="Q480" s="76"/>
      <c r="R480" s="76"/>
      <c r="S480" s="76"/>
      <c r="T480" s="77"/>
      <c r="U480" s="77"/>
      <c r="V480" s="77"/>
      <c r="W480" s="77"/>
      <c r="X480" s="77"/>
      <c r="Y480" s="77"/>
      <c r="Z480" s="77"/>
      <c r="AA480" s="77"/>
      <c r="AB480" s="77">
        <v>350</v>
      </c>
      <c r="AC480" s="78"/>
    </row>
    <row r="481" spans="1:29" s="112" customFormat="1" ht="14.4" x14ac:dyDescent="0.25">
      <c r="A481" s="107"/>
      <c r="B481" s="108"/>
      <c r="C481" s="109"/>
      <c r="D481" s="110" t="s">
        <v>199</v>
      </c>
      <c r="E481" s="26" t="s">
        <v>532</v>
      </c>
      <c r="F481" s="99" t="s">
        <v>536</v>
      </c>
      <c r="G481" s="5" t="s">
        <v>528</v>
      </c>
      <c r="H481" s="110"/>
      <c r="I481" s="110"/>
      <c r="J481" s="102">
        <f t="shared" si="7"/>
        <v>400</v>
      </c>
      <c r="K481" s="42"/>
      <c r="L481" s="42"/>
      <c r="M481" s="42"/>
      <c r="N481" s="111" t="s">
        <v>337</v>
      </c>
      <c r="O481" s="75"/>
      <c r="P481" s="76"/>
      <c r="Q481" s="76"/>
      <c r="R481" s="76"/>
      <c r="S481" s="76"/>
      <c r="T481" s="77">
        <v>400</v>
      </c>
      <c r="U481" s="77"/>
      <c r="V481" s="77"/>
      <c r="W481" s="77"/>
      <c r="X481" s="77"/>
      <c r="Y481" s="77"/>
      <c r="Z481" s="77"/>
      <c r="AA481" s="77"/>
      <c r="AB481" s="77"/>
      <c r="AC481" s="78"/>
    </row>
    <row r="482" spans="1:29" s="112" customFormat="1" ht="14.4" x14ac:dyDescent="0.25">
      <c r="A482" s="107"/>
      <c r="B482" s="108"/>
      <c r="C482" s="109"/>
      <c r="D482" s="110" t="s">
        <v>199</v>
      </c>
      <c r="E482" s="41" t="s">
        <v>529</v>
      </c>
      <c r="F482" s="99" t="s">
        <v>531</v>
      </c>
      <c r="G482" s="41" t="s">
        <v>530</v>
      </c>
      <c r="H482" s="110"/>
      <c r="I482" s="110"/>
      <c r="J482" s="102">
        <f t="shared" si="7"/>
        <v>600</v>
      </c>
      <c r="K482" s="42"/>
      <c r="L482" s="42"/>
      <c r="M482" s="42"/>
      <c r="N482" s="111" t="s">
        <v>337</v>
      </c>
      <c r="O482" s="75"/>
      <c r="P482" s="76"/>
      <c r="Q482" s="76"/>
      <c r="R482" s="76"/>
      <c r="S482" s="76"/>
      <c r="T482" s="77"/>
      <c r="U482" s="77"/>
      <c r="V482" s="77"/>
      <c r="W482" s="77"/>
      <c r="X482" s="77"/>
      <c r="Y482" s="77"/>
      <c r="Z482" s="77"/>
      <c r="AA482" s="77"/>
      <c r="AB482" s="77">
        <v>600</v>
      </c>
      <c r="AC482" s="78"/>
    </row>
    <row r="483" spans="1:29" s="112" customFormat="1" ht="14.4" x14ac:dyDescent="0.25">
      <c r="A483" s="107"/>
      <c r="B483" s="108"/>
      <c r="C483" s="109" t="s">
        <v>621</v>
      </c>
      <c r="D483" s="110" t="s">
        <v>710</v>
      </c>
      <c r="E483" s="41" t="s">
        <v>529</v>
      </c>
      <c r="F483" s="99" t="s">
        <v>531</v>
      </c>
      <c r="G483" s="41" t="s">
        <v>530</v>
      </c>
      <c r="H483" s="110"/>
      <c r="I483" s="110"/>
      <c r="J483" s="102">
        <f t="shared" si="7"/>
        <v>1200</v>
      </c>
      <c r="K483" s="42"/>
      <c r="L483" s="42"/>
      <c r="M483" s="42"/>
      <c r="N483" s="111" t="s">
        <v>337</v>
      </c>
      <c r="O483" s="75"/>
      <c r="P483" s="76"/>
      <c r="Q483" s="76"/>
      <c r="R483" s="76"/>
      <c r="S483" s="76"/>
      <c r="T483" s="77"/>
      <c r="U483" s="77"/>
      <c r="V483" s="77">
        <v>1200</v>
      </c>
      <c r="W483" s="77"/>
      <c r="X483" s="77"/>
      <c r="Y483" s="77"/>
      <c r="Z483" s="77"/>
      <c r="AA483" s="77"/>
      <c r="AB483" s="77"/>
      <c r="AC483" s="78"/>
    </row>
    <row r="484" spans="1:29" s="112" customFormat="1" ht="14.4" x14ac:dyDescent="0.25">
      <c r="A484" s="107"/>
      <c r="B484" s="108"/>
      <c r="C484" s="109"/>
      <c r="D484" s="110" t="s">
        <v>267</v>
      </c>
      <c r="E484" s="41" t="s">
        <v>529</v>
      </c>
      <c r="F484" s="100" t="s">
        <v>537</v>
      </c>
      <c r="G484" s="41" t="s">
        <v>530</v>
      </c>
      <c r="H484" s="110"/>
      <c r="I484" s="110"/>
      <c r="J484" s="102">
        <f t="shared" si="7"/>
        <v>150</v>
      </c>
      <c r="K484" s="42"/>
      <c r="L484" s="42"/>
      <c r="M484" s="42"/>
      <c r="N484" s="111" t="s">
        <v>337</v>
      </c>
      <c r="O484" s="75"/>
      <c r="P484" s="76"/>
      <c r="Q484" s="76"/>
      <c r="R484" s="76"/>
      <c r="S484" s="76"/>
      <c r="T484" s="77"/>
      <c r="U484" s="77"/>
      <c r="V484" s="77">
        <v>150</v>
      </c>
      <c r="W484" s="77"/>
      <c r="X484" s="77"/>
      <c r="Y484" s="77"/>
      <c r="Z484" s="77"/>
      <c r="AA484" s="77"/>
      <c r="AB484" s="77"/>
      <c r="AC484" s="78"/>
    </row>
    <row r="485" spans="1:29" s="112" customFormat="1" ht="14.4" x14ac:dyDescent="0.25">
      <c r="A485" s="107"/>
      <c r="B485" s="108"/>
      <c r="C485" s="109"/>
      <c r="D485" s="110" t="s">
        <v>267</v>
      </c>
      <c r="E485" s="41" t="s">
        <v>529</v>
      </c>
      <c r="F485" s="100" t="s">
        <v>537</v>
      </c>
      <c r="G485" s="41" t="s">
        <v>530</v>
      </c>
      <c r="H485" s="110"/>
      <c r="I485" s="110"/>
      <c r="J485" s="102">
        <f t="shared" si="7"/>
        <v>150</v>
      </c>
      <c r="K485" s="42"/>
      <c r="L485" s="42"/>
      <c r="M485" s="42"/>
      <c r="N485" s="111" t="s">
        <v>337</v>
      </c>
      <c r="O485" s="75"/>
      <c r="P485" s="76"/>
      <c r="Q485" s="76"/>
      <c r="R485" s="76"/>
      <c r="S485" s="76"/>
      <c r="T485" s="77"/>
      <c r="U485" s="77"/>
      <c r="V485" s="77"/>
      <c r="W485" s="77"/>
      <c r="X485" s="77"/>
      <c r="Y485" s="77"/>
      <c r="Z485" s="77"/>
      <c r="AA485" s="77"/>
      <c r="AB485" s="77"/>
      <c r="AC485" s="78">
        <v>150</v>
      </c>
    </row>
    <row r="486" spans="1:29" s="112" customFormat="1" ht="14.4" x14ac:dyDescent="0.3">
      <c r="A486" s="107"/>
      <c r="B486" s="108"/>
      <c r="C486" s="109"/>
      <c r="D486" s="110" t="s">
        <v>726</v>
      </c>
      <c r="E486" s="26" t="s">
        <v>532</v>
      </c>
      <c r="F486" s="99" t="s">
        <v>540</v>
      </c>
      <c r="G486" s="41" t="s">
        <v>530</v>
      </c>
      <c r="H486" s="110"/>
      <c r="I486" s="110"/>
      <c r="J486" s="102">
        <f t="shared" si="7"/>
        <v>90</v>
      </c>
      <c r="K486" s="42"/>
      <c r="L486" s="42"/>
      <c r="M486" s="42"/>
      <c r="N486" s="111" t="s">
        <v>337</v>
      </c>
      <c r="O486" s="75"/>
      <c r="P486" s="76"/>
      <c r="Q486" s="76"/>
      <c r="R486" s="76"/>
      <c r="S486" s="76"/>
      <c r="T486" s="77"/>
      <c r="U486" s="77"/>
      <c r="V486" s="77">
        <v>90</v>
      </c>
      <c r="W486" s="77"/>
      <c r="X486" s="77"/>
      <c r="Y486" s="77"/>
      <c r="Z486" s="77"/>
      <c r="AA486" s="77"/>
      <c r="AB486" s="77"/>
      <c r="AC486" s="78"/>
    </row>
    <row r="487" spans="1:29" s="112" customFormat="1" ht="14.4" x14ac:dyDescent="0.3">
      <c r="A487" s="107"/>
      <c r="B487" s="108"/>
      <c r="C487" s="109"/>
      <c r="D487" s="110" t="s">
        <v>726</v>
      </c>
      <c r="E487" s="25" t="s">
        <v>535</v>
      </c>
      <c r="F487" s="99" t="s">
        <v>536</v>
      </c>
      <c r="G487" s="5" t="s">
        <v>528</v>
      </c>
      <c r="H487" s="110"/>
      <c r="I487" s="110"/>
      <c r="J487" s="102">
        <f t="shared" si="7"/>
        <v>90</v>
      </c>
      <c r="K487" s="42"/>
      <c r="L487" s="42"/>
      <c r="M487" s="42"/>
      <c r="N487" s="111" t="s">
        <v>337</v>
      </c>
      <c r="O487" s="75"/>
      <c r="P487" s="76"/>
      <c r="Q487" s="76"/>
      <c r="R487" s="76"/>
      <c r="S487" s="76"/>
      <c r="T487" s="77"/>
      <c r="U487" s="77"/>
      <c r="V487" s="77"/>
      <c r="W487" s="77"/>
      <c r="X487" s="77"/>
      <c r="Y487" s="77"/>
      <c r="Z487" s="77"/>
      <c r="AA487" s="77"/>
      <c r="AB487" s="77"/>
      <c r="AC487" s="78">
        <v>90</v>
      </c>
    </row>
    <row r="488" spans="1:29" s="112" customFormat="1" ht="14.4" x14ac:dyDescent="0.3">
      <c r="A488" s="107"/>
      <c r="B488" s="108"/>
      <c r="C488" s="109"/>
      <c r="D488" s="110" t="s">
        <v>207</v>
      </c>
      <c r="E488" s="26" t="s">
        <v>532</v>
      </c>
      <c r="F488" s="99" t="s">
        <v>536</v>
      </c>
      <c r="G488" s="5" t="s">
        <v>528</v>
      </c>
      <c r="H488" s="110"/>
      <c r="I488" s="110"/>
      <c r="J488" s="102">
        <f t="shared" si="7"/>
        <v>250</v>
      </c>
      <c r="K488" s="42"/>
      <c r="L488" s="42"/>
      <c r="M488" s="42"/>
      <c r="N488" s="111" t="s">
        <v>337</v>
      </c>
      <c r="O488" s="75"/>
      <c r="P488" s="76"/>
      <c r="Q488" s="76"/>
      <c r="R488" s="76"/>
      <c r="S488" s="76">
        <v>250</v>
      </c>
      <c r="T488" s="77"/>
      <c r="U488" s="77"/>
      <c r="V488" s="77"/>
      <c r="W488" s="77"/>
      <c r="X488" s="77"/>
      <c r="Y488" s="77"/>
      <c r="Z488" s="77"/>
      <c r="AA488" s="77"/>
      <c r="AB488" s="77"/>
      <c r="AC488" s="78"/>
    </row>
    <row r="489" spans="1:29" s="112" customFormat="1" ht="14.4" x14ac:dyDescent="0.25">
      <c r="A489" s="107"/>
      <c r="B489" s="108"/>
      <c r="C489" s="109"/>
      <c r="D489" s="110" t="s">
        <v>570</v>
      </c>
      <c r="E489" s="41" t="s">
        <v>529</v>
      </c>
      <c r="F489" s="99" t="s">
        <v>531</v>
      </c>
      <c r="G489" s="41" t="s">
        <v>530</v>
      </c>
      <c r="H489" s="110"/>
      <c r="I489" s="110"/>
      <c r="J489" s="102">
        <f t="shared" si="7"/>
        <v>300</v>
      </c>
      <c r="K489" s="42"/>
      <c r="L489" s="42"/>
      <c r="M489" s="42"/>
      <c r="N489" s="111" t="s">
        <v>337</v>
      </c>
      <c r="O489" s="75"/>
      <c r="P489" s="76"/>
      <c r="Q489" s="76"/>
      <c r="R489" s="76"/>
      <c r="S489" s="76"/>
      <c r="T489" s="77"/>
      <c r="U489" s="77"/>
      <c r="V489" s="77"/>
      <c r="W489" s="77"/>
      <c r="X489" s="77"/>
      <c r="Y489" s="77"/>
      <c r="Z489" s="77"/>
      <c r="AA489" s="77">
        <v>300</v>
      </c>
      <c r="AB489" s="77"/>
      <c r="AC489" s="78"/>
    </row>
    <row r="490" spans="1:29" s="112" customFormat="1" ht="14.4" x14ac:dyDescent="0.25">
      <c r="A490" s="107"/>
      <c r="B490" s="108"/>
      <c r="C490" s="109"/>
      <c r="D490" s="110" t="s">
        <v>199</v>
      </c>
      <c r="E490" s="41" t="s">
        <v>529</v>
      </c>
      <c r="F490" s="99" t="s">
        <v>531</v>
      </c>
      <c r="G490" s="41" t="s">
        <v>530</v>
      </c>
      <c r="H490" s="110"/>
      <c r="I490" s="110"/>
      <c r="J490" s="102">
        <f t="shared" si="7"/>
        <v>250</v>
      </c>
      <c r="K490" s="42"/>
      <c r="L490" s="42"/>
      <c r="M490" s="42"/>
      <c r="N490" s="111" t="s">
        <v>337</v>
      </c>
      <c r="O490" s="75"/>
      <c r="P490" s="76"/>
      <c r="Q490" s="76"/>
      <c r="R490" s="76"/>
      <c r="S490" s="76"/>
      <c r="T490" s="77"/>
      <c r="U490" s="77">
        <v>250</v>
      </c>
      <c r="V490" s="77"/>
      <c r="W490" s="77"/>
      <c r="X490" s="77"/>
      <c r="Y490" s="77"/>
      <c r="Z490" s="77"/>
      <c r="AA490" s="77"/>
      <c r="AB490" s="77"/>
      <c r="AC490" s="78"/>
    </row>
    <row r="491" spans="1:29" s="112" customFormat="1" ht="14.4" x14ac:dyDescent="0.25">
      <c r="A491" s="107"/>
      <c r="B491" s="108"/>
      <c r="C491" s="109"/>
      <c r="D491" s="110" t="s">
        <v>199</v>
      </c>
      <c r="E491" s="41" t="s">
        <v>529</v>
      </c>
      <c r="F491" s="100" t="s">
        <v>537</v>
      </c>
      <c r="G491" s="41" t="s">
        <v>530</v>
      </c>
      <c r="H491" s="110"/>
      <c r="I491" s="110"/>
      <c r="J491" s="102">
        <f t="shared" si="7"/>
        <v>400</v>
      </c>
      <c r="K491" s="42"/>
      <c r="L491" s="42"/>
      <c r="M491" s="42"/>
      <c r="N491" s="111" t="s">
        <v>337</v>
      </c>
      <c r="O491" s="75"/>
      <c r="P491" s="76"/>
      <c r="Q491" s="76"/>
      <c r="R491" s="76"/>
      <c r="S491" s="76"/>
      <c r="T491" s="77"/>
      <c r="U491" s="77"/>
      <c r="V491" s="77"/>
      <c r="W491" s="77"/>
      <c r="X491" s="77"/>
      <c r="Y491" s="77"/>
      <c r="Z491" s="77"/>
      <c r="AA491" s="77"/>
      <c r="AB491" s="77">
        <v>400</v>
      </c>
      <c r="AC491" s="78"/>
    </row>
    <row r="492" spans="1:29" s="112" customFormat="1" ht="14.4" x14ac:dyDescent="0.25">
      <c r="A492" s="107"/>
      <c r="B492" s="108"/>
      <c r="C492" s="109" t="s">
        <v>622</v>
      </c>
      <c r="D492" s="110" t="s">
        <v>710</v>
      </c>
      <c r="E492" s="41" t="s">
        <v>529</v>
      </c>
      <c r="F492" s="100" t="s">
        <v>537</v>
      </c>
      <c r="G492" s="41" t="s">
        <v>530</v>
      </c>
      <c r="H492" s="110"/>
      <c r="I492" s="110"/>
      <c r="J492" s="102">
        <f t="shared" si="7"/>
        <v>1000</v>
      </c>
      <c r="K492" s="42"/>
      <c r="L492" s="42"/>
      <c r="M492" s="42"/>
      <c r="N492" s="111" t="s">
        <v>337</v>
      </c>
      <c r="O492" s="75"/>
      <c r="P492" s="76"/>
      <c r="Q492" s="76"/>
      <c r="R492" s="76"/>
      <c r="S492" s="76"/>
      <c r="T492" s="77"/>
      <c r="U492" s="77"/>
      <c r="V492" s="77"/>
      <c r="W492" s="77">
        <v>1000</v>
      </c>
      <c r="X492" s="77"/>
      <c r="Y492" s="77"/>
      <c r="Z492" s="77"/>
      <c r="AA492" s="77"/>
      <c r="AB492" s="77"/>
      <c r="AC492" s="78"/>
    </row>
    <row r="493" spans="1:29" s="112" customFormat="1" ht="14.4" x14ac:dyDescent="0.25">
      <c r="A493" s="107"/>
      <c r="B493" s="108"/>
      <c r="C493" s="109"/>
      <c r="D493" s="110" t="s">
        <v>267</v>
      </c>
      <c r="E493" s="26" t="s">
        <v>532</v>
      </c>
      <c r="F493" s="99" t="s">
        <v>540</v>
      </c>
      <c r="G493" s="41" t="s">
        <v>530</v>
      </c>
      <c r="H493" s="110"/>
      <c r="I493" s="110"/>
      <c r="J493" s="102">
        <f t="shared" si="7"/>
        <v>150</v>
      </c>
      <c r="K493" s="42"/>
      <c r="L493" s="42"/>
      <c r="M493" s="42"/>
      <c r="N493" s="111" t="s">
        <v>337</v>
      </c>
      <c r="O493" s="75"/>
      <c r="P493" s="76"/>
      <c r="Q493" s="76"/>
      <c r="R493" s="76"/>
      <c r="S493" s="76"/>
      <c r="T493" s="77"/>
      <c r="U493" s="77"/>
      <c r="V493" s="77"/>
      <c r="W493" s="77">
        <v>150</v>
      </c>
      <c r="X493" s="77"/>
      <c r="Y493" s="77"/>
      <c r="Z493" s="77"/>
      <c r="AA493" s="77"/>
      <c r="AB493" s="77"/>
      <c r="AC493" s="78"/>
    </row>
    <row r="494" spans="1:29" s="112" customFormat="1" ht="14.4" x14ac:dyDescent="0.25">
      <c r="A494" s="107"/>
      <c r="B494" s="108"/>
      <c r="C494" s="109"/>
      <c r="D494" s="110" t="s">
        <v>267</v>
      </c>
      <c r="E494" s="25" t="s">
        <v>535</v>
      </c>
      <c r="F494" s="99" t="s">
        <v>536</v>
      </c>
      <c r="G494" s="5" t="s">
        <v>528</v>
      </c>
      <c r="H494" s="110"/>
      <c r="I494" s="110"/>
      <c r="J494" s="102">
        <f t="shared" si="7"/>
        <v>150</v>
      </c>
      <c r="K494" s="42"/>
      <c r="L494" s="42"/>
      <c r="M494" s="42"/>
      <c r="N494" s="111" t="s">
        <v>337</v>
      </c>
      <c r="O494" s="75"/>
      <c r="P494" s="76"/>
      <c r="Q494" s="76"/>
      <c r="R494" s="76"/>
      <c r="S494" s="76"/>
      <c r="T494" s="77"/>
      <c r="U494" s="77"/>
      <c r="V494" s="77"/>
      <c r="W494" s="77"/>
      <c r="X494" s="77"/>
      <c r="Y494" s="77"/>
      <c r="Z494" s="77"/>
      <c r="AA494" s="77"/>
      <c r="AB494" s="77"/>
      <c r="AC494" s="78">
        <v>150</v>
      </c>
    </row>
    <row r="495" spans="1:29" s="112" customFormat="1" ht="14.4" x14ac:dyDescent="0.3">
      <c r="A495" s="107"/>
      <c r="B495" s="108"/>
      <c r="C495" s="109"/>
      <c r="D495" s="110" t="s">
        <v>726</v>
      </c>
      <c r="E495" s="26" t="s">
        <v>532</v>
      </c>
      <c r="F495" s="99" t="s">
        <v>536</v>
      </c>
      <c r="G495" s="5" t="s">
        <v>528</v>
      </c>
      <c r="H495" s="110"/>
      <c r="I495" s="110"/>
      <c r="J495" s="102">
        <f t="shared" si="7"/>
        <v>90</v>
      </c>
      <c r="K495" s="42"/>
      <c r="L495" s="42"/>
      <c r="M495" s="42"/>
      <c r="N495" s="111" t="s">
        <v>336</v>
      </c>
      <c r="O495" s="75"/>
      <c r="P495" s="76"/>
      <c r="Q495" s="76"/>
      <c r="R495" s="76"/>
      <c r="S495" s="76"/>
      <c r="T495" s="77"/>
      <c r="U495" s="77"/>
      <c r="V495" s="77"/>
      <c r="W495" s="77">
        <v>90</v>
      </c>
      <c r="X495" s="77"/>
      <c r="Y495" s="77"/>
      <c r="Z495" s="77"/>
      <c r="AA495" s="77"/>
      <c r="AB495" s="77"/>
      <c r="AC495" s="78"/>
    </row>
    <row r="496" spans="1:29" s="112" customFormat="1" ht="14.4" x14ac:dyDescent="0.3">
      <c r="A496" s="107"/>
      <c r="B496" s="108"/>
      <c r="C496" s="109"/>
      <c r="D496" s="110" t="s">
        <v>726</v>
      </c>
      <c r="E496" s="41" t="s">
        <v>529</v>
      </c>
      <c r="F496" s="99" t="s">
        <v>531</v>
      </c>
      <c r="G496" s="41" t="s">
        <v>530</v>
      </c>
      <c r="H496" s="110"/>
      <c r="I496" s="110"/>
      <c r="J496" s="102">
        <f t="shared" si="7"/>
        <v>90</v>
      </c>
      <c r="K496" s="42"/>
      <c r="L496" s="42"/>
      <c r="M496" s="42"/>
      <c r="N496" s="111" t="s">
        <v>337</v>
      </c>
      <c r="O496" s="75"/>
      <c r="P496" s="76"/>
      <c r="Q496" s="76"/>
      <c r="R496" s="76"/>
      <c r="S496" s="76"/>
      <c r="T496" s="77"/>
      <c r="U496" s="77"/>
      <c r="V496" s="77"/>
      <c r="W496" s="77"/>
      <c r="X496" s="77"/>
      <c r="Y496" s="77"/>
      <c r="Z496" s="77"/>
      <c r="AA496" s="77"/>
      <c r="AB496" s="77"/>
      <c r="AC496" s="78">
        <v>90</v>
      </c>
    </row>
    <row r="497" spans="1:29" s="112" customFormat="1" ht="14.4" x14ac:dyDescent="0.3">
      <c r="A497" s="107"/>
      <c r="B497" s="108"/>
      <c r="C497" s="109"/>
      <c r="D497" s="110" t="s">
        <v>207</v>
      </c>
      <c r="E497" s="41" t="s">
        <v>529</v>
      </c>
      <c r="F497" s="99" t="s">
        <v>531</v>
      </c>
      <c r="G497" s="41" t="s">
        <v>530</v>
      </c>
      <c r="H497" s="110"/>
      <c r="I497" s="110"/>
      <c r="J497" s="102">
        <f t="shared" si="7"/>
        <v>200</v>
      </c>
      <c r="K497" s="42"/>
      <c r="L497" s="42"/>
      <c r="M497" s="42"/>
      <c r="N497" s="111" t="s">
        <v>337</v>
      </c>
      <c r="O497" s="75"/>
      <c r="P497" s="76"/>
      <c r="Q497" s="76"/>
      <c r="R497" s="76"/>
      <c r="S497" s="76"/>
      <c r="T497" s="77">
        <v>200</v>
      </c>
      <c r="U497" s="77"/>
      <c r="V497" s="77"/>
      <c r="W497" s="77"/>
      <c r="X497" s="77"/>
      <c r="Y497" s="77"/>
      <c r="Z497" s="77"/>
      <c r="AA497" s="77"/>
      <c r="AB497" s="77"/>
      <c r="AC497" s="78"/>
    </row>
    <row r="498" spans="1:29" s="112" customFormat="1" ht="14.4" x14ac:dyDescent="0.25">
      <c r="A498" s="107"/>
      <c r="B498" s="108"/>
      <c r="C498" s="109"/>
      <c r="D498" s="110" t="s">
        <v>570</v>
      </c>
      <c r="E498" s="41" t="s">
        <v>529</v>
      </c>
      <c r="F498" s="100" t="s">
        <v>537</v>
      </c>
      <c r="G498" s="41" t="s">
        <v>530</v>
      </c>
      <c r="H498" s="110"/>
      <c r="I498" s="110"/>
      <c r="J498" s="102">
        <f t="shared" si="7"/>
        <v>350</v>
      </c>
      <c r="K498" s="42"/>
      <c r="L498" s="42"/>
      <c r="M498" s="42"/>
      <c r="N498" s="111" t="s">
        <v>337</v>
      </c>
      <c r="O498" s="75"/>
      <c r="P498" s="76"/>
      <c r="Q498" s="76"/>
      <c r="R498" s="76"/>
      <c r="S498" s="76"/>
      <c r="T498" s="77"/>
      <c r="U498" s="77"/>
      <c r="V498" s="77"/>
      <c r="W498" s="77"/>
      <c r="X498" s="77"/>
      <c r="Y498" s="77"/>
      <c r="Z498" s="77"/>
      <c r="AA498" s="77">
        <v>350</v>
      </c>
      <c r="AB498" s="77"/>
      <c r="AC498" s="78"/>
    </row>
    <row r="499" spans="1:29" s="112" customFormat="1" ht="14.4" x14ac:dyDescent="0.25">
      <c r="A499" s="107"/>
      <c r="B499" s="108"/>
      <c r="C499" s="109"/>
      <c r="D499" s="110" t="s">
        <v>199</v>
      </c>
      <c r="E499" s="41" t="s">
        <v>529</v>
      </c>
      <c r="F499" s="100" t="s">
        <v>537</v>
      </c>
      <c r="G499" s="41" t="s">
        <v>530</v>
      </c>
      <c r="H499" s="110"/>
      <c r="I499" s="110"/>
      <c r="J499" s="102">
        <f t="shared" si="7"/>
        <v>400</v>
      </c>
      <c r="K499" s="42"/>
      <c r="L499" s="42"/>
      <c r="M499" s="42"/>
      <c r="N499" s="111" t="s">
        <v>337</v>
      </c>
      <c r="O499" s="75"/>
      <c r="P499" s="76"/>
      <c r="Q499" s="76"/>
      <c r="R499" s="76"/>
      <c r="S499" s="76"/>
      <c r="T499" s="77"/>
      <c r="U499" s="77">
        <v>400</v>
      </c>
      <c r="V499" s="77"/>
      <c r="W499" s="77"/>
      <c r="X499" s="77"/>
      <c r="Y499" s="77"/>
      <c r="Z499" s="77"/>
      <c r="AA499" s="77"/>
      <c r="AB499" s="77"/>
      <c r="AC499" s="78"/>
    </row>
    <row r="500" spans="1:29" s="112" customFormat="1" ht="14.4" x14ac:dyDescent="0.25">
      <c r="A500" s="107"/>
      <c r="B500" s="108"/>
      <c r="C500" s="109"/>
      <c r="D500" s="110" t="s">
        <v>199</v>
      </c>
      <c r="E500" s="26" t="s">
        <v>532</v>
      </c>
      <c r="F500" s="99" t="s">
        <v>540</v>
      </c>
      <c r="G500" s="41" t="s">
        <v>530</v>
      </c>
      <c r="H500" s="110"/>
      <c r="I500" s="110"/>
      <c r="J500" s="102">
        <f t="shared" si="7"/>
        <v>600</v>
      </c>
      <c r="K500" s="42"/>
      <c r="L500" s="42"/>
      <c r="M500" s="42"/>
      <c r="N500" s="111" t="s">
        <v>337</v>
      </c>
      <c r="O500" s="75"/>
      <c r="P500" s="76"/>
      <c r="Q500" s="76"/>
      <c r="R500" s="76"/>
      <c r="S500" s="76"/>
      <c r="T500" s="77"/>
      <c r="U500" s="77"/>
      <c r="V500" s="77"/>
      <c r="W500" s="77"/>
      <c r="X500" s="77"/>
      <c r="Y500" s="77"/>
      <c r="Z500" s="77"/>
      <c r="AA500" s="77"/>
      <c r="AB500" s="77">
        <v>600</v>
      </c>
      <c r="AC500" s="78"/>
    </row>
    <row r="501" spans="1:29" s="112" customFormat="1" ht="14.4" x14ac:dyDescent="0.25">
      <c r="A501" s="107"/>
      <c r="B501" s="108"/>
      <c r="C501" s="109" t="s">
        <v>623</v>
      </c>
      <c r="D501" s="110" t="s">
        <v>504</v>
      </c>
      <c r="E501" s="25" t="s">
        <v>535</v>
      </c>
      <c r="F501" s="99" t="s">
        <v>536</v>
      </c>
      <c r="G501" s="5" t="s">
        <v>528</v>
      </c>
      <c r="H501" s="110"/>
      <c r="I501" s="110"/>
      <c r="J501" s="102">
        <f t="shared" si="7"/>
        <v>120</v>
      </c>
      <c r="K501" s="42"/>
      <c r="L501" s="42"/>
      <c r="M501" s="42"/>
      <c r="N501" s="111" t="s">
        <v>336</v>
      </c>
      <c r="O501" s="75"/>
      <c r="P501" s="76"/>
      <c r="Q501" s="76"/>
      <c r="R501" s="76"/>
      <c r="S501" s="76">
        <v>120</v>
      </c>
      <c r="T501" s="77"/>
      <c r="U501" s="77"/>
      <c r="V501" s="77"/>
      <c r="W501" s="77"/>
      <c r="X501" s="77"/>
      <c r="Y501" s="77"/>
      <c r="Z501" s="77"/>
      <c r="AA501" s="77"/>
      <c r="AB501" s="77"/>
      <c r="AC501" s="78"/>
    </row>
    <row r="502" spans="1:29" s="112" customFormat="1" ht="14.4" x14ac:dyDescent="0.3">
      <c r="A502" s="107"/>
      <c r="B502" s="108"/>
      <c r="C502" s="109"/>
      <c r="D502" s="110" t="s">
        <v>726</v>
      </c>
      <c r="E502" s="26" t="s">
        <v>532</v>
      </c>
      <c r="F502" s="99" t="s">
        <v>536</v>
      </c>
      <c r="G502" s="5" t="s">
        <v>528</v>
      </c>
      <c r="H502" s="110"/>
      <c r="I502" s="110"/>
      <c r="J502" s="102">
        <f t="shared" si="7"/>
        <v>75</v>
      </c>
      <c r="K502" s="42"/>
      <c r="L502" s="42"/>
      <c r="M502" s="42"/>
      <c r="N502" s="113" t="s">
        <v>336</v>
      </c>
      <c r="O502" s="75"/>
      <c r="P502" s="76"/>
      <c r="Q502" s="76"/>
      <c r="R502" s="76"/>
      <c r="S502" s="76">
        <v>75</v>
      </c>
      <c r="T502" s="77"/>
      <c r="U502" s="77"/>
      <c r="V502" s="77"/>
      <c r="W502" s="77"/>
      <c r="X502" s="77"/>
      <c r="Y502" s="77"/>
      <c r="Z502" s="77"/>
      <c r="AA502" s="77"/>
      <c r="AB502" s="77"/>
      <c r="AC502" s="78"/>
    </row>
    <row r="503" spans="1:29" s="112" customFormat="1" ht="14.4" x14ac:dyDescent="0.3">
      <c r="A503" s="107"/>
      <c r="B503" s="108"/>
      <c r="C503" s="109"/>
      <c r="D503" s="110" t="s">
        <v>726</v>
      </c>
      <c r="E503" s="41" t="s">
        <v>529</v>
      </c>
      <c r="F503" s="99" t="s">
        <v>531</v>
      </c>
      <c r="G503" s="41" t="s">
        <v>530</v>
      </c>
      <c r="H503" s="110"/>
      <c r="I503" s="110"/>
      <c r="J503" s="102">
        <f t="shared" si="7"/>
        <v>75</v>
      </c>
      <c r="K503" s="42"/>
      <c r="L503" s="42"/>
      <c r="M503" s="42"/>
      <c r="N503" s="111" t="s">
        <v>337</v>
      </c>
      <c r="O503" s="75"/>
      <c r="P503" s="76"/>
      <c r="Q503" s="76"/>
      <c r="R503" s="76"/>
      <c r="S503" s="76"/>
      <c r="T503" s="77"/>
      <c r="U503" s="77"/>
      <c r="V503" s="77"/>
      <c r="W503" s="77"/>
      <c r="X503" s="77"/>
      <c r="Y503" s="77"/>
      <c r="Z503" s="77"/>
      <c r="AA503" s="77"/>
      <c r="AB503" s="77"/>
      <c r="AC503" s="78">
        <v>75</v>
      </c>
    </row>
    <row r="504" spans="1:29" s="112" customFormat="1" ht="14.4" x14ac:dyDescent="0.3">
      <c r="A504" s="107"/>
      <c r="B504" s="108"/>
      <c r="C504" s="109"/>
      <c r="D504" s="110" t="s">
        <v>207</v>
      </c>
      <c r="E504" s="41" t="s">
        <v>529</v>
      </c>
      <c r="F504" s="99" t="s">
        <v>531</v>
      </c>
      <c r="G504" s="41" t="s">
        <v>530</v>
      </c>
      <c r="H504" s="110"/>
      <c r="I504" s="110"/>
      <c r="J504" s="102">
        <f t="shared" si="7"/>
        <v>200</v>
      </c>
      <c r="K504" s="42"/>
      <c r="L504" s="42"/>
      <c r="M504" s="42"/>
      <c r="N504" s="111" t="s">
        <v>336</v>
      </c>
      <c r="O504" s="75"/>
      <c r="P504" s="76"/>
      <c r="Q504" s="76">
        <v>200</v>
      </c>
      <c r="R504" s="76"/>
      <c r="S504" s="76"/>
      <c r="T504" s="77"/>
      <c r="U504" s="77"/>
      <c r="V504" s="77"/>
      <c r="W504" s="77"/>
      <c r="X504" s="77"/>
      <c r="Y504" s="77"/>
      <c r="Z504" s="77"/>
      <c r="AA504" s="77"/>
      <c r="AB504" s="77"/>
      <c r="AC504" s="78"/>
    </row>
    <row r="505" spans="1:29" s="112" customFormat="1" ht="14.4" x14ac:dyDescent="0.25">
      <c r="A505" s="107"/>
      <c r="B505" s="108"/>
      <c r="C505" s="109"/>
      <c r="D505" s="110" t="s">
        <v>570</v>
      </c>
      <c r="E505" s="41" t="s">
        <v>529</v>
      </c>
      <c r="F505" s="100" t="s">
        <v>537</v>
      </c>
      <c r="G505" s="41" t="s">
        <v>530</v>
      </c>
      <c r="H505" s="110"/>
      <c r="I505" s="110"/>
      <c r="J505" s="102">
        <f t="shared" si="7"/>
        <v>250</v>
      </c>
      <c r="K505" s="42"/>
      <c r="L505" s="42"/>
      <c r="M505" s="42"/>
      <c r="N505" s="111" t="s">
        <v>337</v>
      </c>
      <c r="O505" s="75"/>
      <c r="P505" s="76"/>
      <c r="Q505" s="76"/>
      <c r="R505" s="76"/>
      <c r="S505" s="76"/>
      <c r="T505" s="77"/>
      <c r="U505" s="77"/>
      <c r="V505" s="77"/>
      <c r="W505" s="77"/>
      <c r="X505" s="77"/>
      <c r="Y505" s="77">
        <v>250</v>
      </c>
      <c r="Z505" s="77"/>
      <c r="AA505" s="77"/>
      <c r="AB505" s="77"/>
      <c r="AC505" s="78"/>
    </row>
    <row r="506" spans="1:29" s="112" customFormat="1" ht="14.4" x14ac:dyDescent="0.25">
      <c r="A506" s="107"/>
      <c r="B506" s="108"/>
      <c r="C506" s="109"/>
      <c r="D506" s="110" t="s">
        <v>199</v>
      </c>
      <c r="E506" s="41" t="s">
        <v>529</v>
      </c>
      <c r="F506" s="100" t="s">
        <v>537</v>
      </c>
      <c r="G506" s="41" t="s">
        <v>530</v>
      </c>
      <c r="H506" s="110"/>
      <c r="I506" s="110"/>
      <c r="J506" s="102">
        <f t="shared" si="7"/>
        <v>400</v>
      </c>
      <c r="K506" s="42"/>
      <c r="L506" s="42"/>
      <c r="M506" s="42"/>
      <c r="N506" s="111" t="s">
        <v>336</v>
      </c>
      <c r="O506" s="75"/>
      <c r="P506" s="76">
        <v>400</v>
      </c>
      <c r="Q506" s="76"/>
      <c r="R506" s="76"/>
      <c r="S506" s="76"/>
      <c r="T506" s="77"/>
      <c r="U506" s="77"/>
      <c r="V506" s="77"/>
      <c r="W506" s="77"/>
      <c r="X506" s="77"/>
      <c r="Y506" s="77"/>
      <c r="Z506" s="77"/>
      <c r="AA506" s="77"/>
      <c r="AB506" s="77"/>
      <c r="AC506" s="78"/>
    </row>
    <row r="507" spans="1:29" s="112" customFormat="1" ht="14.4" x14ac:dyDescent="0.25">
      <c r="A507" s="107"/>
      <c r="B507" s="108"/>
      <c r="C507" s="109"/>
      <c r="D507" s="110" t="s">
        <v>199</v>
      </c>
      <c r="E507" s="26" t="s">
        <v>532</v>
      </c>
      <c r="F507" s="99" t="s">
        <v>540</v>
      </c>
      <c r="G507" s="41" t="s">
        <v>530</v>
      </c>
      <c r="H507" s="110"/>
      <c r="I507" s="110"/>
      <c r="J507" s="102">
        <f t="shared" si="7"/>
        <v>250</v>
      </c>
      <c r="K507" s="42"/>
      <c r="L507" s="42"/>
      <c r="M507" s="42"/>
      <c r="N507" s="111" t="s">
        <v>337</v>
      </c>
      <c r="O507" s="75"/>
      <c r="P507" s="76"/>
      <c r="Q507" s="76"/>
      <c r="R507" s="76"/>
      <c r="S507" s="76"/>
      <c r="T507" s="77"/>
      <c r="U507" s="77"/>
      <c r="V507" s="77"/>
      <c r="W507" s="77">
        <v>250</v>
      </c>
      <c r="X507" s="77"/>
      <c r="Y507" s="77"/>
      <c r="Z507" s="77"/>
      <c r="AA507" s="77"/>
      <c r="AB507" s="77"/>
      <c r="AC507" s="78"/>
    </row>
    <row r="508" spans="1:29" s="112" customFormat="1" ht="14.4" x14ac:dyDescent="0.25">
      <c r="A508" s="107"/>
      <c r="B508" s="108"/>
      <c r="C508" s="109" t="s">
        <v>624</v>
      </c>
      <c r="D508" s="110" t="s">
        <v>504</v>
      </c>
      <c r="E508" s="25" t="s">
        <v>535</v>
      </c>
      <c r="F508" s="99" t="s">
        <v>536</v>
      </c>
      <c r="G508" s="5" t="s">
        <v>528</v>
      </c>
      <c r="H508" s="110"/>
      <c r="I508" s="110"/>
      <c r="J508" s="102">
        <f t="shared" si="7"/>
        <v>600</v>
      </c>
      <c r="K508" s="42"/>
      <c r="L508" s="42"/>
      <c r="M508" s="42"/>
      <c r="N508" s="111" t="s">
        <v>337</v>
      </c>
      <c r="O508" s="75"/>
      <c r="P508" s="76"/>
      <c r="Q508" s="76"/>
      <c r="R508" s="76"/>
      <c r="S508" s="76"/>
      <c r="T508" s="77"/>
      <c r="U508" s="77"/>
      <c r="V508" s="77">
        <v>600</v>
      </c>
      <c r="W508" s="77"/>
      <c r="X508" s="77"/>
      <c r="Y508" s="77"/>
      <c r="Z508" s="77"/>
      <c r="AA508" s="77"/>
      <c r="AB508" s="77"/>
      <c r="AC508" s="78"/>
    </row>
    <row r="509" spans="1:29" s="112" customFormat="1" ht="14.4" x14ac:dyDescent="0.3">
      <c r="A509" s="107"/>
      <c r="B509" s="108"/>
      <c r="C509" s="109"/>
      <c r="D509" s="110" t="s">
        <v>726</v>
      </c>
      <c r="E509" s="26" t="s">
        <v>532</v>
      </c>
      <c r="F509" s="99" t="s">
        <v>536</v>
      </c>
      <c r="G509" s="5" t="s">
        <v>528</v>
      </c>
      <c r="H509" s="110"/>
      <c r="I509" s="110"/>
      <c r="J509" s="102">
        <f t="shared" si="7"/>
        <v>85</v>
      </c>
      <c r="K509" s="42"/>
      <c r="L509" s="42"/>
      <c r="M509" s="42"/>
      <c r="N509" s="111" t="s">
        <v>336</v>
      </c>
      <c r="O509" s="75"/>
      <c r="P509" s="76"/>
      <c r="Q509" s="76"/>
      <c r="R509" s="76">
        <v>85</v>
      </c>
      <c r="S509" s="76"/>
      <c r="T509" s="77"/>
      <c r="U509" s="77"/>
      <c r="V509" s="77"/>
      <c r="W509" s="77"/>
      <c r="X509" s="77"/>
      <c r="Y509" s="77"/>
      <c r="Z509" s="77"/>
      <c r="AA509" s="77"/>
      <c r="AB509" s="77"/>
      <c r="AC509" s="78"/>
    </row>
    <row r="510" spans="1:29" s="112" customFormat="1" ht="14.4" x14ac:dyDescent="0.3">
      <c r="A510" s="107"/>
      <c r="B510" s="108"/>
      <c r="C510" s="109"/>
      <c r="D510" s="110" t="s">
        <v>726</v>
      </c>
      <c r="E510" s="41" t="s">
        <v>529</v>
      </c>
      <c r="F510" s="99" t="s">
        <v>531</v>
      </c>
      <c r="G510" s="41" t="s">
        <v>530</v>
      </c>
      <c r="H510" s="110"/>
      <c r="I510" s="110"/>
      <c r="J510" s="102">
        <f t="shared" si="7"/>
        <v>85</v>
      </c>
      <c r="K510" s="42"/>
      <c r="L510" s="42"/>
      <c r="M510" s="42"/>
      <c r="N510" s="111" t="s">
        <v>337</v>
      </c>
      <c r="O510" s="75"/>
      <c r="P510" s="76"/>
      <c r="Q510" s="76"/>
      <c r="R510" s="76"/>
      <c r="S510" s="76"/>
      <c r="T510" s="77"/>
      <c r="U510" s="77"/>
      <c r="V510" s="77"/>
      <c r="W510" s="77"/>
      <c r="X510" s="77"/>
      <c r="Y510" s="77"/>
      <c r="Z510" s="77">
        <v>85</v>
      </c>
      <c r="AA510" s="77"/>
      <c r="AB510" s="77"/>
      <c r="AC510" s="78"/>
    </row>
    <row r="511" spans="1:29" s="112" customFormat="1" ht="14.4" x14ac:dyDescent="0.3">
      <c r="A511" s="107"/>
      <c r="B511" s="108"/>
      <c r="C511" s="109"/>
      <c r="D511" s="110" t="s">
        <v>207</v>
      </c>
      <c r="E511" s="41" t="s">
        <v>529</v>
      </c>
      <c r="F511" s="99" t="s">
        <v>531</v>
      </c>
      <c r="G511" s="41" t="s">
        <v>530</v>
      </c>
      <c r="H511" s="110"/>
      <c r="I511" s="110"/>
      <c r="J511" s="102">
        <f t="shared" si="7"/>
        <v>150</v>
      </c>
      <c r="K511" s="42"/>
      <c r="L511" s="42"/>
      <c r="M511" s="42"/>
      <c r="N511" s="111" t="s">
        <v>337</v>
      </c>
      <c r="O511" s="75"/>
      <c r="P511" s="76"/>
      <c r="Q511" s="76"/>
      <c r="R511" s="76"/>
      <c r="S511" s="76">
        <v>150</v>
      </c>
      <c r="T511" s="77"/>
      <c r="U511" s="77"/>
      <c r="V511" s="77"/>
      <c r="W511" s="77"/>
      <c r="X511" s="77"/>
      <c r="Y511" s="77"/>
      <c r="Z511" s="77"/>
      <c r="AA511" s="77"/>
      <c r="AB511" s="77"/>
      <c r="AC511" s="78"/>
    </row>
    <row r="512" spans="1:29" s="112" customFormat="1" ht="14.4" x14ac:dyDescent="0.25">
      <c r="A512" s="107"/>
      <c r="B512" s="108"/>
      <c r="C512" s="109"/>
      <c r="D512" s="110" t="s">
        <v>570</v>
      </c>
      <c r="E512" s="41" t="s">
        <v>529</v>
      </c>
      <c r="F512" s="100" t="s">
        <v>537</v>
      </c>
      <c r="G512" s="41" t="s">
        <v>530</v>
      </c>
      <c r="H512" s="110"/>
      <c r="I512" s="110"/>
      <c r="J512" s="102">
        <f t="shared" si="7"/>
        <v>250</v>
      </c>
      <c r="K512" s="42"/>
      <c r="L512" s="42"/>
      <c r="M512" s="42"/>
      <c r="N512" s="111" t="s">
        <v>337</v>
      </c>
      <c r="O512" s="75"/>
      <c r="P512" s="76"/>
      <c r="Q512" s="76"/>
      <c r="R512" s="76"/>
      <c r="S512" s="76"/>
      <c r="T512" s="77"/>
      <c r="U512" s="77"/>
      <c r="V512" s="77"/>
      <c r="W512" s="77"/>
      <c r="X512" s="77"/>
      <c r="Y512" s="77"/>
      <c r="Z512" s="77"/>
      <c r="AA512" s="77">
        <v>250</v>
      </c>
      <c r="AB512" s="77"/>
      <c r="AC512" s="78"/>
    </row>
    <row r="513" spans="1:29" s="112" customFormat="1" ht="14.4" x14ac:dyDescent="0.25">
      <c r="A513" s="107"/>
      <c r="B513" s="108"/>
      <c r="C513" s="109"/>
      <c r="D513" s="110" t="s">
        <v>199</v>
      </c>
      <c r="E513" s="41" t="s">
        <v>529</v>
      </c>
      <c r="F513" s="100" t="s">
        <v>537</v>
      </c>
      <c r="G513" s="41" t="s">
        <v>530</v>
      </c>
      <c r="H513" s="110"/>
      <c r="I513" s="110"/>
      <c r="J513" s="102">
        <f t="shared" si="7"/>
        <v>100</v>
      </c>
      <c r="K513" s="42"/>
      <c r="L513" s="42"/>
      <c r="M513" s="42"/>
      <c r="N513" s="111" t="s">
        <v>337</v>
      </c>
      <c r="O513" s="75"/>
      <c r="P513" s="76"/>
      <c r="Q513" s="76"/>
      <c r="R513" s="76"/>
      <c r="S513" s="76"/>
      <c r="T513" s="77">
        <v>100</v>
      </c>
      <c r="U513" s="77"/>
      <c r="V513" s="77"/>
      <c r="W513" s="77"/>
      <c r="X513" s="77"/>
      <c r="Y513" s="77"/>
      <c r="Z513" s="77"/>
      <c r="AA513" s="77"/>
      <c r="AB513" s="77"/>
      <c r="AC513" s="78"/>
    </row>
    <row r="514" spans="1:29" s="112" customFormat="1" ht="14.4" x14ac:dyDescent="0.25">
      <c r="A514" s="107"/>
      <c r="B514" s="108"/>
      <c r="C514" s="109"/>
      <c r="D514" s="110" t="s">
        <v>199</v>
      </c>
      <c r="E514" s="26" t="s">
        <v>532</v>
      </c>
      <c r="F514" s="99" t="s">
        <v>540</v>
      </c>
      <c r="G514" s="41" t="s">
        <v>530</v>
      </c>
      <c r="H514" s="110"/>
      <c r="I514" s="110"/>
      <c r="J514" s="102">
        <f t="shared" si="7"/>
        <v>200</v>
      </c>
      <c r="K514" s="42"/>
      <c r="L514" s="42"/>
      <c r="M514" s="42"/>
      <c r="N514" s="111" t="s">
        <v>337</v>
      </c>
      <c r="O514" s="75"/>
      <c r="P514" s="76"/>
      <c r="Q514" s="76"/>
      <c r="R514" s="76"/>
      <c r="S514" s="76"/>
      <c r="T514" s="77"/>
      <c r="U514" s="77"/>
      <c r="V514" s="77"/>
      <c r="W514" s="77"/>
      <c r="X514" s="77"/>
      <c r="Y514" s="77"/>
      <c r="Z514" s="77"/>
      <c r="AA514" s="77"/>
      <c r="AB514" s="77">
        <v>200</v>
      </c>
      <c r="AC514" s="78"/>
    </row>
    <row r="515" spans="1:29" s="112" customFormat="1" ht="14.4" x14ac:dyDescent="0.25">
      <c r="A515" s="107"/>
      <c r="B515" s="108"/>
      <c r="C515" s="109" t="s">
        <v>625</v>
      </c>
      <c r="D515" s="110" t="s">
        <v>710</v>
      </c>
      <c r="E515" s="25" t="s">
        <v>535</v>
      </c>
      <c r="F515" s="99" t="s">
        <v>536</v>
      </c>
      <c r="G515" s="5" t="s">
        <v>528</v>
      </c>
      <c r="H515" s="110"/>
      <c r="I515" s="110"/>
      <c r="J515" s="102">
        <f t="shared" si="7"/>
        <v>1200</v>
      </c>
      <c r="K515" s="42"/>
      <c r="L515" s="42"/>
      <c r="M515" s="42"/>
      <c r="N515" s="111" t="s">
        <v>335</v>
      </c>
      <c r="O515" s="75">
        <v>1200</v>
      </c>
      <c r="P515" s="76"/>
      <c r="Q515" s="76"/>
      <c r="R515" s="76"/>
      <c r="S515" s="76"/>
      <c r="T515" s="77"/>
      <c r="U515" s="77"/>
      <c r="V515" s="77"/>
      <c r="W515" s="77"/>
      <c r="X515" s="77"/>
      <c r="Y515" s="77"/>
      <c r="Z515" s="77"/>
      <c r="AA515" s="77"/>
      <c r="AB515" s="77"/>
      <c r="AC515" s="78"/>
    </row>
    <row r="516" spans="1:29" s="112" customFormat="1" ht="14.4" x14ac:dyDescent="0.25">
      <c r="A516" s="107"/>
      <c r="B516" s="108"/>
      <c r="C516" s="109"/>
      <c r="D516" s="110" t="s">
        <v>267</v>
      </c>
      <c r="E516" s="26" t="s">
        <v>532</v>
      </c>
      <c r="F516" s="99" t="s">
        <v>536</v>
      </c>
      <c r="G516" s="5" t="s">
        <v>528</v>
      </c>
      <c r="H516" s="110"/>
      <c r="I516" s="110"/>
      <c r="J516" s="102">
        <f t="shared" si="7"/>
        <v>150</v>
      </c>
      <c r="K516" s="42"/>
      <c r="L516" s="42"/>
      <c r="M516" s="42"/>
      <c r="N516" s="111" t="s">
        <v>335</v>
      </c>
      <c r="O516" s="75">
        <v>150</v>
      </c>
      <c r="P516" s="76"/>
      <c r="Q516" s="76"/>
      <c r="R516" s="76"/>
      <c r="S516" s="76"/>
      <c r="T516" s="77"/>
      <c r="U516" s="77"/>
      <c r="V516" s="77"/>
      <c r="W516" s="77"/>
      <c r="X516" s="77"/>
      <c r="Y516" s="77"/>
      <c r="Z516" s="77"/>
      <c r="AA516" s="77"/>
      <c r="AB516" s="77"/>
      <c r="AC516" s="78"/>
    </row>
    <row r="517" spans="1:29" s="112" customFormat="1" ht="14.4" x14ac:dyDescent="0.25">
      <c r="A517" s="107"/>
      <c r="B517" s="108"/>
      <c r="C517" s="109"/>
      <c r="D517" s="110" t="s">
        <v>267</v>
      </c>
      <c r="E517" s="41" t="s">
        <v>529</v>
      </c>
      <c r="F517" s="99" t="s">
        <v>531</v>
      </c>
      <c r="G517" s="41" t="s">
        <v>530</v>
      </c>
      <c r="H517" s="110"/>
      <c r="I517" s="110"/>
      <c r="J517" s="102">
        <f t="shared" si="7"/>
        <v>150</v>
      </c>
      <c r="K517" s="42"/>
      <c r="L517" s="42"/>
      <c r="M517" s="42"/>
      <c r="N517" s="111" t="s">
        <v>336</v>
      </c>
      <c r="O517" s="75"/>
      <c r="P517" s="76"/>
      <c r="Q517" s="76">
        <v>150</v>
      </c>
      <c r="R517" s="76"/>
      <c r="S517" s="76"/>
      <c r="T517" s="77"/>
      <c r="U517" s="77"/>
      <c r="V517" s="77"/>
      <c r="W517" s="77"/>
      <c r="X517" s="77"/>
      <c r="Y517" s="77"/>
      <c r="Z517" s="77"/>
      <c r="AA517" s="77"/>
      <c r="AB517" s="77"/>
      <c r="AC517" s="78"/>
    </row>
    <row r="518" spans="1:29" s="112" customFormat="1" ht="14.4" x14ac:dyDescent="0.3">
      <c r="A518" s="107"/>
      <c r="B518" s="108"/>
      <c r="C518" s="109"/>
      <c r="D518" s="110" t="s">
        <v>726</v>
      </c>
      <c r="E518" s="41" t="s">
        <v>535</v>
      </c>
      <c r="F518" s="99" t="s">
        <v>531</v>
      </c>
      <c r="G518" s="41" t="s">
        <v>530</v>
      </c>
      <c r="H518" s="110"/>
      <c r="I518" s="110"/>
      <c r="J518" s="102">
        <f t="shared" si="7"/>
        <v>270</v>
      </c>
      <c r="K518" s="42"/>
      <c r="L518" s="42"/>
      <c r="M518" s="42"/>
      <c r="N518" s="113" t="s">
        <v>335</v>
      </c>
      <c r="O518" s="75">
        <v>120</v>
      </c>
      <c r="P518" s="76"/>
      <c r="Q518" s="76"/>
      <c r="R518" s="76"/>
      <c r="S518" s="76"/>
      <c r="T518" s="77"/>
      <c r="U518" s="77"/>
      <c r="V518" s="77"/>
      <c r="W518" s="77"/>
      <c r="X518" s="77"/>
      <c r="Y518" s="77">
        <v>150</v>
      </c>
      <c r="Z518" s="77"/>
      <c r="AA518" s="77"/>
      <c r="AB518" s="77"/>
      <c r="AC518" s="78"/>
    </row>
    <row r="519" spans="1:29" s="112" customFormat="1" ht="14.4" x14ac:dyDescent="0.3">
      <c r="A519" s="107"/>
      <c r="B519" s="108"/>
      <c r="C519" s="109"/>
      <c r="D519" s="110" t="s">
        <v>726</v>
      </c>
      <c r="E519" s="41" t="s">
        <v>529</v>
      </c>
      <c r="F519" s="100" t="s">
        <v>537</v>
      </c>
      <c r="G519" s="41" t="s">
        <v>530</v>
      </c>
      <c r="H519" s="110"/>
      <c r="I519" s="110"/>
      <c r="J519" s="102">
        <f t="shared" si="7"/>
        <v>60</v>
      </c>
      <c r="K519" s="42"/>
      <c r="L519" s="42"/>
      <c r="M519" s="42"/>
      <c r="N519" s="111" t="s">
        <v>337</v>
      </c>
      <c r="O519" s="75"/>
      <c r="P519" s="76"/>
      <c r="Q519" s="76"/>
      <c r="R519" s="76"/>
      <c r="S519" s="76"/>
      <c r="T519" s="77"/>
      <c r="U519" s="77"/>
      <c r="V519" s="77"/>
      <c r="W519" s="77"/>
      <c r="X519" s="77"/>
      <c r="Y519" s="77"/>
      <c r="Z519" s="77">
        <v>60</v>
      </c>
      <c r="AA519" s="77"/>
      <c r="AB519" s="77"/>
      <c r="AC519" s="78"/>
    </row>
    <row r="520" spans="1:29" s="112" customFormat="1" ht="14.4" x14ac:dyDescent="0.3">
      <c r="A520" s="107"/>
      <c r="B520" s="108"/>
      <c r="C520" s="109"/>
      <c r="D520" s="110" t="s">
        <v>207</v>
      </c>
      <c r="E520" s="41" t="s">
        <v>529</v>
      </c>
      <c r="F520" s="100" t="s">
        <v>537</v>
      </c>
      <c r="G520" s="41" t="s">
        <v>530</v>
      </c>
      <c r="H520" s="110"/>
      <c r="I520" s="110"/>
      <c r="J520" s="102">
        <f t="shared" si="7"/>
        <v>250</v>
      </c>
      <c r="K520" s="42"/>
      <c r="L520" s="42"/>
      <c r="M520" s="42"/>
      <c r="N520" s="111" t="s">
        <v>337</v>
      </c>
      <c r="O520" s="75"/>
      <c r="P520" s="76"/>
      <c r="Q520" s="76"/>
      <c r="R520" s="76"/>
      <c r="S520" s="76">
        <v>250</v>
      </c>
      <c r="T520" s="77"/>
      <c r="U520" s="77"/>
      <c r="V520" s="77"/>
      <c r="W520" s="77"/>
      <c r="X520" s="77"/>
      <c r="Y520" s="77"/>
      <c r="Z520" s="77"/>
      <c r="AA520" s="77"/>
      <c r="AB520" s="77"/>
      <c r="AC520" s="78"/>
    </row>
    <row r="521" spans="1:29" s="112" customFormat="1" ht="14.4" x14ac:dyDescent="0.25">
      <c r="A521" s="107"/>
      <c r="B521" s="108"/>
      <c r="C521" s="109"/>
      <c r="D521" s="110" t="s">
        <v>570</v>
      </c>
      <c r="E521" s="26" t="s">
        <v>532</v>
      </c>
      <c r="F521" s="99" t="s">
        <v>540</v>
      </c>
      <c r="G521" s="41" t="s">
        <v>530</v>
      </c>
      <c r="H521" s="110"/>
      <c r="I521" s="110"/>
      <c r="J521" s="102">
        <f t="shared" si="7"/>
        <v>350</v>
      </c>
      <c r="K521" s="42"/>
      <c r="L521" s="42"/>
      <c r="M521" s="42"/>
      <c r="N521" s="111" t="s">
        <v>337</v>
      </c>
      <c r="O521" s="75"/>
      <c r="P521" s="76"/>
      <c r="Q521" s="76"/>
      <c r="R521" s="76"/>
      <c r="S521" s="76"/>
      <c r="T521" s="77"/>
      <c r="U521" s="77"/>
      <c r="V521" s="77"/>
      <c r="W521" s="77"/>
      <c r="X521" s="77"/>
      <c r="Y521" s="77"/>
      <c r="Z521" s="77"/>
      <c r="AA521" s="77"/>
      <c r="AB521" s="77">
        <v>350</v>
      </c>
      <c r="AC521" s="78"/>
    </row>
    <row r="522" spans="1:29" s="112" customFormat="1" ht="14.4" x14ac:dyDescent="0.25">
      <c r="A522" s="107"/>
      <c r="B522" s="108"/>
      <c r="C522" s="109"/>
      <c r="D522" s="110" t="s">
        <v>199</v>
      </c>
      <c r="E522" s="25" t="s">
        <v>535</v>
      </c>
      <c r="F522" s="99" t="s">
        <v>536</v>
      </c>
      <c r="G522" s="5" t="s">
        <v>528</v>
      </c>
      <c r="H522" s="110"/>
      <c r="I522" s="110"/>
      <c r="J522" s="102">
        <f t="shared" si="7"/>
        <v>300</v>
      </c>
      <c r="K522" s="42"/>
      <c r="L522" s="42"/>
      <c r="M522" s="42"/>
      <c r="N522" s="111" t="s">
        <v>337</v>
      </c>
      <c r="O522" s="75"/>
      <c r="P522" s="76"/>
      <c r="Q522" s="76"/>
      <c r="R522" s="76"/>
      <c r="S522" s="76"/>
      <c r="T522" s="77">
        <v>300</v>
      </c>
      <c r="U522" s="77"/>
      <c r="V522" s="77"/>
      <c r="W522" s="77"/>
      <c r="X522" s="77"/>
      <c r="Y522" s="77"/>
      <c r="Z522" s="77"/>
      <c r="AA522" s="77"/>
      <c r="AB522" s="77"/>
      <c r="AC522" s="78"/>
    </row>
    <row r="523" spans="1:29" s="112" customFormat="1" ht="14.4" x14ac:dyDescent="0.25">
      <c r="A523" s="107"/>
      <c r="B523" s="108"/>
      <c r="C523" s="109"/>
      <c r="D523" s="110" t="s">
        <v>199</v>
      </c>
      <c r="E523" s="26" t="s">
        <v>532</v>
      </c>
      <c r="F523" s="99" t="s">
        <v>536</v>
      </c>
      <c r="G523" s="5" t="s">
        <v>528</v>
      </c>
      <c r="H523" s="110"/>
      <c r="I523" s="110"/>
      <c r="J523" s="102">
        <f t="shared" si="7"/>
        <v>450</v>
      </c>
      <c r="K523" s="42"/>
      <c r="L523" s="42"/>
      <c r="M523" s="42"/>
      <c r="N523" s="111" t="s">
        <v>337</v>
      </c>
      <c r="O523" s="75"/>
      <c r="P523" s="76"/>
      <c r="Q523" s="76"/>
      <c r="R523" s="76"/>
      <c r="S523" s="76"/>
      <c r="T523" s="77"/>
      <c r="U523" s="77"/>
      <c r="V523" s="77"/>
      <c r="W523" s="77"/>
      <c r="X523" s="77"/>
      <c r="Y523" s="77"/>
      <c r="Z523" s="77"/>
      <c r="AA523" s="77">
        <v>450</v>
      </c>
      <c r="AB523" s="77"/>
      <c r="AC523" s="78"/>
    </row>
    <row r="524" spans="1:29" s="112" customFormat="1" ht="14.4" x14ac:dyDescent="0.25">
      <c r="A524" s="107"/>
      <c r="B524" s="108"/>
      <c r="C524" s="109" t="s">
        <v>626</v>
      </c>
      <c r="D524" s="110" t="s">
        <v>504</v>
      </c>
      <c r="E524" s="41" t="s">
        <v>529</v>
      </c>
      <c r="F524" s="99" t="s">
        <v>531</v>
      </c>
      <c r="G524" s="41" t="s">
        <v>530</v>
      </c>
      <c r="H524" s="110"/>
      <c r="I524" s="110"/>
      <c r="J524" s="102">
        <f t="shared" si="7"/>
        <v>120</v>
      </c>
      <c r="K524" s="42"/>
      <c r="L524" s="42"/>
      <c r="M524" s="42"/>
      <c r="N524" s="111" t="s">
        <v>337</v>
      </c>
      <c r="O524" s="75"/>
      <c r="P524" s="76"/>
      <c r="Q524" s="76"/>
      <c r="R524" s="76"/>
      <c r="S524" s="76"/>
      <c r="T524" s="77"/>
      <c r="U524" s="77">
        <v>120</v>
      </c>
      <c r="V524" s="77"/>
      <c r="W524" s="77"/>
      <c r="X524" s="77"/>
      <c r="Y524" s="77"/>
      <c r="Z524" s="77"/>
      <c r="AA524" s="77"/>
      <c r="AB524" s="77"/>
      <c r="AC524" s="78"/>
    </row>
    <row r="525" spans="1:29" s="112" customFormat="1" ht="14.4" x14ac:dyDescent="0.3">
      <c r="A525" s="107"/>
      <c r="B525" s="108"/>
      <c r="C525" s="109"/>
      <c r="D525" s="110" t="s">
        <v>726</v>
      </c>
      <c r="E525" s="41" t="s">
        <v>529</v>
      </c>
      <c r="F525" s="99" t="s">
        <v>531</v>
      </c>
      <c r="G525" s="41" t="s">
        <v>530</v>
      </c>
      <c r="H525" s="110"/>
      <c r="I525" s="110"/>
      <c r="J525" s="102">
        <f t="shared" ref="J525:J588" si="8">SUM(O525:AC525)</f>
        <v>60</v>
      </c>
      <c r="K525" s="42"/>
      <c r="L525" s="42"/>
      <c r="M525" s="42"/>
      <c r="N525" s="111" t="s">
        <v>336</v>
      </c>
      <c r="O525" s="75"/>
      <c r="P525" s="76">
        <v>60</v>
      </c>
      <c r="Q525" s="76"/>
      <c r="R525" s="76"/>
      <c r="S525" s="76"/>
      <c r="T525" s="77"/>
      <c r="U525" s="77"/>
      <c r="V525" s="77"/>
      <c r="W525" s="77"/>
      <c r="X525" s="77"/>
      <c r="Y525" s="77"/>
      <c r="Z525" s="77"/>
      <c r="AA525" s="77"/>
      <c r="AB525" s="77"/>
      <c r="AC525" s="78"/>
    </row>
    <row r="526" spans="1:29" s="112" customFormat="1" ht="14.4" x14ac:dyDescent="0.3">
      <c r="A526" s="107"/>
      <c r="B526" s="108"/>
      <c r="C526" s="109"/>
      <c r="D526" s="110" t="s">
        <v>726</v>
      </c>
      <c r="E526" s="41" t="s">
        <v>529</v>
      </c>
      <c r="F526" s="100" t="s">
        <v>537</v>
      </c>
      <c r="G526" s="41" t="s">
        <v>530</v>
      </c>
      <c r="H526" s="110"/>
      <c r="I526" s="110"/>
      <c r="J526" s="102">
        <f t="shared" si="8"/>
        <v>60</v>
      </c>
      <c r="K526" s="42"/>
      <c r="L526" s="42"/>
      <c r="M526" s="42"/>
      <c r="N526" s="111" t="s">
        <v>337</v>
      </c>
      <c r="O526" s="75"/>
      <c r="P526" s="76"/>
      <c r="Q526" s="76"/>
      <c r="R526" s="76"/>
      <c r="S526" s="76"/>
      <c r="T526" s="77"/>
      <c r="U526" s="77"/>
      <c r="V526" s="77"/>
      <c r="W526" s="77"/>
      <c r="X526" s="77"/>
      <c r="Y526" s="77"/>
      <c r="Z526" s="77"/>
      <c r="AA526" s="77"/>
      <c r="AB526" s="77"/>
      <c r="AC526" s="78">
        <v>60</v>
      </c>
    </row>
    <row r="527" spans="1:29" s="112" customFormat="1" ht="14.4" x14ac:dyDescent="0.3">
      <c r="A527" s="107"/>
      <c r="B527" s="108"/>
      <c r="C527" s="109"/>
      <c r="D527" s="110" t="s">
        <v>207</v>
      </c>
      <c r="E527" s="41" t="s">
        <v>529</v>
      </c>
      <c r="F527" s="100" t="s">
        <v>537</v>
      </c>
      <c r="G527" s="41" t="s">
        <v>530</v>
      </c>
      <c r="H527" s="110"/>
      <c r="I527" s="110"/>
      <c r="J527" s="102">
        <f t="shared" si="8"/>
        <v>200</v>
      </c>
      <c r="K527" s="42"/>
      <c r="L527" s="42"/>
      <c r="M527" s="42"/>
      <c r="N527" s="111" t="s">
        <v>336</v>
      </c>
      <c r="O527" s="75"/>
      <c r="P527" s="76"/>
      <c r="Q527" s="76"/>
      <c r="R527" s="76">
        <v>200</v>
      </c>
      <c r="S527" s="76"/>
      <c r="T527" s="77"/>
      <c r="U527" s="77"/>
      <c r="V527" s="77"/>
      <c r="W527" s="77"/>
      <c r="X527" s="77"/>
      <c r="Y527" s="77"/>
      <c r="Z527" s="77"/>
      <c r="AA527" s="77"/>
      <c r="AB527" s="77"/>
      <c r="AC527" s="78"/>
    </row>
    <row r="528" spans="1:29" s="112" customFormat="1" ht="14.4" x14ac:dyDescent="0.25">
      <c r="A528" s="107"/>
      <c r="B528" s="108"/>
      <c r="C528" s="109"/>
      <c r="D528" s="110" t="s">
        <v>570</v>
      </c>
      <c r="E528" s="26" t="s">
        <v>532</v>
      </c>
      <c r="F528" s="99" t="s">
        <v>540</v>
      </c>
      <c r="G528" s="41" t="s">
        <v>530</v>
      </c>
      <c r="H528" s="110"/>
      <c r="I528" s="110"/>
      <c r="J528" s="102">
        <f t="shared" si="8"/>
        <v>400</v>
      </c>
      <c r="K528" s="42"/>
      <c r="L528" s="42"/>
      <c r="M528" s="42"/>
      <c r="N528" s="111" t="s">
        <v>337</v>
      </c>
      <c r="O528" s="75"/>
      <c r="P528" s="76"/>
      <c r="Q528" s="76"/>
      <c r="R528" s="76"/>
      <c r="S528" s="76"/>
      <c r="T528" s="77"/>
      <c r="U528" s="77"/>
      <c r="V528" s="77"/>
      <c r="W528" s="77"/>
      <c r="X528" s="77"/>
      <c r="Y528" s="77"/>
      <c r="Z528" s="77">
        <v>400</v>
      </c>
      <c r="AA528" s="77"/>
      <c r="AB528" s="77"/>
      <c r="AC528" s="78"/>
    </row>
    <row r="529" spans="1:29" s="112" customFormat="1" ht="14.4" x14ac:dyDescent="0.25">
      <c r="A529" s="107"/>
      <c r="B529" s="108"/>
      <c r="C529" s="109"/>
      <c r="D529" s="110" t="s">
        <v>199</v>
      </c>
      <c r="E529" s="25" t="s">
        <v>535</v>
      </c>
      <c r="F529" s="99" t="s">
        <v>536</v>
      </c>
      <c r="G529" s="5" t="s">
        <v>528</v>
      </c>
      <c r="H529" s="110"/>
      <c r="I529" s="110"/>
      <c r="J529" s="102">
        <f t="shared" si="8"/>
        <v>200</v>
      </c>
      <c r="K529" s="42"/>
      <c r="L529" s="42"/>
      <c r="M529" s="42"/>
      <c r="N529" s="111" t="s">
        <v>337</v>
      </c>
      <c r="O529" s="75"/>
      <c r="P529" s="76"/>
      <c r="Q529" s="76"/>
      <c r="R529" s="76"/>
      <c r="S529" s="76">
        <v>200</v>
      </c>
      <c r="T529" s="77"/>
      <c r="U529" s="77"/>
      <c r="V529" s="77"/>
      <c r="W529" s="77"/>
      <c r="X529" s="77"/>
      <c r="Y529" s="77"/>
      <c r="Z529" s="77"/>
      <c r="AA529" s="77"/>
      <c r="AB529" s="77"/>
      <c r="AC529" s="78"/>
    </row>
    <row r="530" spans="1:29" s="112" customFormat="1" ht="14.4" x14ac:dyDescent="0.25">
      <c r="A530" s="107"/>
      <c r="B530" s="108"/>
      <c r="C530" s="109"/>
      <c r="D530" s="110" t="s">
        <v>199</v>
      </c>
      <c r="E530" s="26" t="s">
        <v>532</v>
      </c>
      <c r="F530" s="99" t="s">
        <v>536</v>
      </c>
      <c r="G530" s="5" t="s">
        <v>528</v>
      </c>
      <c r="H530" s="110"/>
      <c r="I530" s="110"/>
      <c r="J530" s="102">
        <f t="shared" si="8"/>
        <v>400</v>
      </c>
      <c r="K530" s="42"/>
      <c r="L530" s="42"/>
      <c r="M530" s="42"/>
      <c r="N530" s="111" t="s">
        <v>337</v>
      </c>
      <c r="O530" s="75"/>
      <c r="P530" s="76"/>
      <c r="Q530" s="76"/>
      <c r="R530" s="76"/>
      <c r="S530" s="76"/>
      <c r="T530" s="77"/>
      <c r="U530" s="77"/>
      <c r="V530" s="77"/>
      <c r="W530" s="77"/>
      <c r="X530" s="77"/>
      <c r="Y530" s="77"/>
      <c r="Z530" s="77"/>
      <c r="AA530" s="77">
        <v>400</v>
      </c>
      <c r="AB530" s="77"/>
      <c r="AC530" s="78"/>
    </row>
    <row r="531" spans="1:29" s="112" customFormat="1" ht="14.4" x14ac:dyDescent="0.25">
      <c r="A531" s="107"/>
      <c r="B531" s="108"/>
      <c r="C531" s="109" t="s">
        <v>627</v>
      </c>
      <c r="D531" s="110" t="s">
        <v>504</v>
      </c>
      <c r="E531" s="41" t="s">
        <v>529</v>
      </c>
      <c r="F531" s="99" t="s">
        <v>531</v>
      </c>
      <c r="G531" s="41" t="s">
        <v>530</v>
      </c>
      <c r="H531" s="110"/>
      <c r="I531" s="110"/>
      <c r="J531" s="102">
        <f t="shared" si="8"/>
        <v>120</v>
      </c>
      <c r="K531" s="42"/>
      <c r="L531" s="42"/>
      <c r="M531" s="42"/>
      <c r="N531" s="111" t="s">
        <v>337</v>
      </c>
      <c r="O531" s="75"/>
      <c r="P531" s="76"/>
      <c r="Q531" s="76"/>
      <c r="R531" s="76"/>
      <c r="S531" s="76"/>
      <c r="T531" s="77"/>
      <c r="U531" s="77"/>
      <c r="V531" s="77"/>
      <c r="W531" s="77">
        <v>120</v>
      </c>
      <c r="X531" s="77"/>
      <c r="Y531" s="77"/>
      <c r="Z531" s="77"/>
      <c r="AA531" s="77"/>
      <c r="AB531" s="77"/>
      <c r="AC531" s="78"/>
    </row>
    <row r="532" spans="1:29" s="112" customFormat="1" ht="14.4" x14ac:dyDescent="0.3">
      <c r="A532" s="107"/>
      <c r="B532" s="108"/>
      <c r="C532" s="109"/>
      <c r="D532" s="110" t="s">
        <v>726</v>
      </c>
      <c r="E532" s="41" t="s">
        <v>529</v>
      </c>
      <c r="F532" s="99" t="s">
        <v>531</v>
      </c>
      <c r="G532" s="41" t="s">
        <v>530</v>
      </c>
      <c r="H532" s="110"/>
      <c r="I532" s="110"/>
      <c r="J532" s="102">
        <f t="shared" si="8"/>
        <v>75</v>
      </c>
      <c r="K532" s="42"/>
      <c r="L532" s="42"/>
      <c r="M532" s="42"/>
      <c r="N532" s="111" t="s">
        <v>336</v>
      </c>
      <c r="O532" s="75"/>
      <c r="P532" s="76">
        <v>75</v>
      </c>
      <c r="Q532" s="76"/>
      <c r="R532" s="76"/>
      <c r="S532" s="76"/>
      <c r="T532" s="77"/>
      <c r="U532" s="77"/>
      <c r="V532" s="77"/>
      <c r="W532" s="77"/>
      <c r="X532" s="77"/>
      <c r="Y532" s="77"/>
      <c r="Z532" s="77"/>
      <c r="AA532" s="77"/>
      <c r="AB532" s="77"/>
      <c r="AC532" s="78"/>
    </row>
    <row r="533" spans="1:29" s="112" customFormat="1" ht="14.4" x14ac:dyDescent="0.3">
      <c r="A533" s="107"/>
      <c r="B533" s="108"/>
      <c r="C533" s="109"/>
      <c r="D533" s="110" t="s">
        <v>726</v>
      </c>
      <c r="E533" s="41" t="s">
        <v>529</v>
      </c>
      <c r="F533" s="100" t="s">
        <v>537</v>
      </c>
      <c r="G533" s="41" t="s">
        <v>530</v>
      </c>
      <c r="H533" s="110"/>
      <c r="I533" s="110"/>
      <c r="J533" s="102">
        <f t="shared" si="8"/>
        <v>75</v>
      </c>
      <c r="K533" s="42"/>
      <c r="L533" s="42"/>
      <c r="M533" s="42"/>
      <c r="N533" s="111" t="s">
        <v>337</v>
      </c>
      <c r="O533" s="75"/>
      <c r="P533" s="76"/>
      <c r="Q533" s="76"/>
      <c r="R533" s="76"/>
      <c r="S533" s="76"/>
      <c r="T533" s="77"/>
      <c r="U533" s="77"/>
      <c r="V533" s="77"/>
      <c r="W533" s="77"/>
      <c r="X533" s="77"/>
      <c r="Y533" s="77">
        <v>75</v>
      </c>
      <c r="Z533" s="77"/>
      <c r="AA533" s="77"/>
      <c r="AB533" s="77"/>
      <c r="AC533" s="78"/>
    </row>
    <row r="534" spans="1:29" s="112" customFormat="1" ht="14.4" x14ac:dyDescent="0.3">
      <c r="A534" s="107"/>
      <c r="B534" s="108"/>
      <c r="C534" s="109"/>
      <c r="D534" s="110" t="s">
        <v>207</v>
      </c>
      <c r="E534" s="41" t="s">
        <v>529</v>
      </c>
      <c r="F534" s="100" t="s">
        <v>537</v>
      </c>
      <c r="G534" s="41" t="s">
        <v>530</v>
      </c>
      <c r="H534" s="110"/>
      <c r="I534" s="110"/>
      <c r="J534" s="102">
        <f t="shared" si="8"/>
        <v>200</v>
      </c>
      <c r="K534" s="42"/>
      <c r="L534" s="42"/>
      <c r="M534" s="42"/>
      <c r="N534" s="111" t="s">
        <v>336</v>
      </c>
      <c r="O534" s="75"/>
      <c r="P534" s="76"/>
      <c r="Q534" s="76"/>
      <c r="R534" s="76">
        <v>200</v>
      </c>
      <c r="S534" s="76"/>
      <c r="T534" s="77"/>
      <c r="U534" s="77"/>
      <c r="V534" s="77"/>
      <c r="W534" s="77"/>
      <c r="X534" s="77"/>
      <c r="Y534" s="77"/>
      <c r="Z534" s="77"/>
      <c r="AA534" s="77"/>
      <c r="AB534" s="77"/>
      <c r="AC534" s="78"/>
    </row>
    <row r="535" spans="1:29" s="112" customFormat="1" ht="14.4" x14ac:dyDescent="0.25">
      <c r="A535" s="107"/>
      <c r="B535" s="108"/>
      <c r="C535" s="109"/>
      <c r="D535" s="110" t="s">
        <v>570</v>
      </c>
      <c r="E535" s="26" t="s">
        <v>532</v>
      </c>
      <c r="F535" s="99" t="s">
        <v>540</v>
      </c>
      <c r="G535" s="41" t="s">
        <v>530</v>
      </c>
      <c r="H535" s="110"/>
      <c r="I535" s="110"/>
      <c r="J535" s="102">
        <f t="shared" si="8"/>
        <v>400</v>
      </c>
      <c r="K535" s="42"/>
      <c r="L535" s="42"/>
      <c r="M535" s="42"/>
      <c r="N535" s="111" t="s">
        <v>337</v>
      </c>
      <c r="O535" s="75"/>
      <c r="P535" s="76"/>
      <c r="Q535" s="76"/>
      <c r="R535" s="76"/>
      <c r="S535" s="76"/>
      <c r="T535" s="77"/>
      <c r="U535" s="77"/>
      <c r="V535" s="77"/>
      <c r="W535" s="77"/>
      <c r="X535" s="77"/>
      <c r="Y535" s="77"/>
      <c r="Z535" s="77">
        <v>400</v>
      </c>
      <c r="AA535" s="77"/>
      <c r="AB535" s="77"/>
      <c r="AC535" s="78"/>
    </row>
    <row r="536" spans="1:29" s="112" customFormat="1" ht="14.4" x14ac:dyDescent="0.25">
      <c r="A536" s="107"/>
      <c r="B536" s="108"/>
      <c r="C536" s="109"/>
      <c r="D536" s="110" t="s">
        <v>199</v>
      </c>
      <c r="E536" s="25" t="s">
        <v>535</v>
      </c>
      <c r="F536" s="99" t="s">
        <v>536</v>
      </c>
      <c r="G536" s="5" t="s">
        <v>528</v>
      </c>
      <c r="H536" s="110"/>
      <c r="I536" s="110"/>
      <c r="J536" s="102">
        <f t="shared" si="8"/>
        <v>150</v>
      </c>
      <c r="K536" s="42"/>
      <c r="L536" s="42"/>
      <c r="M536" s="42"/>
      <c r="N536" s="111" t="s">
        <v>337</v>
      </c>
      <c r="O536" s="75"/>
      <c r="P536" s="76"/>
      <c r="Q536" s="76"/>
      <c r="R536" s="76"/>
      <c r="S536" s="76"/>
      <c r="T536" s="77">
        <v>150</v>
      </c>
      <c r="U536" s="77"/>
      <c r="V536" s="77"/>
      <c r="W536" s="77"/>
      <c r="X536" s="77"/>
      <c r="Y536" s="77"/>
      <c r="Z536" s="77"/>
      <c r="AA536" s="77"/>
      <c r="AB536" s="77"/>
      <c r="AC536" s="78"/>
    </row>
    <row r="537" spans="1:29" s="112" customFormat="1" ht="14.4" x14ac:dyDescent="0.25">
      <c r="A537" s="107"/>
      <c r="B537" s="108"/>
      <c r="C537" s="109"/>
      <c r="D537" s="110" t="s">
        <v>199</v>
      </c>
      <c r="E537" s="26" t="s">
        <v>532</v>
      </c>
      <c r="F537" s="99" t="s">
        <v>536</v>
      </c>
      <c r="G537" s="5" t="s">
        <v>528</v>
      </c>
      <c r="H537" s="110"/>
      <c r="I537" s="110"/>
      <c r="J537" s="102">
        <f t="shared" si="8"/>
        <v>350</v>
      </c>
      <c r="K537" s="42"/>
      <c r="L537" s="42"/>
      <c r="M537" s="42"/>
      <c r="N537" s="111" t="s">
        <v>337</v>
      </c>
      <c r="O537" s="75"/>
      <c r="P537" s="76"/>
      <c r="Q537" s="76"/>
      <c r="R537" s="76"/>
      <c r="S537" s="76"/>
      <c r="T537" s="77"/>
      <c r="U537" s="77"/>
      <c r="V537" s="77"/>
      <c r="W537" s="77"/>
      <c r="X537" s="77"/>
      <c r="Y537" s="77"/>
      <c r="Z537" s="77"/>
      <c r="AA537" s="77"/>
      <c r="AB537" s="77">
        <v>350</v>
      </c>
      <c r="AC537" s="78"/>
    </row>
    <row r="538" spans="1:29" s="112" customFormat="1" ht="14.4" x14ac:dyDescent="0.25">
      <c r="A538" s="107"/>
      <c r="B538" s="108"/>
      <c r="C538" s="109" t="s">
        <v>628</v>
      </c>
      <c r="D538" s="110" t="s">
        <v>504</v>
      </c>
      <c r="E538" s="41" t="s">
        <v>529</v>
      </c>
      <c r="F538" s="99" t="s">
        <v>531</v>
      </c>
      <c r="G538" s="41" t="s">
        <v>530</v>
      </c>
      <c r="H538" s="110"/>
      <c r="I538" s="110"/>
      <c r="J538" s="102">
        <f t="shared" si="8"/>
        <v>120</v>
      </c>
      <c r="K538" s="42"/>
      <c r="L538" s="42"/>
      <c r="M538" s="42"/>
      <c r="N538" s="111" t="s">
        <v>337</v>
      </c>
      <c r="O538" s="75"/>
      <c r="P538" s="76"/>
      <c r="Q538" s="76"/>
      <c r="R538" s="76"/>
      <c r="S538" s="76"/>
      <c r="T538" s="77"/>
      <c r="U538" s="77"/>
      <c r="V538" s="77"/>
      <c r="W538" s="77">
        <v>120</v>
      </c>
      <c r="X538" s="77"/>
      <c r="Y538" s="77"/>
      <c r="Z538" s="77"/>
      <c r="AA538" s="77"/>
      <c r="AB538" s="77"/>
      <c r="AC538" s="78"/>
    </row>
    <row r="539" spans="1:29" s="112" customFormat="1" ht="14.4" x14ac:dyDescent="0.3">
      <c r="A539" s="107"/>
      <c r="B539" s="108"/>
      <c r="C539" s="109"/>
      <c r="D539" s="110" t="s">
        <v>726</v>
      </c>
      <c r="E539" s="41" t="s">
        <v>529</v>
      </c>
      <c r="F539" s="99" t="s">
        <v>531</v>
      </c>
      <c r="G539" s="41" t="s">
        <v>530</v>
      </c>
      <c r="H539" s="110"/>
      <c r="I539" s="110"/>
      <c r="J539" s="102">
        <f t="shared" si="8"/>
        <v>95</v>
      </c>
      <c r="K539" s="42"/>
      <c r="L539" s="42"/>
      <c r="M539" s="42"/>
      <c r="N539" s="111" t="s">
        <v>336</v>
      </c>
      <c r="O539" s="75"/>
      <c r="P539" s="76">
        <v>95</v>
      </c>
      <c r="Q539" s="76"/>
      <c r="R539" s="76"/>
      <c r="S539" s="76"/>
      <c r="T539" s="77"/>
      <c r="U539" s="77"/>
      <c r="V539" s="77"/>
      <c r="W539" s="77"/>
      <c r="X539" s="77"/>
      <c r="Y539" s="77"/>
      <c r="Z539" s="77"/>
      <c r="AA539" s="77"/>
      <c r="AB539" s="77"/>
      <c r="AC539" s="78"/>
    </row>
    <row r="540" spans="1:29" s="112" customFormat="1" ht="14.4" x14ac:dyDescent="0.3">
      <c r="A540" s="107"/>
      <c r="B540" s="108"/>
      <c r="C540" s="109"/>
      <c r="D540" s="110" t="s">
        <v>726</v>
      </c>
      <c r="E540" s="41" t="s">
        <v>529</v>
      </c>
      <c r="F540" s="100" t="s">
        <v>537</v>
      </c>
      <c r="G540" s="41" t="s">
        <v>530</v>
      </c>
      <c r="H540" s="110"/>
      <c r="I540" s="110"/>
      <c r="J540" s="102">
        <f t="shared" si="8"/>
        <v>95</v>
      </c>
      <c r="K540" s="42"/>
      <c r="L540" s="42"/>
      <c r="M540" s="42"/>
      <c r="N540" s="111" t="s">
        <v>337</v>
      </c>
      <c r="O540" s="75"/>
      <c r="P540" s="76"/>
      <c r="Q540" s="76"/>
      <c r="R540" s="76"/>
      <c r="S540" s="76"/>
      <c r="T540" s="77"/>
      <c r="U540" s="77"/>
      <c r="V540" s="77"/>
      <c r="W540" s="77"/>
      <c r="X540" s="77"/>
      <c r="Y540" s="77">
        <v>95</v>
      </c>
      <c r="Z540" s="77"/>
      <c r="AA540" s="77"/>
      <c r="AB540" s="77"/>
      <c r="AC540" s="78"/>
    </row>
    <row r="541" spans="1:29" s="112" customFormat="1" ht="14.4" x14ac:dyDescent="0.3">
      <c r="A541" s="107"/>
      <c r="B541" s="108"/>
      <c r="C541" s="109"/>
      <c r="D541" s="110" t="s">
        <v>207</v>
      </c>
      <c r="E541" s="41" t="s">
        <v>529</v>
      </c>
      <c r="F541" s="100" t="s">
        <v>537</v>
      </c>
      <c r="G541" s="41" t="s">
        <v>530</v>
      </c>
      <c r="H541" s="110"/>
      <c r="I541" s="110"/>
      <c r="J541" s="102">
        <f t="shared" si="8"/>
        <v>200</v>
      </c>
      <c r="K541" s="42"/>
      <c r="L541" s="42"/>
      <c r="M541" s="42"/>
      <c r="N541" s="111" t="s">
        <v>336</v>
      </c>
      <c r="O541" s="75"/>
      <c r="P541" s="76"/>
      <c r="Q541" s="76"/>
      <c r="R541" s="76">
        <v>200</v>
      </c>
      <c r="S541" s="76"/>
      <c r="T541" s="77"/>
      <c r="U541" s="77"/>
      <c r="V541" s="77"/>
      <c r="W541" s="77"/>
      <c r="X541" s="77"/>
      <c r="Y541" s="77"/>
      <c r="Z541" s="77"/>
      <c r="AA541" s="77"/>
      <c r="AB541" s="77"/>
      <c r="AC541" s="78"/>
    </row>
    <row r="542" spans="1:29" s="112" customFormat="1" ht="14.4" x14ac:dyDescent="0.25">
      <c r="A542" s="107"/>
      <c r="B542" s="108"/>
      <c r="C542" s="109"/>
      <c r="D542" s="110" t="s">
        <v>570</v>
      </c>
      <c r="E542" s="26" t="s">
        <v>532</v>
      </c>
      <c r="F542" s="99" t="s">
        <v>540</v>
      </c>
      <c r="G542" s="41" t="s">
        <v>530</v>
      </c>
      <c r="H542" s="110"/>
      <c r="I542" s="110"/>
      <c r="J542" s="102">
        <f t="shared" si="8"/>
        <v>350</v>
      </c>
      <c r="K542" s="42"/>
      <c r="L542" s="42"/>
      <c r="M542" s="42"/>
      <c r="N542" s="111" t="s">
        <v>337</v>
      </c>
      <c r="O542" s="75"/>
      <c r="P542" s="76"/>
      <c r="Q542" s="76"/>
      <c r="R542" s="76"/>
      <c r="S542" s="76"/>
      <c r="T542" s="77"/>
      <c r="U542" s="77"/>
      <c r="V542" s="77"/>
      <c r="W542" s="77"/>
      <c r="X542" s="77"/>
      <c r="Y542" s="77"/>
      <c r="Z542" s="77"/>
      <c r="AA542" s="77">
        <v>350</v>
      </c>
      <c r="AB542" s="77"/>
      <c r="AC542" s="78"/>
    </row>
    <row r="543" spans="1:29" s="112" customFormat="1" ht="14.4" x14ac:dyDescent="0.25">
      <c r="A543" s="107"/>
      <c r="B543" s="108"/>
      <c r="C543" s="109"/>
      <c r="D543" s="110" t="s">
        <v>199</v>
      </c>
      <c r="E543" s="25" t="s">
        <v>535</v>
      </c>
      <c r="F543" s="99" t="s">
        <v>536</v>
      </c>
      <c r="G543" s="5" t="s">
        <v>528</v>
      </c>
      <c r="H543" s="110"/>
      <c r="I543" s="110"/>
      <c r="J543" s="102">
        <f t="shared" si="8"/>
        <v>200</v>
      </c>
      <c r="K543" s="42"/>
      <c r="L543" s="42"/>
      <c r="M543" s="42"/>
      <c r="N543" s="111" t="s">
        <v>337</v>
      </c>
      <c r="O543" s="75"/>
      <c r="P543" s="76"/>
      <c r="Q543" s="76"/>
      <c r="R543" s="76"/>
      <c r="S543" s="76"/>
      <c r="T543" s="77"/>
      <c r="U543" s="77">
        <v>200</v>
      </c>
      <c r="V543" s="77"/>
      <c r="W543" s="77"/>
      <c r="X543" s="77"/>
      <c r="Y543" s="77"/>
      <c r="Z543" s="77"/>
      <c r="AA543" s="77"/>
      <c r="AB543" s="77"/>
      <c r="AC543" s="78"/>
    </row>
    <row r="544" spans="1:29" s="112" customFormat="1" ht="14.4" x14ac:dyDescent="0.25">
      <c r="A544" s="107"/>
      <c r="B544" s="108"/>
      <c r="C544" s="109"/>
      <c r="D544" s="110" t="s">
        <v>199</v>
      </c>
      <c r="E544" s="26" t="s">
        <v>532</v>
      </c>
      <c r="F544" s="99" t="s">
        <v>536</v>
      </c>
      <c r="G544" s="5" t="s">
        <v>528</v>
      </c>
      <c r="H544" s="110"/>
      <c r="I544" s="110"/>
      <c r="J544" s="102">
        <f t="shared" si="8"/>
        <v>400</v>
      </c>
      <c r="K544" s="42"/>
      <c r="L544" s="42"/>
      <c r="M544" s="42"/>
      <c r="N544" s="111" t="s">
        <v>337</v>
      </c>
      <c r="O544" s="75"/>
      <c r="P544" s="76"/>
      <c r="Q544" s="76"/>
      <c r="R544" s="76"/>
      <c r="S544" s="76"/>
      <c r="T544" s="77"/>
      <c r="U544" s="77"/>
      <c r="V544" s="77"/>
      <c r="W544" s="77"/>
      <c r="X544" s="77"/>
      <c r="Y544" s="77"/>
      <c r="Z544" s="77"/>
      <c r="AA544" s="77"/>
      <c r="AB544" s="77">
        <v>400</v>
      </c>
      <c r="AC544" s="78"/>
    </row>
    <row r="545" spans="1:29" s="112" customFormat="1" ht="14.4" x14ac:dyDescent="0.25">
      <c r="A545" s="107"/>
      <c r="B545" s="108"/>
      <c r="C545" s="109" t="s">
        <v>629</v>
      </c>
      <c r="D545" s="110" t="s">
        <v>504</v>
      </c>
      <c r="E545" s="41" t="s">
        <v>529</v>
      </c>
      <c r="F545" s="99" t="s">
        <v>531</v>
      </c>
      <c r="G545" s="41" t="s">
        <v>530</v>
      </c>
      <c r="H545" s="110"/>
      <c r="I545" s="110"/>
      <c r="J545" s="102">
        <f t="shared" si="8"/>
        <v>120</v>
      </c>
      <c r="K545" s="42"/>
      <c r="L545" s="42"/>
      <c r="M545" s="42"/>
      <c r="N545" s="111" t="s">
        <v>337</v>
      </c>
      <c r="O545" s="75"/>
      <c r="P545" s="76"/>
      <c r="Q545" s="76"/>
      <c r="R545" s="76"/>
      <c r="S545" s="76"/>
      <c r="T545" s="77"/>
      <c r="U545" s="77"/>
      <c r="V545" s="77"/>
      <c r="W545" s="77"/>
      <c r="X545" s="77">
        <v>120</v>
      </c>
      <c r="Y545" s="77"/>
      <c r="Z545" s="77"/>
      <c r="AA545" s="77"/>
      <c r="AB545" s="77"/>
      <c r="AC545" s="78"/>
    </row>
    <row r="546" spans="1:29" s="112" customFormat="1" ht="14.4" x14ac:dyDescent="0.3">
      <c r="A546" s="107"/>
      <c r="B546" s="108"/>
      <c r="C546" s="109"/>
      <c r="D546" s="110" t="s">
        <v>726</v>
      </c>
      <c r="E546" s="41" t="s">
        <v>529</v>
      </c>
      <c r="F546" s="99" t="s">
        <v>531</v>
      </c>
      <c r="G546" s="41" t="s">
        <v>530</v>
      </c>
      <c r="H546" s="110"/>
      <c r="I546" s="110"/>
      <c r="J546" s="102">
        <f t="shared" si="8"/>
        <v>90</v>
      </c>
      <c r="K546" s="42"/>
      <c r="L546" s="42"/>
      <c r="M546" s="42"/>
      <c r="N546" s="111" t="s">
        <v>336</v>
      </c>
      <c r="O546" s="75"/>
      <c r="P546" s="76"/>
      <c r="Q546" s="76">
        <v>90</v>
      </c>
      <c r="R546" s="76"/>
      <c r="S546" s="76"/>
      <c r="T546" s="77"/>
      <c r="U546" s="77"/>
      <c r="V546" s="77"/>
      <c r="W546" s="77"/>
      <c r="X546" s="77"/>
      <c r="Y546" s="77"/>
      <c r="Z546" s="77"/>
      <c r="AA546" s="77"/>
      <c r="AB546" s="77"/>
      <c r="AC546" s="78"/>
    </row>
    <row r="547" spans="1:29" s="112" customFormat="1" ht="14.4" x14ac:dyDescent="0.3">
      <c r="A547" s="107"/>
      <c r="B547" s="108"/>
      <c r="C547" s="109"/>
      <c r="D547" s="110" t="s">
        <v>726</v>
      </c>
      <c r="E547" s="41" t="s">
        <v>529</v>
      </c>
      <c r="F547" s="100" t="s">
        <v>537</v>
      </c>
      <c r="G547" s="41" t="s">
        <v>530</v>
      </c>
      <c r="H547" s="110"/>
      <c r="I547" s="110"/>
      <c r="J547" s="102">
        <f t="shared" si="8"/>
        <v>90</v>
      </c>
      <c r="K547" s="42"/>
      <c r="L547" s="42"/>
      <c r="M547" s="42"/>
      <c r="N547" s="111" t="s">
        <v>337</v>
      </c>
      <c r="O547" s="75"/>
      <c r="P547" s="76"/>
      <c r="Q547" s="76"/>
      <c r="R547" s="76"/>
      <c r="S547" s="76"/>
      <c r="T547" s="77"/>
      <c r="U547" s="77"/>
      <c r="V547" s="77"/>
      <c r="W547" s="77"/>
      <c r="X547" s="77"/>
      <c r="Y547" s="77"/>
      <c r="Z547" s="77">
        <v>90</v>
      </c>
      <c r="AA547" s="77"/>
      <c r="AB547" s="77"/>
      <c r="AC547" s="78"/>
    </row>
    <row r="548" spans="1:29" s="112" customFormat="1" ht="14.4" x14ac:dyDescent="0.3">
      <c r="A548" s="107"/>
      <c r="B548" s="108"/>
      <c r="C548" s="109"/>
      <c r="D548" s="110" t="s">
        <v>207</v>
      </c>
      <c r="E548" s="41" t="s">
        <v>529</v>
      </c>
      <c r="F548" s="100" t="s">
        <v>537</v>
      </c>
      <c r="G548" s="41" t="s">
        <v>530</v>
      </c>
      <c r="H548" s="110"/>
      <c r="I548" s="110"/>
      <c r="J548" s="102">
        <f t="shared" si="8"/>
        <v>200</v>
      </c>
      <c r="K548" s="42"/>
      <c r="L548" s="42"/>
      <c r="M548" s="42"/>
      <c r="N548" s="111" t="s">
        <v>337</v>
      </c>
      <c r="O548" s="75"/>
      <c r="P548" s="76"/>
      <c r="Q548" s="76"/>
      <c r="R548" s="76"/>
      <c r="S548" s="76">
        <v>200</v>
      </c>
      <c r="T548" s="77"/>
      <c r="U548" s="77"/>
      <c r="V548" s="77"/>
      <c r="W548" s="77"/>
      <c r="X548" s="77"/>
      <c r="Y548" s="77"/>
      <c r="Z548" s="77"/>
      <c r="AA548" s="77"/>
      <c r="AB548" s="77"/>
      <c r="AC548" s="78"/>
    </row>
    <row r="549" spans="1:29" s="112" customFormat="1" ht="14.4" x14ac:dyDescent="0.25">
      <c r="A549" s="107"/>
      <c r="B549" s="108"/>
      <c r="C549" s="109"/>
      <c r="D549" s="110" t="s">
        <v>570</v>
      </c>
      <c r="E549" s="26" t="s">
        <v>532</v>
      </c>
      <c r="F549" s="99" t="s">
        <v>540</v>
      </c>
      <c r="G549" s="41" t="s">
        <v>530</v>
      </c>
      <c r="H549" s="110"/>
      <c r="I549" s="110"/>
      <c r="J549" s="102">
        <f t="shared" si="8"/>
        <v>250</v>
      </c>
      <c r="K549" s="42"/>
      <c r="L549" s="42"/>
      <c r="M549" s="42"/>
      <c r="N549" s="111" t="s">
        <v>337</v>
      </c>
      <c r="O549" s="75"/>
      <c r="P549" s="76"/>
      <c r="Q549" s="76"/>
      <c r="R549" s="76"/>
      <c r="S549" s="76"/>
      <c r="T549" s="77"/>
      <c r="U549" s="77"/>
      <c r="V549" s="77"/>
      <c r="W549" s="77"/>
      <c r="X549" s="77"/>
      <c r="Y549" s="77"/>
      <c r="Z549" s="77"/>
      <c r="AA549" s="77">
        <v>250</v>
      </c>
      <c r="AB549" s="77"/>
      <c r="AC549" s="78"/>
    </row>
    <row r="550" spans="1:29" s="112" customFormat="1" ht="14.4" x14ac:dyDescent="0.25">
      <c r="A550" s="107"/>
      <c r="B550" s="108"/>
      <c r="C550" s="109"/>
      <c r="D550" s="110" t="s">
        <v>199</v>
      </c>
      <c r="E550" s="25" t="s">
        <v>535</v>
      </c>
      <c r="F550" s="99" t="s">
        <v>536</v>
      </c>
      <c r="G550" s="5" t="s">
        <v>528</v>
      </c>
      <c r="H550" s="110"/>
      <c r="I550" s="110"/>
      <c r="J550" s="102">
        <f t="shared" si="8"/>
        <v>500</v>
      </c>
      <c r="K550" s="42"/>
      <c r="L550" s="42"/>
      <c r="M550" s="42"/>
      <c r="N550" s="111" t="s">
        <v>337</v>
      </c>
      <c r="O550" s="75"/>
      <c r="P550" s="76"/>
      <c r="Q550" s="76"/>
      <c r="R550" s="76"/>
      <c r="S550" s="76"/>
      <c r="T550" s="77"/>
      <c r="U550" s="77"/>
      <c r="V550" s="77">
        <v>250</v>
      </c>
      <c r="W550" s="77"/>
      <c r="X550" s="77"/>
      <c r="Y550" s="77"/>
      <c r="Z550" s="77"/>
      <c r="AA550" s="77"/>
      <c r="AB550" s="77">
        <v>250</v>
      </c>
      <c r="AC550" s="78"/>
    </row>
    <row r="551" spans="1:29" s="112" customFormat="1" ht="14.4" x14ac:dyDescent="0.25">
      <c r="A551" s="107"/>
      <c r="B551" s="108"/>
      <c r="C551" s="109"/>
      <c r="D551" s="110" t="s">
        <v>199</v>
      </c>
      <c r="E551" s="26" t="s">
        <v>532</v>
      </c>
      <c r="F551" s="99" t="s">
        <v>536</v>
      </c>
      <c r="G551" s="5" t="s">
        <v>528</v>
      </c>
      <c r="H551" s="110"/>
      <c r="I551" s="110"/>
      <c r="J551" s="102">
        <f t="shared" si="8"/>
        <v>250</v>
      </c>
      <c r="K551" s="42"/>
      <c r="L551" s="42"/>
      <c r="M551" s="42"/>
      <c r="N551" s="111" t="s">
        <v>336</v>
      </c>
      <c r="O551" s="75"/>
      <c r="P551" s="76"/>
      <c r="Q551" s="76">
        <v>250</v>
      </c>
      <c r="R551" s="76"/>
      <c r="S551" s="76"/>
      <c r="T551" s="77"/>
      <c r="U551" s="77"/>
      <c r="V551" s="77"/>
      <c r="W551" s="77"/>
      <c r="X551" s="77"/>
      <c r="Y551" s="77"/>
      <c r="Z551" s="77"/>
      <c r="AA551" s="77"/>
      <c r="AB551" s="77"/>
      <c r="AC551" s="78"/>
    </row>
    <row r="552" spans="1:29" s="112" customFormat="1" ht="14.4" x14ac:dyDescent="0.25">
      <c r="A552" s="107"/>
      <c r="B552" s="108"/>
      <c r="C552" s="109" t="s">
        <v>630</v>
      </c>
      <c r="D552" s="110" t="s">
        <v>504</v>
      </c>
      <c r="E552" s="41" t="s">
        <v>529</v>
      </c>
      <c r="F552" s="99" t="s">
        <v>531</v>
      </c>
      <c r="G552" s="41" t="s">
        <v>530</v>
      </c>
      <c r="H552" s="110"/>
      <c r="I552" s="110"/>
      <c r="J552" s="102">
        <f t="shared" si="8"/>
        <v>120</v>
      </c>
      <c r="K552" s="42"/>
      <c r="L552" s="42"/>
      <c r="M552" s="42"/>
      <c r="N552" s="111" t="s">
        <v>337</v>
      </c>
      <c r="O552" s="75"/>
      <c r="P552" s="76"/>
      <c r="Q552" s="76"/>
      <c r="R552" s="76"/>
      <c r="S552" s="76"/>
      <c r="T552" s="77"/>
      <c r="U552" s="77">
        <v>120</v>
      </c>
      <c r="V552" s="77"/>
      <c r="W552" s="77"/>
      <c r="X552" s="77"/>
      <c r="Y552" s="77"/>
      <c r="Z552" s="77"/>
      <c r="AA552" s="77"/>
      <c r="AB552" s="77"/>
      <c r="AC552" s="78"/>
    </row>
    <row r="553" spans="1:29" s="112" customFormat="1" ht="14.4" x14ac:dyDescent="0.3">
      <c r="A553" s="107"/>
      <c r="B553" s="108"/>
      <c r="C553" s="109"/>
      <c r="D553" s="110" t="s">
        <v>726</v>
      </c>
      <c r="E553" s="41" t="s">
        <v>529</v>
      </c>
      <c r="F553" s="99" t="s">
        <v>531</v>
      </c>
      <c r="G553" s="41" t="s">
        <v>530</v>
      </c>
      <c r="H553" s="110"/>
      <c r="I553" s="110"/>
      <c r="J553" s="102">
        <f t="shared" si="8"/>
        <v>85</v>
      </c>
      <c r="K553" s="42"/>
      <c r="L553" s="42"/>
      <c r="M553" s="42"/>
      <c r="N553" s="111" t="s">
        <v>336</v>
      </c>
      <c r="O553" s="75"/>
      <c r="P553" s="76"/>
      <c r="Q553" s="76"/>
      <c r="R553" s="76">
        <v>85</v>
      </c>
      <c r="S553" s="76"/>
      <c r="T553" s="77"/>
      <c r="U553" s="77"/>
      <c r="V553" s="77"/>
      <c r="W553" s="77"/>
      <c r="X553" s="77"/>
      <c r="Y553" s="77"/>
      <c r="Z553" s="77"/>
      <c r="AA553" s="77"/>
      <c r="AB553" s="77"/>
      <c r="AC553" s="78"/>
    </row>
    <row r="554" spans="1:29" s="112" customFormat="1" ht="14.4" x14ac:dyDescent="0.3">
      <c r="A554" s="107"/>
      <c r="B554" s="108"/>
      <c r="C554" s="109"/>
      <c r="D554" s="110" t="s">
        <v>726</v>
      </c>
      <c r="E554" s="41" t="s">
        <v>529</v>
      </c>
      <c r="F554" s="100" t="s">
        <v>537</v>
      </c>
      <c r="G554" s="41" t="s">
        <v>530</v>
      </c>
      <c r="H554" s="110"/>
      <c r="I554" s="110"/>
      <c r="J554" s="102">
        <f t="shared" si="8"/>
        <v>85</v>
      </c>
      <c r="K554" s="42"/>
      <c r="L554" s="42"/>
      <c r="M554" s="42"/>
      <c r="N554" s="111" t="s">
        <v>337</v>
      </c>
      <c r="O554" s="75"/>
      <c r="P554" s="76"/>
      <c r="Q554" s="76"/>
      <c r="R554" s="76"/>
      <c r="S554" s="76"/>
      <c r="T554" s="77"/>
      <c r="U554" s="77"/>
      <c r="V554" s="77"/>
      <c r="W554" s="77"/>
      <c r="X554" s="77"/>
      <c r="Y554" s="77"/>
      <c r="Z554" s="77"/>
      <c r="AA554" s="77"/>
      <c r="AB554" s="77"/>
      <c r="AC554" s="78">
        <v>85</v>
      </c>
    </row>
    <row r="555" spans="1:29" s="112" customFormat="1" ht="14.4" x14ac:dyDescent="0.3">
      <c r="A555" s="107"/>
      <c r="B555" s="108"/>
      <c r="C555" s="109"/>
      <c r="D555" s="110" t="s">
        <v>207</v>
      </c>
      <c r="E555" s="41" t="s">
        <v>529</v>
      </c>
      <c r="F555" s="100" t="s">
        <v>537</v>
      </c>
      <c r="G555" s="41" t="s">
        <v>530</v>
      </c>
      <c r="H555" s="110"/>
      <c r="I555" s="110"/>
      <c r="J555" s="102">
        <f t="shared" si="8"/>
        <v>200</v>
      </c>
      <c r="K555" s="42"/>
      <c r="L555" s="42"/>
      <c r="M555" s="42"/>
      <c r="N555" s="111" t="s">
        <v>337</v>
      </c>
      <c r="O555" s="75"/>
      <c r="P555" s="76"/>
      <c r="Q555" s="76"/>
      <c r="R555" s="76"/>
      <c r="S555" s="76">
        <v>200</v>
      </c>
      <c r="T555" s="77"/>
      <c r="U555" s="77"/>
      <c r="V555" s="77"/>
      <c r="W555" s="77"/>
      <c r="X555" s="77"/>
      <c r="Y555" s="77"/>
      <c r="Z555" s="77"/>
      <c r="AA555" s="77"/>
      <c r="AB555" s="77"/>
      <c r="AC555" s="78"/>
    </row>
    <row r="556" spans="1:29" s="112" customFormat="1" ht="14.4" x14ac:dyDescent="0.25">
      <c r="A556" s="107"/>
      <c r="B556" s="108"/>
      <c r="C556" s="109"/>
      <c r="D556" s="110" t="s">
        <v>570</v>
      </c>
      <c r="E556" s="26" t="s">
        <v>532</v>
      </c>
      <c r="F556" s="99" t="s">
        <v>540</v>
      </c>
      <c r="G556" s="41" t="s">
        <v>530</v>
      </c>
      <c r="H556" s="110"/>
      <c r="I556" s="110"/>
      <c r="J556" s="102">
        <f t="shared" si="8"/>
        <v>350</v>
      </c>
      <c r="K556" s="42"/>
      <c r="L556" s="42"/>
      <c r="M556" s="42"/>
      <c r="N556" s="111" t="s">
        <v>337</v>
      </c>
      <c r="O556" s="75"/>
      <c r="P556" s="76"/>
      <c r="Q556" s="76"/>
      <c r="R556" s="76"/>
      <c r="S556" s="76"/>
      <c r="T556" s="77"/>
      <c r="U556" s="77"/>
      <c r="V556" s="77"/>
      <c r="W556" s="77"/>
      <c r="X556" s="77"/>
      <c r="Y556" s="77"/>
      <c r="Z556" s="77">
        <v>350</v>
      </c>
      <c r="AA556" s="77"/>
      <c r="AB556" s="77"/>
      <c r="AC556" s="78"/>
    </row>
    <row r="557" spans="1:29" s="112" customFormat="1" ht="14.4" x14ac:dyDescent="0.25">
      <c r="A557" s="107"/>
      <c r="B557" s="108"/>
      <c r="C557" s="109"/>
      <c r="D557" s="110" t="s">
        <v>199</v>
      </c>
      <c r="E557" s="25" t="s">
        <v>535</v>
      </c>
      <c r="F557" s="99" t="s">
        <v>536</v>
      </c>
      <c r="G557" s="5" t="s">
        <v>528</v>
      </c>
      <c r="H557" s="110"/>
      <c r="I557" s="110"/>
      <c r="J557" s="102">
        <f t="shared" si="8"/>
        <v>150</v>
      </c>
      <c r="K557" s="42"/>
      <c r="L557" s="42"/>
      <c r="M557" s="42"/>
      <c r="N557" s="111" t="s">
        <v>337</v>
      </c>
      <c r="O557" s="75"/>
      <c r="P557" s="76"/>
      <c r="Q557" s="76"/>
      <c r="R557" s="76"/>
      <c r="S557" s="76"/>
      <c r="T557" s="77">
        <v>150</v>
      </c>
      <c r="U557" s="77"/>
      <c r="V557" s="77"/>
      <c r="W557" s="77"/>
      <c r="X557" s="77"/>
      <c r="Y557" s="77"/>
      <c r="Z557" s="77"/>
      <c r="AA557" s="77"/>
      <c r="AB557" s="77"/>
      <c r="AC557" s="78"/>
    </row>
    <row r="558" spans="1:29" s="112" customFormat="1" ht="14.4" x14ac:dyDescent="0.25">
      <c r="A558" s="107"/>
      <c r="B558" s="108"/>
      <c r="C558" s="109"/>
      <c r="D558" s="110" t="s">
        <v>199</v>
      </c>
      <c r="E558" s="26" t="s">
        <v>532</v>
      </c>
      <c r="F558" s="99" t="s">
        <v>536</v>
      </c>
      <c r="G558" s="5" t="s">
        <v>528</v>
      </c>
      <c r="H558" s="110"/>
      <c r="I558" s="110"/>
      <c r="J558" s="102">
        <f t="shared" si="8"/>
        <v>250</v>
      </c>
      <c r="K558" s="42"/>
      <c r="L558" s="42"/>
      <c r="M558" s="42"/>
      <c r="N558" s="111" t="s">
        <v>337</v>
      </c>
      <c r="O558" s="75"/>
      <c r="P558" s="76"/>
      <c r="Q558" s="76"/>
      <c r="R558" s="76"/>
      <c r="S558" s="76"/>
      <c r="T558" s="77"/>
      <c r="U558" s="77"/>
      <c r="V558" s="77"/>
      <c r="W558" s="77"/>
      <c r="X558" s="77"/>
      <c r="Y558" s="77"/>
      <c r="Z558" s="77"/>
      <c r="AA558" s="77"/>
      <c r="AB558" s="77">
        <v>250</v>
      </c>
      <c r="AC558" s="78"/>
    </row>
    <row r="559" spans="1:29" s="112" customFormat="1" ht="14.4" x14ac:dyDescent="0.25">
      <c r="A559" s="107"/>
      <c r="B559" s="108"/>
      <c r="C559" s="109" t="s">
        <v>631</v>
      </c>
      <c r="D559" s="110" t="s">
        <v>504</v>
      </c>
      <c r="E559" s="41" t="s">
        <v>529</v>
      </c>
      <c r="F559" s="99" t="s">
        <v>531</v>
      </c>
      <c r="G559" s="41" t="s">
        <v>530</v>
      </c>
      <c r="H559" s="110"/>
      <c r="I559" s="110"/>
      <c r="J559" s="102">
        <f t="shared" si="8"/>
        <v>120</v>
      </c>
      <c r="K559" s="42"/>
      <c r="L559" s="42"/>
      <c r="M559" s="42"/>
      <c r="N559" s="111" t="s">
        <v>337</v>
      </c>
      <c r="O559" s="75"/>
      <c r="P559" s="76"/>
      <c r="Q559" s="76"/>
      <c r="R559" s="76"/>
      <c r="S559" s="76"/>
      <c r="T559" s="77"/>
      <c r="U559" s="77">
        <v>120</v>
      </c>
      <c r="V559" s="77"/>
      <c r="W559" s="77"/>
      <c r="X559" s="77"/>
      <c r="Y559" s="77"/>
      <c r="Z559" s="77"/>
      <c r="AA559" s="77"/>
      <c r="AB559" s="77"/>
      <c r="AC559" s="78"/>
    </row>
    <row r="560" spans="1:29" s="112" customFormat="1" ht="14.4" x14ac:dyDescent="0.3">
      <c r="A560" s="107"/>
      <c r="B560" s="108"/>
      <c r="C560" s="109"/>
      <c r="D560" s="110" t="s">
        <v>726</v>
      </c>
      <c r="E560" s="41" t="s">
        <v>529</v>
      </c>
      <c r="F560" s="99" t="s">
        <v>531</v>
      </c>
      <c r="G560" s="41" t="s">
        <v>530</v>
      </c>
      <c r="H560" s="110"/>
      <c r="I560" s="110"/>
      <c r="J560" s="102">
        <f t="shared" si="8"/>
        <v>70</v>
      </c>
      <c r="K560" s="42"/>
      <c r="L560" s="42"/>
      <c r="M560" s="42"/>
      <c r="N560" s="111" t="s">
        <v>336</v>
      </c>
      <c r="O560" s="75"/>
      <c r="P560" s="76"/>
      <c r="Q560" s="76"/>
      <c r="R560" s="76">
        <v>70</v>
      </c>
      <c r="S560" s="76"/>
      <c r="T560" s="77"/>
      <c r="U560" s="77"/>
      <c r="V560" s="77"/>
      <c r="W560" s="77"/>
      <c r="X560" s="77"/>
      <c r="Y560" s="77"/>
      <c r="Z560" s="77"/>
      <c r="AA560" s="77"/>
      <c r="AB560" s="77"/>
      <c r="AC560" s="78"/>
    </row>
    <row r="561" spans="1:29" s="112" customFormat="1" ht="14.4" x14ac:dyDescent="0.3">
      <c r="A561" s="107"/>
      <c r="B561" s="108"/>
      <c r="C561" s="109"/>
      <c r="D561" s="110" t="s">
        <v>726</v>
      </c>
      <c r="E561" s="41" t="s">
        <v>529</v>
      </c>
      <c r="F561" s="100" t="s">
        <v>537</v>
      </c>
      <c r="G561" s="41" t="s">
        <v>530</v>
      </c>
      <c r="H561" s="110"/>
      <c r="I561" s="110"/>
      <c r="J561" s="102">
        <f t="shared" si="8"/>
        <v>70</v>
      </c>
      <c r="K561" s="42"/>
      <c r="L561" s="42"/>
      <c r="M561" s="42"/>
      <c r="N561" s="111" t="s">
        <v>337</v>
      </c>
      <c r="O561" s="75"/>
      <c r="P561" s="76"/>
      <c r="Q561" s="76"/>
      <c r="R561" s="76"/>
      <c r="S561" s="76"/>
      <c r="T561" s="77"/>
      <c r="U561" s="77"/>
      <c r="V561" s="77"/>
      <c r="W561" s="77"/>
      <c r="X561" s="77"/>
      <c r="Y561" s="77"/>
      <c r="Z561" s="77"/>
      <c r="AA561" s="77">
        <v>70</v>
      </c>
      <c r="AB561" s="77"/>
      <c r="AC561" s="78"/>
    </row>
    <row r="562" spans="1:29" s="112" customFormat="1" ht="14.4" x14ac:dyDescent="0.3">
      <c r="A562" s="107"/>
      <c r="B562" s="108"/>
      <c r="C562" s="109"/>
      <c r="D562" s="110" t="s">
        <v>207</v>
      </c>
      <c r="E562" s="41" t="s">
        <v>529</v>
      </c>
      <c r="F562" s="100" t="s">
        <v>537</v>
      </c>
      <c r="G562" s="41" t="s">
        <v>530</v>
      </c>
      <c r="H562" s="110"/>
      <c r="I562" s="110"/>
      <c r="J562" s="102">
        <f t="shared" si="8"/>
        <v>150</v>
      </c>
      <c r="K562" s="42"/>
      <c r="L562" s="42"/>
      <c r="M562" s="42"/>
      <c r="N562" s="111" t="s">
        <v>336</v>
      </c>
      <c r="O562" s="75"/>
      <c r="P562" s="76">
        <v>150</v>
      </c>
      <c r="Q562" s="76"/>
      <c r="R562" s="76"/>
      <c r="S562" s="76"/>
      <c r="T562" s="77"/>
      <c r="U562" s="77"/>
      <c r="V562" s="77"/>
      <c r="W562" s="77"/>
      <c r="X562" s="77"/>
      <c r="Y562" s="77"/>
      <c r="Z562" s="77"/>
      <c r="AA562" s="77"/>
      <c r="AB562" s="77"/>
      <c r="AC562" s="78"/>
    </row>
    <row r="563" spans="1:29" s="112" customFormat="1" ht="14.4" x14ac:dyDescent="0.25">
      <c r="A563" s="107"/>
      <c r="B563" s="108"/>
      <c r="C563" s="109"/>
      <c r="D563" s="110" t="s">
        <v>570</v>
      </c>
      <c r="E563" s="26" t="s">
        <v>532</v>
      </c>
      <c r="F563" s="99" t="s">
        <v>540</v>
      </c>
      <c r="G563" s="41" t="s">
        <v>530</v>
      </c>
      <c r="H563" s="110"/>
      <c r="I563" s="110"/>
      <c r="J563" s="102">
        <f t="shared" si="8"/>
        <v>250</v>
      </c>
      <c r="K563" s="42"/>
      <c r="L563" s="42"/>
      <c r="M563" s="42"/>
      <c r="N563" s="111" t="s">
        <v>337</v>
      </c>
      <c r="O563" s="75"/>
      <c r="P563" s="76"/>
      <c r="Q563" s="76"/>
      <c r="R563" s="76"/>
      <c r="S563" s="76"/>
      <c r="T563" s="77"/>
      <c r="U563" s="77"/>
      <c r="V563" s="77"/>
      <c r="W563" s="77"/>
      <c r="X563" s="77">
        <v>250</v>
      </c>
      <c r="Y563" s="77"/>
      <c r="Z563" s="77"/>
      <c r="AA563" s="77"/>
      <c r="AB563" s="77"/>
      <c r="AC563" s="78"/>
    </row>
    <row r="564" spans="1:29" s="112" customFormat="1" ht="14.4" x14ac:dyDescent="0.25">
      <c r="A564" s="107"/>
      <c r="B564" s="108"/>
      <c r="C564" s="109"/>
      <c r="D564" s="110" t="s">
        <v>199</v>
      </c>
      <c r="E564" s="25" t="s">
        <v>535</v>
      </c>
      <c r="F564" s="99" t="s">
        <v>536</v>
      </c>
      <c r="G564" s="5" t="s">
        <v>528</v>
      </c>
      <c r="H564" s="110"/>
      <c r="I564" s="110"/>
      <c r="J564" s="102">
        <f t="shared" si="8"/>
        <v>150</v>
      </c>
      <c r="K564" s="42"/>
      <c r="L564" s="42"/>
      <c r="M564" s="42"/>
      <c r="N564" s="111" t="s">
        <v>337</v>
      </c>
      <c r="O564" s="75"/>
      <c r="P564" s="76"/>
      <c r="Q564" s="76"/>
      <c r="R564" s="76"/>
      <c r="S564" s="76">
        <v>150</v>
      </c>
      <c r="T564" s="77"/>
      <c r="U564" s="77"/>
      <c r="V564" s="77"/>
      <c r="W564" s="77"/>
      <c r="X564" s="77"/>
      <c r="Y564" s="77"/>
      <c r="Z564" s="77"/>
      <c r="AA564" s="77"/>
      <c r="AB564" s="77"/>
      <c r="AC564" s="78"/>
    </row>
    <row r="565" spans="1:29" s="112" customFormat="1" ht="14.4" x14ac:dyDescent="0.25">
      <c r="A565" s="107"/>
      <c r="B565" s="108"/>
      <c r="C565" s="109"/>
      <c r="D565" s="110" t="s">
        <v>199</v>
      </c>
      <c r="E565" s="26" t="s">
        <v>532</v>
      </c>
      <c r="F565" s="99" t="s">
        <v>536</v>
      </c>
      <c r="G565" s="5" t="s">
        <v>528</v>
      </c>
      <c r="H565" s="110"/>
      <c r="I565" s="110"/>
      <c r="J565" s="102">
        <f t="shared" si="8"/>
        <v>250</v>
      </c>
      <c r="K565" s="42"/>
      <c r="L565" s="42"/>
      <c r="M565" s="42"/>
      <c r="N565" s="111" t="s">
        <v>337</v>
      </c>
      <c r="O565" s="75"/>
      <c r="P565" s="76"/>
      <c r="Q565" s="76"/>
      <c r="R565" s="76"/>
      <c r="S565" s="76"/>
      <c r="T565" s="77"/>
      <c r="U565" s="77"/>
      <c r="V565" s="77"/>
      <c r="W565" s="77"/>
      <c r="X565" s="77"/>
      <c r="Y565" s="77">
        <v>250</v>
      </c>
      <c r="Z565" s="77"/>
      <c r="AA565" s="77"/>
      <c r="AB565" s="77"/>
      <c r="AC565" s="78"/>
    </row>
    <row r="566" spans="1:29" s="112" customFormat="1" ht="14.4" x14ac:dyDescent="0.25">
      <c r="A566" s="107"/>
      <c r="B566" s="108"/>
      <c r="C566" s="109" t="s">
        <v>632</v>
      </c>
      <c r="D566" s="110" t="s">
        <v>504</v>
      </c>
      <c r="E566" s="41" t="s">
        <v>529</v>
      </c>
      <c r="F566" s="99" t="s">
        <v>531</v>
      </c>
      <c r="G566" s="41" t="s">
        <v>530</v>
      </c>
      <c r="H566" s="110"/>
      <c r="I566" s="110"/>
      <c r="J566" s="102">
        <f t="shared" si="8"/>
        <v>120</v>
      </c>
      <c r="K566" s="42"/>
      <c r="L566" s="42"/>
      <c r="M566" s="42"/>
      <c r="N566" s="111" t="s">
        <v>337</v>
      </c>
      <c r="O566" s="75"/>
      <c r="P566" s="76"/>
      <c r="Q566" s="76"/>
      <c r="R566" s="76"/>
      <c r="S566" s="76"/>
      <c r="T566" s="77"/>
      <c r="U566" s="77"/>
      <c r="V566" s="77"/>
      <c r="W566" s="77">
        <v>120</v>
      </c>
      <c r="X566" s="77"/>
      <c r="Y566" s="77"/>
      <c r="Z566" s="77"/>
      <c r="AA566" s="77"/>
      <c r="AB566" s="77"/>
      <c r="AC566" s="78"/>
    </row>
    <row r="567" spans="1:29" s="112" customFormat="1" ht="14.4" x14ac:dyDescent="0.3">
      <c r="A567" s="107"/>
      <c r="B567" s="108"/>
      <c r="C567" s="109"/>
      <c r="D567" s="110" t="s">
        <v>205</v>
      </c>
      <c r="E567" s="41" t="s">
        <v>529</v>
      </c>
      <c r="F567" s="99" t="s">
        <v>531</v>
      </c>
      <c r="G567" s="41" t="s">
        <v>530</v>
      </c>
      <c r="H567" s="110"/>
      <c r="I567" s="110"/>
      <c r="J567" s="102">
        <f t="shared" si="8"/>
        <v>65</v>
      </c>
      <c r="K567" s="42"/>
      <c r="L567" s="42"/>
      <c r="M567" s="42"/>
      <c r="N567" s="111" t="s">
        <v>336</v>
      </c>
      <c r="O567" s="75"/>
      <c r="P567" s="76"/>
      <c r="Q567" s="76"/>
      <c r="R567" s="76"/>
      <c r="S567" s="76">
        <v>65</v>
      </c>
      <c r="T567" s="77"/>
      <c r="U567" s="77"/>
      <c r="V567" s="77"/>
      <c r="W567" s="77"/>
      <c r="X567" s="77"/>
      <c r="Y567" s="77"/>
      <c r="Z567" s="77"/>
      <c r="AA567" s="77"/>
      <c r="AB567" s="77"/>
      <c r="AC567" s="78"/>
    </row>
    <row r="568" spans="1:29" s="112" customFormat="1" ht="14.4" x14ac:dyDescent="0.25">
      <c r="A568" s="107"/>
      <c r="B568" s="108"/>
      <c r="C568" s="109"/>
      <c r="D568" s="110" t="s">
        <v>569</v>
      </c>
      <c r="E568" s="41" t="s">
        <v>529</v>
      </c>
      <c r="F568" s="100" t="s">
        <v>537</v>
      </c>
      <c r="G568" s="41" t="s">
        <v>530</v>
      </c>
      <c r="H568" s="110"/>
      <c r="I568" s="110"/>
      <c r="J568" s="102">
        <f t="shared" si="8"/>
        <v>65</v>
      </c>
      <c r="K568" s="42"/>
      <c r="L568" s="42"/>
      <c r="M568" s="42"/>
      <c r="N568" s="111" t="s">
        <v>337</v>
      </c>
      <c r="O568" s="75"/>
      <c r="P568" s="76"/>
      <c r="Q568" s="76"/>
      <c r="R568" s="76"/>
      <c r="S568" s="76"/>
      <c r="T568" s="77"/>
      <c r="U568" s="77"/>
      <c r="V568" s="77"/>
      <c r="W568" s="77"/>
      <c r="X568" s="77"/>
      <c r="Y568" s="77"/>
      <c r="Z568" s="77"/>
      <c r="AA568" s="77">
        <v>65</v>
      </c>
      <c r="AB568" s="77"/>
      <c r="AC568" s="78"/>
    </row>
    <row r="569" spans="1:29" s="112" customFormat="1" ht="14.4" x14ac:dyDescent="0.3">
      <c r="A569" s="107"/>
      <c r="B569" s="108"/>
      <c r="C569" s="109"/>
      <c r="D569" s="110" t="s">
        <v>207</v>
      </c>
      <c r="E569" s="41" t="s">
        <v>529</v>
      </c>
      <c r="F569" s="100" t="s">
        <v>537</v>
      </c>
      <c r="G569" s="41" t="s">
        <v>530</v>
      </c>
      <c r="H569" s="110"/>
      <c r="I569" s="110"/>
      <c r="J569" s="102">
        <f t="shared" si="8"/>
        <v>200</v>
      </c>
      <c r="K569" s="42"/>
      <c r="L569" s="42"/>
      <c r="M569" s="42"/>
      <c r="N569" s="111" t="s">
        <v>336</v>
      </c>
      <c r="O569" s="75"/>
      <c r="P569" s="76"/>
      <c r="Q569" s="76"/>
      <c r="R569" s="76">
        <v>200</v>
      </c>
      <c r="S569" s="76"/>
      <c r="T569" s="77"/>
      <c r="U569" s="77"/>
      <c r="V569" s="77"/>
      <c r="W569" s="77"/>
      <c r="X569" s="77"/>
      <c r="Y569" s="77"/>
      <c r="Z569" s="77"/>
      <c r="AA569" s="77"/>
      <c r="AB569" s="77"/>
      <c r="AC569" s="78"/>
    </row>
    <row r="570" spans="1:29" s="112" customFormat="1" ht="14.4" x14ac:dyDescent="0.25">
      <c r="A570" s="107"/>
      <c r="B570" s="108"/>
      <c r="C570" s="109"/>
      <c r="D570" s="110" t="s">
        <v>570</v>
      </c>
      <c r="E570" s="26" t="s">
        <v>532</v>
      </c>
      <c r="F570" s="99" t="s">
        <v>540</v>
      </c>
      <c r="G570" s="41" t="s">
        <v>530</v>
      </c>
      <c r="H570" s="110"/>
      <c r="I570" s="110"/>
      <c r="J570" s="102">
        <f t="shared" si="8"/>
        <v>250</v>
      </c>
      <c r="K570" s="42"/>
      <c r="L570" s="42"/>
      <c r="M570" s="42"/>
      <c r="N570" s="111" t="s">
        <v>337</v>
      </c>
      <c r="O570" s="75"/>
      <c r="P570" s="76"/>
      <c r="Q570" s="76"/>
      <c r="R570" s="76"/>
      <c r="S570" s="76"/>
      <c r="T570" s="77"/>
      <c r="U570" s="77"/>
      <c r="V570" s="77"/>
      <c r="W570" s="77"/>
      <c r="X570" s="77"/>
      <c r="Y570" s="77"/>
      <c r="Z570" s="77">
        <v>250</v>
      </c>
      <c r="AA570" s="77"/>
      <c r="AB570" s="77"/>
      <c r="AC570" s="78"/>
    </row>
    <row r="571" spans="1:29" s="112" customFormat="1" ht="14.4" x14ac:dyDescent="0.25">
      <c r="A571" s="107"/>
      <c r="B571" s="108"/>
      <c r="C571" s="109"/>
      <c r="D571" s="110" t="s">
        <v>199</v>
      </c>
      <c r="E571" s="25" t="s">
        <v>535</v>
      </c>
      <c r="F571" s="99" t="s">
        <v>536</v>
      </c>
      <c r="G571" s="5" t="s">
        <v>528</v>
      </c>
      <c r="H571" s="110"/>
      <c r="I571" s="110"/>
      <c r="J571" s="102">
        <f t="shared" si="8"/>
        <v>150</v>
      </c>
      <c r="K571" s="42"/>
      <c r="L571" s="42"/>
      <c r="M571" s="42"/>
      <c r="N571" s="111" t="s">
        <v>337</v>
      </c>
      <c r="O571" s="75"/>
      <c r="P571" s="76"/>
      <c r="Q571" s="76"/>
      <c r="R571" s="76"/>
      <c r="S571" s="76">
        <v>150</v>
      </c>
      <c r="T571" s="77"/>
      <c r="U571" s="77"/>
      <c r="V571" s="77"/>
      <c r="W571" s="77"/>
      <c r="X571" s="77"/>
      <c r="Y571" s="77"/>
      <c r="Z571" s="77"/>
      <c r="AA571" s="77"/>
      <c r="AB571" s="77"/>
      <c r="AC571" s="78"/>
    </row>
    <row r="572" spans="1:29" s="112" customFormat="1" ht="14.4" x14ac:dyDescent="0.25">
      <c r="A572" s="107"/>
      <c r="B572" s="108"/>
      <c r="C572" s="109"/>
      <c r="D572" s="110" t="s">
        <v>199</v>
      </c>
      <c r="E572" s="26" t="s">
        <v>532</v>
      </c>
      <c r="F572" s="99" t="s">
        <v>536</v>
      </c>
      <c r="G572" s="5" t="s">
        <v>528</v>
      </c>
      <c r="H572" s="110"/>
      <c r="I572" s="110"/>
      <c r="J572" s="102">
        <f t="shared" si="8"/>
        <v>250</v>
      </c>
      <c r="K572" s="42"/>
      <c r="L572" s="42"/>
      <c r="M572" s="42"/>
      <c r="N572" s="111" t="s">
        <v>337</v>
      </c>
      <c r="O572" s="75"/>
      <c r="P572" s="76"/>
      <c r="Q572" s="76"/>
      <c r="R572" s="76"/>
      <c r="S572" s="76"/>
      <c r="T572" s="77"/>
      <c r="U572" s="77"/>
      <c r="V572" s="77"/>
      <c r="W572" s="77"/>
      <c r="X572" s="77"/>
      <c r="Y572" s="77"/>
      <c r="Z572" s="77"/>
      <c r="AA572" s="77"/>
      <c r="AB572" s="77">
        <v>250</v>
      </c>
      <c r="AC572" s="78"/>
    </row>
    <row r="573" spans="1:29" s="112" customFormat="1" ht="14.4" x14ac:dyDescent="0.25">
      <c r="A573" s="107"/>
      <c r="B573" s="108"/>
      <c r="C573" s="109" t="s">
        <v>633</v>
      </c>
      <c r="D573" s="110" t="s">
        <v>504</v>
      </c>
      <c r="E573" s="41" t="s">
        <v>529</v>
      </c>
      <c r="F573" s="99" t="s">
        <v>531</v>
      </c>
      <c r="G573" s="41" t="s">
        <v>530</v>
      </c>
      <c r="H573" s="110"/>
      <c r="I573" s="110"/>
      <c r="J573" s="102">
        <f t="shared" si="8"/>
        <v>120</v>
      </c>
      <c r="K573" s="42"/>
      <c r="L573" s="42"/>
      <c r="M573" s="42"/>
      <c r="N573" s="111" t="s">
        <v>337</v>
      </c>
      <c r="O573" s="75"/>
      <c r="P573" s="76"/>
      <c r="Q573" s="76"/>
      <c r="R573" s="76"/>
      <c r="S573" s="76"/>
      <c r="T573" s="77"/>
      <c r="U573" s="77"/>
      <c r="V573" s="77">
        <v>120</v>
      </c>
      <c r="W573" s="77"/>
      <c r="X573" s="77"/>
      <c r="Y573" s="77"/>
      <c r="Z573" s="77"/>
      <c r="AA573" s="77"/>
      <c r="AB573" s="77"/>
      <c r="AC573" s="78"/>
    </row>
    <row r="574" spans="1:29" s="112" customFormat="1" ht="14.4" x14ac:dyDescent="0.3">
      <c r="A574" s="107"/>
      <c r="B574" s="108"/>
      <c r="C574" s="109"/>
      <c r="D574" s="110" t="s">
        <v>726</v>
      </c>
      <c r="E574" s="41" t="s">
        <v>529</v>
      </c>
      <c r="F574" s="99" t="s">
        <v>531</v>
      </c>
      <c r="G574" s="41" t="s">
        <v>530</v>
      </c>
      <c r="H574" s="110"/>
      <c r="I574" s="110"/>
      <c r="J574" s="102">
        <f t="shared" si="8"/>
        <v>75</v>
      </c>
      <c r="K574" s="42"/>
      <c r="L574" s="42"/>
      <c r="M574" s="42"/>
      <c r="N574" s="113" t="s">
        <v>336</v>
      </c>
      <c r="O574" s="75"/>
      <c r="P574" s="76"/>
      <c r="Q574" s="76">
        <v>75</v>
      </c>
      <c r="R574" s="76"/>
      <c r="S574" s="76"/>
      <c r="T574" s="77"/>
      <c r="U574" s="77"/>
      <c r="V574" s="77"/>
      <c r="W574" s="77"/>
      <c r="X574" s="77"/>
      <c r="Y574" s="77"/>
      <c r="Z574" s="77"/>
      <c r="AA574" s="77"/>
      <c r="AB574" s="77"/>
      <c r="AC574" s="78"/>
    </row>
    <row r="575" spans="1:29" s="112" customFormat="1" ht="14.4" x14ac:dyDescent="0.3">
      <c r="A575" s="107"/>
      <c r="B575" s="108"/>
      <c r="C575" s="109"/>
      <c r="D575" s="110" t="s">
        <v>726</v>
      </c>
      <c r="E575" s="41" t="s">
        <v>529</v>
      </c>
      <c r="F575" s="100" t="s">
        <v>537</v>
      </c>
      <c r="G575" s="41" t="s">
        <v>530</v>
      </c>
      <c r="H575" s="110"/>
      <c r="I575" s="110"/>
      <c r="J575" s="102">
        <f t="shared" si="8"/>
        <v>75</v>
      </c>
      <c r="K575" s="42"/>
      <c r="L575" s="42"/>
      <c r="M575" s="42"/>
      <c r="N575" s="111" t="s">
        <v>337</v>
      </c>
      <c r="O575" s="75"/>
      <c r="P575" s="76"/>
      <c r="Q575" s="76"/>
      <c r="R575" s="76"/>
      <c r="S575" s="76"/>
      <c r="T575" s="77"/>
      <c r="U575" s="77"/>
      <c r="V575" s="77"/>
      <c r="W575" s="77"/>
      <c r="X575" s="77">
        <v>75</v>
      </c>
      <c r="Y575" s="77"/>
      <c r="Z575" s="77"/>
      <c r="AA575" s="77"/>
      <c r="AB575" s="77"/>
      <c r="AC575" s="78"/>
    </row>
    <row r="576" spans="1:29" s="112" customFormat="1" ht="14.4" x14ac:dyDescent="0.3">
      <c r="A576" s="107"/>
      <c r="B576" s="108"/>
      <c r="C576" s="109"/>
      <c r="D576" s="110" t="s">
        <v>207</v>
      </c>
      <c r="E576" s="41" t="s">
        <v>529</v>
      </c>
      <c r="F576" s="100" t="s">
        <v>537</v>
      </c>
      <c r="G576" s="41" t="s">
        <v>530</v>
      </c>
      <c r="H576" s="110"/>
      <c r="I576" s="110"/>
      <c r="J576" s="102">
        <f t="shared" si="8"/>
        <v>150</v>
      </c>
      <c r="K576" s="42"/>
      <c r="L576" s="42"/>
      <c r="M576" s="42"/>
      <c r="N576" s="111" t="s">
        <v>336</v>
      </c>
      <c r="O576" s="75"/>
      <c r="P576" s="76">
        <v>150</v>
      </c>
      <c r="Q576" s="76"/>
      <c r="R576" s="76"/>
      <c r="S576" s="76"/>
      <c r="T576" s="77"/>
      <c r="U576" s="77"/>
      <c r="V576" s="77"/>
      <c r="W576" s="77"/>
      <c r="X576" s="77"/>
      <c r="Y576" s="77"/>
      <c r="Z576" s="77"/>
      <c r="AA576" s="77"/>
      <c r="AB576" s="77"/>
      <c r="AC576" s="78"/>
    </row>
    <row r="577" spans="1:29" s="112" customFormat="1" ht="14.4" x14ac:dyDescent="0.25">
      <c r="A577" s="107"/>
      <c r="B577" s="108"/>
      <c r="C577" s="109"/>
      <c r="D577" s="110" t="s">
        <v>570</v>
      </c>
      <c r="E577" s="26" t="s">
        <v>532</v>
      </c>
      <c r="F577" s="99" t="s">
        <v>540</v>
      </c>
      <c r="G577" s="41" t="s">
        <v>530</v>
      </c>
      <c r="H577" s="110"/>
      <c r="I577" s="110"/>
      <c r="J577" s="102">
        <f t="shared" si="8"/>
        <v>250</v>
      </c>
      <c r="K577" s="42"/>
      <c r="L577" s="42"/>
      <c r="M577" s="42"/>
      <c r="N577" s="111" t="s">
        <v>337</v>
      </c>
      <c r="O577" s="75"/>
      <c r="P577" s="76"/>
      <c r="Q577" s="76"/>
      <c r="R577" s="76"/>
      <c r="S577" s="76"/>
      <c r="T577" s="77"/>
      <c r="U577" s="77"/>
      <c r="V577" s="77"/>
      <c r="W577" s="77"/>
      <c r="X577" s="77"/>
      <c r="Y577" s="77">
        <v>250</v>
      </c>
      <c r="Z577" s="77"/>
      <c r="AA577" s="77"/>
      <c r="AB577" s="77"/>
      <c r="AC577" s="78"/>
    </row>
    <row r="578" spans="1:29" s="112" customFormat="1" ht="14.4" x14ac:dyDescent="0.25">
      <c r="A578" s="107"/>
      <c r="B578" s="108"/>
      <c r="C578" s="109"/>
      <c r="D578" s="110" t="s">
        <v>199</v>
      </c>
      <c r="E578" s="25" t="s">
        <v>535</v>
      </c>
      <c r="F578" s="99" t="s">
        <v>536</v>
      </c>
      <c r="G578" s="5" t="s">
        <v>528</v>
      </c>
      <c r="H578" s="110"/>
      <c r="I578" s="110"/>
      <c r="J578" s="102">
        <f t="shared" si="8"/>
        <v>150</v>
      </c>
      <c r="K578" s="42"/>
      <c r="L578" s="42"/>
      <c r="M578" s="42"/>
      <c r="N578" s="111" t="s">
        <v>336</v>
      </c>
      <c r="O578" s="75"/>
      <c r="P578" s="76"/>
      <c r="Q578" s="76"/>
      <c r="R578" s="76">
        <v>150</v>
      </c>
      <c r="S578" s="76"/>
      <c r="T578" s="77"/>
      <c r="U578" s="77"/>
      <c r="V578" s="77"/>
      <c r="W578" s="77"/>
      <c r="X578" s="77"/>
      <c r="Y578" s="77"/>
      <c r="Z578" s="77"/>
      <c r="AA578" s="77"/>
      <c r="AB578" s="77"/>
      <c r="AC578" s="78"/>
    </row>
    <row r="579" spans="1:29" s="112" customFormat="1" ht="14.4" x14ac:dyDescent="0.25">
      <c r="A579" s="107"/>
      <c r="B579" s="108"/>
      <c r="C579" s="109"/>
      <c r="D579" s="110" t="s">
        <v>199</v>
      </c>
      <c r="E579" s="26" t="s">
        <v>532</v>
      </c>
      <c r="F579" s="99" t="s">
        <v>536</v>
      </c>
      <c r="G579" s="5" t="s">
        <v>528</v>
      </c>
      <c r="H579" s="110"/>
      <c r="I579" s="110"/>
      <c r="J579" s="102">
        <f t="shared" si="8"/>
        <v>250</v>
      </c>
      <c r="K579" s="42"/>
      <c r="L579" s="42"/>
      <c r="M579" s="42"/>
      <c r="N579" s="111" t="s">
        <v>337</v>
      </c>
      <c r="O579" s="75"/>
      <c r="P579" s="76"/>
      <c r="Q579" s="76"/>
      <c r="R579" s="76"/>
      <c r="S579" s="76"/>
      <c r="T579" s="77"/>
      <c r="U579" s="77"/>
      <c r="V579" s="77"/>
      <c r="W579" s="77"/>
      <c r="X579" s="77"/>
      <c r="Y579" s="77"/>
      <c r="Z579" s="77"/>
      <c r="AA579" s="77">
        <v>250</v>
      </c>
      <c r="AB579" s="77"/>
      <c r="AC579" s="78"/>
    </row>
    <row r="580" spans="1:29" s="112" customFormat="1" ht="14.4" x14ac:dyDescent="0.25">
      <c r="A580" s="107"/>
      <c r="B580" s="108"/>
      <c r="C580" s="109" t="s">
        <v>634</v>
      </c>
      <c r="D580" s="110" t="s">
        <v>504</v>
      </c>
      <c r="E580" s="41" t="s">
        <v>529</v>
      </c>
      <c r="F580" s="99" t="s">
        <v>531</v>
      </c>
      <c r="G580" s="41" t="s">
        <v>530</v>
      </c>
      <c r="H580" s="110"/>
      <c r="I580" s="110"/>
      <c r="J580" s="102">
        <f t="shared" si="8"/>
        <v>120</v>
      </c>
      <c r="K580" s="42"/>
      <c r="L580" s="42"/>
      <c r="M580" s="42"/>
      <c r="N580" s="111" t="s">
        <v>337</v>
      </c>
      <c r="O580" s="75"/>
      <c r="P580" s="76"/>
      <c r="Q580" s="76"/>
      <c r="R580" s="76"/>
      <c r="S580" s="76"/>
      <c r="T580" s="77"/>
      <c r="U580" s="77">
        <v>120</v>
      </c>
      <c r="V580" s="77"/>
      <c r="W580" s="77"/>
      <c r="X580" s="77"/>
      <c r="Y580" s="77"/>
      <c r="Z580" s="77"/>
      <c r="AA580" s="77"/>
      <c r="AB580" s="77"/>
      <c r="AC580" s="78"/>
    </row>
    <row r="581" spans="1:29" s="112" customFormat="1" ht="14.4" x14ac:dyDescent="0.3">
      <c r="A581" s="107"/>
      <c r="B581" s="108"/>
      <c r="C581" s="109"/>
      <c r="D581" s="110" t="s">
        <v>726</v>
      </c>
      <c r="E581" s="41" t="s">
        <v>529</v>
      </c>
      <c r="F581" s="99" t="s">
        <v>531</v>
      </c>
      <c r="G581" s="41" t="s">
        <v>530</v>
      </c>
      <c r="H581" s="110"/>
      <c r="I581" s="110"/>
      <c r="J581" s="102">
        <f t="shared" si="8"/>
        <v>60</v>
      </c>
      <c r="K581" s="42"/>
      <c r="L581" s="42"/>
      <c r="M581" s="42"/>
      <c r="N581" s="111" t="s">
        <v>336</v>
      </c>
      <c r="O581" s="75"/>
      <c r="P581" s="76"/>
      <c r="Q581" s="76"/>
      <c r="R581" s="76">
        <v>60</v>
      </c>
      <c r="S581" s="76"/>
      <c r="T581" s="77"/>
      <c r="U581" s="77"/>
      <c r="V581" s="77"/>
      <c r="W581" s="77"/>
      <c r="X581" s="77"/>
      <c r="Y581" s="77"/>
      <c r="Z581" s="77"/>
      <c r="AA581" s="77"/>
      <c r="AB581" s="77"/>
      <c r="AC581" s="78"/>
    </row>
    <row r="582" spans="1:29" s="112" customFormat="1" ht="14.4" x14ac:dyDescent="0.3">
      <c r="A582" s="107"/>
      <c r="B582" s="108"/>
      <c r="C582" s="109"/>
      <c r="D582" s="110" t="s">
        <v>726</v>
      </c>
      <c r="E582" s="41" t="s">
        <v>529</v>
      </c>
      <c r="F582" s="100" t="s">
        <v>537</v>
      </c>
      <c r="G582" s="41" t="s">
        <v>530</v>
      </c>
      <c r="H582" s="110"/>
      <c r="I582" s="110"/>
      <c r="J582" s="102">
        <f t="shared" si="8"/>
        <v>60</v>
      </c>
      <c r="K582" s="42"/>
      <c r="L582" s="42"/>
      <c r="M582" s="42"/>
      <c r="N582" s="111" t="s">
        <v>337</v>
      </c>
      <c r="O582" s="75"/>
      <c r="P582" s="76"/>
      <c r="Q582" s="76"/>
      <c r="R582" s="76"/>
      <c r="S582" s="76"/>
      <c r="T582" s="77"/>
      <c r="U582" s="77"/>
      <c r="V582" s="77"/>
      <c r="W582" s="77"/>
      <c r="X582" s="77"/>
      <c r="Y582" s="77"/>
      <c r="Z582" s="77">
        <v>60</v>
      </c>
      <c r="AA582" s="77"/>
      <c r="AB582" s="77"/>
      <c r="AC582" s="78"/>
    </row>
    <row r="583" spans="1:29" s="112" customFormat="1" ht="14.4" x14ac:dyDescent="0.3">
      <c r="A583" s="107"/>
      <c r="B583" s="108"/>
      <c r="C583" s="109"/>
      <c r="D583" s="110" t="s">
        <v>207</v>
      </c>
      <c r="E583" s="41" t="s">
        <v>529</v>
      </c>
      <c r="F583" s="100" t="s">
        <v>537</v>
      </c>
      <c r="G583" s="41" t="s">
        <v>530</v>
      </c>
      <c r="H583" s="110"/>
      <c r="I583" s="110"/>
      <c r="J583" s="102">
        <f t="shared" si="8"/>
        <v>150</v>
      </c>
      <c r="K583" s="42"/>
      <c r="L583" s="42"/>
      <c r="M583" s="42"/>
      <c r="N583" s="111" t="s">
        <v>337</v>
      </c>
      <c r="O583" s="75"/>
      <c r="P583" s="76"/>
      <c r="Q583" s="76"/>
      <c r="R583" s="76"/>
      <c r="S583" s="76">
        <v>150</v>
      </c>
      <c r="T583" s="77"/>
      <c r="U583" s="77"/>
      <c r="V583" s="77"/>
      <c r="W583" s="77"/>
      <c r="X583" s="77"/>
      <c r="Y583" s="77"/>
      <c r="Z583" s="77"/>
      <c r="AA583" s="77"/>
      <c r="AB583" s="77"/>
      <c r="AC583" s="78"/>
    </row>
    <row r="584" spans="1:29" s="112" customFormat="1" ht="14.4" x14ac:dyDescent="0.25">
      <c r="A584" s="107"/>
      <c r="B584" s="108"/>
      <c r="C584" s="109"/>
      <c r="D584" s="110" t="s">
        <v>570</v>
      </c>
      <c r="E584" s="26" t="s">
        <v>532</v>
      </c>
      <c r="F584" s="99" t="s">
        <v>540</v>
      </c>
      <c r="G584" s="41" t="s">
        <v>530</v>
      </c>
      <c r="H584" s="110"/>
      <c r="I584" s="110"/>
      <c r="J584" s="102">
        <f t="shared" si="8"/>
        <v>250</v>
      </c>
      <c r="K584" s="42"/>
      <c r="L584" s="42"/>
      <c r="M584" s="42"/>
      <c r="N584" s="111" t="s">
        <v>337</v>
      </c>
      <c r="O584" s="75"/>
      <c r="P584" s="76"/>
      <c r="Q584" s="76"/>
      <c r="R584" s="76"/>
      <c r="S584" s="76"/>
      <c r="T584" s="77"/>
      <c r="U584" s="77"/>
      <c r="V584" s="77"/>
      <c r="W584" s="77"/>
      <c r="X584" s="77"/>
      <c r="Y584" s="77"/>
      <c r="Z584" s="77"/>
      <c r="AA584" s="77"/>
      <c r="AB584" s="77">
        <v>250</v>
      </c>
      <c r="AC584" s="78"/>
    </row>
    <row r="585" spans="1:29" s="112" customFormat="1" ht="14.4" x14ac:dyDescent="0.25">
      <c r="A585" s="107"/>
      <c r="B585" s="108"/>
      <c r="C585" s="109"/>
      <c r="D585" s="110" t="s">
        <v>199</v>
      </c>
      <c r="E585" s="25" t="s">
        <v>535</v>
      </c>
      <c r="F585" s="99" t="s">
        <v>536</v>
      </c>
      <c r="G585" s="5" t="s">
        <v>528</v>
      </c>
      <c r="H585" s="110"/>
      <c r="I585" s="110"/>
      <c r="J585" s="102">
        <f t="shared" si="8"/>
        <v>250</v>
      </c>
      <c r="K585" s="42"/>
      <c r="L585" s="42"/>
      <c r="M585" s="42"/>
      <c r="N585" s="111" t="s">
        <v>336</v>
      </c>
      <c r="O585" s="75"/>
      <c r="P585" s="76"/>
      <c r="Q585" s="76">
        <v>250</v>
      </c>
      <c r="R585" s="76"/>
      <c r="S585" s="76"/>
      <c r="T585" s="77"/>
      <c r="U585" s="77"/>
      <c r="V585" s="77"/>
      <c r="W585" s="77"/>
      <c r="X585" s="77"/>
      <c r="Y585" s="77"/>
      <c r="Z585" s="77"/>
      <c r="AA585" s="77"/>
      <c r="AB585" s="77"/>
      <c r="AC585" s="78"/>
    </row>
    <row r="586" spans="1:29" s="112" customFormat="1" ht="14.4" x14ac:dyDescent="0.25">
      <c r="A586" s="107"/>
      <c r="B586" s="108"/>
      <c r="C586" s="109"/>
      <c r="D586" s="110" t="s">
        <v>199</v>
      </c>
      <c r="E586" s="26" t="s">
        <v>532</v>
      </c>
      <c r="F586" s="99" t="s">
        <v>536</v>
      </c>
      <c r="G586" s="5" t="s">
        <v>528</v>
      </c>
      <c r="H586" s="110"/>
      <c r="I586" s="110"/>
      <c r="J586" s="102">
        <f t="shared" si="8"/>
        <v>300</v>
      </c>
      <c r="K586" s="42"/>
      <c r="L586" s="42"/>
      <c r="M586" s="42"/>
      <c r="N586" s="111" t="s">
        <v>337</v>
      </c>
      <c r="O586" s="75"/>
      <c r="P586" s="76"/>
      <c r="Q586" s="76"/>
      <c r="R586" s="76"/>
      <c r="S586" s="76"/>
      <c r="T586" s="77"/>
      <c r="U586" s="77"/>
      <c r="V586" s="77"/>
      <c r="W586" s="77"/>
      <c r="X586" s="77">
        <v>300</v>
      </c>
      <c r="Y586" s="77"/>
      <c r="Z586" s="77"/>
      <c r="AA586" s="77"/>
      <c r="AB586" s="77"/>
      <c r="AC586" s="78"/>
    </row>
    <row r="587" spans="1:29" s="112" customFormat="1" ht="14.4" x14ac:dyDescent="0.25">
      <c r="A587" s="107"/>
      <c r="B587" s="108"/>
      <c r="C587" s="109" t="s">
        <v>635</v>
      </c>
      <c r="D587" s="110" t="s">
        <v>710</v>
      </c>
      <c r="E587" s="41" t="s">
        <v>529</v>
      </c>
      <c r="F587" s="99" t="s">
        <v>531</v>
      </c>
      <c r="G587" s="41" t="s">
        <v>530</v>
      </c>
      <c r="H587" s="110"/>
      <c r="I587" s="110"/>
      <c r="J587" s="102">
        <f t="shared" si="8"/>
        <v>1300</v>
      </c>
      <c r="K587" s="42"/>
      <c r="L587" s="42"/>
      <c r="M587" s="42"/>
      <c r="N587" s="111" t="s">
        <v>337</v>
      </c>
      <c r="O587" s="75"/>
      <c r="P587" s="76"/>
      <c r="Q587" s="76"/>
      <c r="R587" s="76"/>
      <c r="S587" s="76"/>
      <c r="T587" s="77">
        <v>1300</v>
      </c>
      <c r="U587" s="77"/>
      <c r="V587" s="77"/>
      <c r="W587" s="77"/>
      <c r="X587" s="77"/>
      <c r="Y587" s="77"/>
      <c r="Z587" s="77"/>
      <c r="AA587" s="77"/>
      <c r="AB587" s="77"/>
      <c r="AC587" s="78"/>
    </row>
    <row r="588" spans="1:29" s="112" customFormat="1" ht="14.4" x14ac:dyDescent="0.25">
      <c r="A588" s="107"/>
      <c r="B588" s="108"/>
      <c r="C588" s="109"/>
      <c r="D588" s="110" t="s">
        <v>267</v>
      </c>
      <c r="E588" s="41" t="s">
        <v>529</v>
      </c>
      <c r="F588" s="99" t="s">
        <v>531</v>
      </c>
      <c r="G588" s="41" t="s">
        <v>530</v>
      </c>
      <c r="H588" s="110"/>
      <c r="I588" s="110"/>
      <c r="J588" s="102">
        <f t="shared" si="8"/>
        <v>150</v>
      </c>
      <c r="K588" s="42"/>
      <c r="L588" s="42"/>
      <c r="M588" s="42"/>
      <c r="N588" s="111" t="s">
        <v>337</v>
      </c>
      <c r="O588" s="75"/>
      <c r="P588" s="76"/>
      <c r="Q588" s="76"/>
      <c r="R588" s="76"/>
      <c r="S588" s="76"/>
      <c r="T588" s="77">
        <v>150</v>
      </c>
      <c r="U588" s="77"/>
      <c r="V588" s="77"/>
      <c r="W588" s="77"/>
      <c r="X588" s="77"/>
      <c r="Y588" s="77"/>
      <c r="Z588" s="77"/>
      <c r="AA588" s="77"/>
      <c r="AB588" s="77"/>
      <c r="AC588" s="78"/>
    </row>
    <row r="589" spans="1:29" s="112" customFormat="1" ht="14.4" x14ac:dyDescent="0.25">
      <c r="A589" s="107"/>
      <c r="B589" s="108"/>
      <c r="C589" s="109"/>
      <c r="D589" s="110" t="s">
        <v>267</v>
      </c>
      <c r="E589" s="41" t="s">
        <v>529</v>
      </c>
      <c r="F589" s="100" t="s">
        <v>537</v>
      </c>
      <c r="G589" s="41" t="s">
        <v>530</v>
      </c>
      <c r="H589" s="110"/>
      <c r="I589" s="110"/>
      <c r="J589" s="102">
        <f t="shared" ref="J589:J652" si="9">SUM(O589:AC589)</f>
        <v>150</v>
      </c>
      <c r="K589" s="42"/>
      <c r="L589" s="42"/>
      <c r="M589" s="42"/>
      <c r="N589" s="111" t="s">
        <v>337</v>
      </c>
      <c r="O589" s="75"/>
      <c r="P589" s="76"/>
      <c r="Q589" s="76"/>
      <c r="R589" s="76"/>
      <c r="S589" s="76"/>
      <c r="T589" s="77"/>
      <c r="U589" s="77"/>
      <c r="V589" s="77"/>
      <c r="W589" s="77"/>
      <c r="X589" s="77"/>
      <c r="Y589" s="77"/>
      <c r="Z589" s="77"/>
      <c r="AA589" s="77"/>
      <c r="AB589" s="77"/>
      <c r="AC589" s="78">
        <v>150</v>
      </c>
    </row>
    <row r="590" spans="1:29" s="112" customFormat="1" ht="14.4" x14ac:dyDescent="0.3">
      <c r="A590" s="107"/>
      <c r="B590" s="108"/>
      <c r="C590" s="109"/>
      <c r="D590" s="110" t="s">
        <v>726</v>
      </c>
      <c r="E590" s="41" t="s">
        <v>529</v>
      </c>
      <c r="F590" s="100" t="s">
        <v>537</v>
      </c>
      <c r="G590" s="41" t="s">
        <v>530</v>
      </c>
      <c r="H590" s="110"/>
      <c r="I590" s="110"/>
      <c r="J590" s="102">
        <f t="shared" si="9"/>
        <v>65</v>
      </c>
      <c r="K590" s="42"/>
      <c r="L590" s="42"/>
      <c r="M590" s="42"/>
      <c r="N590" s="111" t="s">
        <v>337</v>
      </c>
      <c r="O590" s="75"/>
      <c r="P590" s="76"/>
      <c r="Q590" s="76"/>
      <c r="R590" s="76"/>
      <c r="S590" s="76"/>
      <c r="T590" s="77">
        <v>65</v>
      </c>
      <c r="U590" s="77"/>
      <c r="V590" s="77"/>
      <c r="W590" s="77"/>
      <c r="X590" s="77"/>
      <c r="Y590" s="77"/>
      <c r="Z590" s="77"/>
      <c r="AA590" s="77"/>
      <c r="AB590" s="77"/>
      <c r="AC590" s="78"/>
    </row>
    <row r="591" spans="1:29" s="112" customFormat="1" ht="14.4" x14ac:dyDescent="0.3">
      <c r="A591" s="107"/>
      <c r="B591" s="108"/>
      <c r="C591" s="109"/>
      <c r="D591" s="110" t="s">
        <v>726</v>
      </c>
      <c r="E591" s="26" t="s">
        <v>532</v>
      </c>
      <c r="F591" s="99" t="s">
        <v>540</v>
      </c>
      <c r="G591" s="41" t="s">
        <v>530</v>
      </c>
      <c r="H591" s="110"/>
      <c r="I591" s="110"/>
      <c r="J591" s="102">
        <f t="shared" si="9"/>
        <v>65</v>
      </c>
      <c r="K591" s="42"/>
      <c r="L591" s="42"/>
      <c r="M591" s="42"/>
      <c r="N591" s="111" t="s">
        <v>337</v>
      </c>
      <c r="O591" s="75"/>
      <c r="P591" s="76"/>
      <c r="Q591" s="76"/>
      <c r="R591" s="76"/>
      <c r="S591" s="76"/>
      <c r="T591" s="77"/>
      <c r="U591" s="77"/>
      <c r="V591" s="77"/>
      <c r="W591" s="77"/>
      <c r="X591" s="77"/>
      <c r="Y591" s="77"/>
      <c r="Z591" s="77"/>
      <c r="AA591" s="77"/>
      <c r="AB591" s="77"/>
      <c r="AC591" s="78">
        <v>65</v>
      </c>
    </row>
    <row r="592" spans="1:29" s="112" customFormat="1" ht="14.4" x14ac:dyDescent="0.3">
      <c r="A592" s="107"/>
      <c r="B592" s="108"/>
      <c r="C592" s="109"/>
      <c r="D592" s="110" t="s">
        <v>207</v>
      </c>
      <c r="E592" s="25" t="s">
        <v>535</v>
      </c>
      <c r="F592" s="99" t="s">
        <v>536</v>
      </c>
      <c r="G592" s="5" t="s">
        <v>528</v>
      </c>
      <c r="H592" s="110"/>
      <c r="I592" s="110"/>
      <c r="J592" s="102">
        <f t="shared" si="9"/>
        <v>250</v>
      </c>
      <c r="K592" s="42"/>
      <c r="L592" s="42"/>
      <c r="M592" s="42"/>
      <c r="N592" s="111" t="s">
        <v>337</v>
      </c>
      <c r="O592" s="75"/>
      <c r="P592" s="76"/>
      <c r="Q592" s="76"/>
      <c r="R592" s="76"/>
      <c r="S592" s="76">
        <v>250</v>
      </c>
      <c r="T592" s="77"/>
      <c r="U592" s="77"/>
      <c r="V592" s="77"/>
      <c r="W592" s="77"/>
      <c r="X592" s="77"/>
      <c r="Y592" s="77"/>
      <c r="Z592" s="77"/>
      <c r="AA592" s="77"/>
      <c r="AB592" s="77"/>
      <c r="AC592" s="78"/>
    </row>
    <row r="593" spans="1:29" s="112" customFormat="1" ht="14.4" x14ac:dyDescent="0.25">
      <c r="A593" s="107"/>
      <c r="B593" s="108"/>
      <c r="C593" s="109"/>
      <c r="D593" s="110" t="s">
        <v>570</v>
      </c>
      <c r="E593" s="26" t="s">
        <v>532</v>
      </c>
      <c r="F593" s="99" t="s">
        <v>536</v>
      </c>
      <c r="G593" s="5" t="s">
        <v>528</v>
      </c>
      <c r="H593" s="110"/>
      <c r="I593" s="110"/>
      <c r="J593" s="102">
        <f t="shared" si="9"/>
        <v>350</v>
      </c>
      <c r="K593" s="42"/>
      <c r="L593" s="42"/>
      <c r="M593" s="42"/>
      <c r="N593" s="111" t="s">
        <v>337</v>
      </c>
      <c r="O593" s="75"/>
      <c r="P593" s="76"/>
      <c r="Q593" s="76"/>
      <c r="R593" s="76"/>
      <c r="S593" s="76"/>
      <c r="T593" s="77"/>
      <c r="U593" s="77"/>
      <c r="V593" s="77"/>
      <c r="W593" s="77"/>
      <c r="X593" s="77"/>
      <c r="Y593" s="77"/>
      <c r="Z593" s="77"/>
      <c r="AA593" s="77">
        <v>350</v>
      </c>
      <c r="AB593" s="77"/>
      <c r="AC593" s="78"/>
    </row>
    <row r="594" spans="1:29" s="112" customFormat="1" ht="14.4" x14ac:dyDescent="0.25">
      <c r="A594" s="107"/>
      <c r="B594" s="108"/>
      <c r="C594" s="109"/>
      <c r="D594" s="110" t="s">
        <v>199</v>
      </c>
      <c r="E594" s="41" t="s">
        <v>529</v>
      </c>
      <c r="F594" s="99" t="s">
        <v>531</v>
      </c>
      <c r="G594" s="41" t="s">
        <v>530</v>
      </c>
      <c r="H594" s="110"/>
      <c r="I594" s="110"/>
      <c r="J594" s="102">
        <f t="shared" si="9"/>
        <v>300</v>
      </c>
      <c r="K594" s="42"/>
      <c r="L594" s="42"/>
      <c r="M594" s="42"/>
      <c r="N594" s="111" t="s">
        <v>336</v>
      </c>
      <c r="O594" s="75"/>
      <c r="P594" s="76">
        <v>300</v>
      </c>
      <c r="Q594" s="76"/>
      <c r="R594" s="76"/>
      <c r="S594" s="76"/>
      <c r="T594" s="77"/>
      <c r="U594" s="77"/>
      <c r="V594" s="77"/>
      <c r="W594" s="77"/>
      <c r="X594" s="77"/>
      <c r="Y594" s="77"/>
      <c r="Z594" s="77"/>
      <c r="AA594" s="77"/>
      <c r="AB594" s="77"/>
      <c r="AC594" s="78"/>
    </row>
    <row r="595" spans="1:29" s="112" customFormat="1" ht="14.4" x14ac:dyDescent="0.25">
      <c r="A595" s="107"/>
      <c r="B595" s="108"/>
      <c r="C595" s="109"/>
      <c r="D595" s="110" t="s">
        <v>199</v>
      </c>
      <c r="E595" s="41" t="s">
        <v>529</v>
      </c>
      <c r="F595" s="99" t="s">
        <v>531</v>
      </c>
      <c r="G595" s="41" t="s">
        <v>530</v>
      </c>
      <c r="H595" s="110"/>
      <c r="I595" s="110"/>
      <c r="J595" s="102">
        <f t="shared" si="9"/>
        <v>500</v>
      </c>
      <c r="K595" s="42"/>
      <c r="L595" s="42"/>
      <c r="M595" s="42"/>
      <c r="N595" s="111" t="s">
        <v>337</v>
      </c>
      <c r="O595" s="75"/>
      <c r="P595" s="76"/>
      <c r="Q595" s="76"/>
      <c r="R595" s="76"/>
      <c r="S595" s="76"/>
      <c r="T595" s="77"/>
      <c r="U595" s="77"/>
      <c r="V595" s="77"/>
      <c r="W595" s="77">
        <v>500</v>
      </c>
      <c r="X595" s="77"/>
      <c r="Y595" s="77"/>
      <c r="Z595" s="77"/>
      <c r="AA595" s="77"/>
      <c r="AB595" s="77"/>
      <c r="AC595" s="78"/>
    </row>
    <row r="596" spans="1:29" s="112" customFormat="1" ht="14.4" x14ac:dyDescent="0.25">
      <c r="A596" s="107"/>
      <c r="B596" s="108"/>
      <c r="C596" s="109" t="s">
        <v>636</v>
      </c>
      <c r="D596" s="110" t="s">
        <v>710</v>
      </c>
      <c r="E596" s="41" t="s">
        <v>529</v>
      </c>
      <c r="F596" s="100" t="s">
        <v>537</v>
      </c>
      <c r="G596" s="41" t="s">
        <v>530</v>
      </c>
      <c r="H596" s="110"/>
      <c r="I596" s="110"/>
      <c r="J596" s="102">
        <f t="shared" si="9"/>
        <v>1400</v>
      </c>
      <c r="K596" s="42"/>
      <c r="L596" s="42"/>
      <c r="M596" s="42"/>
      <c r="N596" s="111" t="s">
        <v>337</v>
      </c>
      <c r="O596" s="75"/>
      <c r="P596" s="76"/>
      <c r="Q596" s="76"/>
      <c r="R596" s="76"/>
      <c r="S596" s="76"/>
      <c r="T596" s="77"/>
      <c r="U596" s="77"/>
      <c r="V596" s="77"/>
      <c r="W596" s="77"/>
      <c r="X596" s="77"/>
      <c r="Y596" s="77"/>
      <c r="Z596" s="77"/>
      <c r="AA596" s="77"/>
      <c r="AB596" s="77"/>
      <c r="AC596" s="78">
        <v>1400</v>
      </c>
    </row>
    <row r="597" spans="1:29" s="112" customFormat="1" ht="14.4" x14ac:dyDescent="0.25">
      <c r="A597" s="107"/>
      <c r="B597" s="108"/>
      <c r="C597" s="109"/>
      <c r="D597" s="110" t="s">
        <v>267</v>
      </c>
      <c r="E597" s="41" t="s">
        <v>529</v>
      </c>
      <c r="F597" s="100" t="s">
        <v>537</v>
      </c>
      <c r="G597" s="41" t="s">
        <v>530</v>
      </c>
      <c r="H597" s="110"/>
      <c r="I597" s="110"/>
      <c r="J597" s="102">
        <f t="shared" si="9"/>
        <v>150</v>
      </c>
      <c r="K597" s="42"/>
      <c r="L597" s="42"/>
      <c r="M597" s="42"/>
      <c r="N597" s="111" t="s">
        <v>336</v>
      </c>
      <c r="O597" s="75"/>
      <c r="P597" s="76"/>
      <c r="Q597" s="76"/>
      <c r="R597" s="76">
        <v>150</v>
      </c>
      <c r="S597" s="76"/>
      <c r="T597" s="77"/>
      <c r="U597" s="77"/>
      <c r="V597" s="77"/>
      <c r="W597" s="77"/>
      <c r="X597" s="77"/>
      <c r="Y597" s="77"/>
      <c r="Z597" s="77"/>
      <c r="AA597" s="77"/>
      <c r="AB597" s="77"/>
      <c r="AC597" s="78"/>
    </row>
    <row r="598" spans="1:29" s="112" customFormat="1" ht="14.4" x14ac:dyDescent="0.25">
      <c r="A598" s="107"/>
      <c r="B598" s="108"/>
      <c r="C598" s="109"/>
      <c r="D598" s="110" t="s">
        <v>267</v>
      </c>
      <c r="E598" s="26" t="s">
        <v>532</v>
      </c>
      <c r="F598" s="99" t="s">
        <v>540</v>
      </c>
      <c r="G598" s="41" t="s">
        <v>530</v>
      </c>
      <c r="H598" s="110"/>
      <c r="I598" s="110"/>
      <c r="J598" s="102">
        <f t="shared" si="9"/>
        <v>150</v>
      </c>
      <c r="K598" s="42"/>
      <c r="L598" s="42"/>
      <c r="M598" s="42"/>
      <c r="N598" s="111" t="s">
        <v>337</v>
      </c>
      <c r="O598" s="75"/>
      <c r="P598" s="76"/>
      <c r="Q598" s="76"/>
      <c r="R598" s="76"/>
      <c r="S598" s="76"/>
      <c r="T598" s="77"/>
      <c r="U598" s="77"/>
      <c r="V598" s="77"/>
      <c r="W598" s="77"/>
      <c r="X598" s="77"/>
      <c r="Y598" s="77"/>
      <c r="Z598" s="77"/>
      <c r="AA598" s="77"/>
      <c r="AB598" s="77"/>
      <c r="AC598" s="78">
        <v>150</v>
      </c>
    </row>
    <row r="599" spans="1:29" s="112" customFormat="1" ht="14.4" x14ac:dyDescent="0.3">
      <c r="A599" s="107"/>
      <c r="B599" s="108"/>
      <c r="C599" s="109"/>
      <c r="D599" s="110" t="s">
        <v>726</v>
      </c>
      <c r="E599" s="25" t="s">
        <v>535</v>
      </c>
      <c r="F599" s="99" t="s">
        <v>536</v>
      </c>
      <c r="G599" s="5" t="s">
        <v>528</v>
      </c>
      <c r="H599" s="110"/>
      <c r="I599" s="110"/>
      <c r="J599" s="102">
        <f t="shared" si="9"/>
        <v>85</v>
      </c>
      <c r="K599" s="42"/>
      <c r="L599" s="42"/>
      <c r="M599" s="42"/>
      <c r="N599" s="113" t="s">
        <v>335</v>
      </c>
      <c r="O599" s="75"/>
      <c r="P599" s="76"/>
      <c r="Q599" s="76">
        <v>85</v>
      </c>
      <c r="R599" s="76"/>
      <c r="S599" s="76"/>
      <c r="T599" s="77"/>
      <c r="U599" s="77"/>
      <c r="V599" s="77"/>
      <c r="W599" s="77"/>
      <c r="X599" s="77"/>
      <c r="Y599" s="77"/>
      <c r="Z599" s="77"/>
      <c r="AA599" s="77"/>
      <c r="AB599" s="77"/>
      <c r="AC599" s="78"/>
    </row>
    <row r="600" spans="1:29" s="112" customFormat="1" ht="14.4" x14ac:dyDescent="0.3">
      <c r="A600" s="107"/>
      <c r="B600" s="108"/>
      <c r="C600" s="109"/>
      <c r="D600" s="110" t="s">
        <v>726</v>
      </c>
      <c r="E600" s="26" t="s">
        <v>532</v>
      </c>
      <c r="F600" s="99" t="s">
        <v>536</v>
      </c>
      <c r="G600" s="5" t="s">
        <v>528</v>
      </c>
      <c r="H600" s="110"/>
      <c r="I600" s="110"/>
      <c r="J600" s="102">
        <f t="shared" si="9"/>
        <v>85</v>
      </c>
      <c r="K600" s="42"/>
      <c r="L600" s="42"/>
      <c r="M600" s="42"/>
      <c r="N600" s="111" t="s">
        <v>337</v>
      </c>
      <c r="O600" s="75"/>
      <c r="P600" s="76"/>
      <c r="Q600" s="76"/>
      <c r="R600" s="76"/>
      <c r="S600" s="76"/>
      <c r="T600" s="77"/>
      <c r="U600" s="77"/>
      <c r="V600" s="77"/>
      <c r="W600" s="77"/>
      <c r="X600" s="77"/>
      <c r="Y600" s="77"/>
      <c r="Z600" s="77"/>
      <c r="AA600" s="77"/>
      <c r="AB600" s="77"/>
      <c r="AC600" s="78">
        <v>85</v>
      </c>
    </row>
    <row r="601" spans="1:29" s="112" customFormat="1" ht="14.4" x14ac:dyDescent="0.3">
      <c r="A601" s="107"/>
      <c r="B601" s="108"/>
      <c r="C601" s="109"/>
      <c r="D601" s="110" t="s">
        <v>207</v>
      </c>
      <c r="E601" s="41" t="s">
        <v>529</v>
      </c>
      <c r="F601" s="99" t="s">
        <v>531</v>
      </c>
      <c r="G601" s="41" t="s">
        <v>530</v>
      </c>
      <c r="H601" s="110"/>
      <c r="I601" s="110"/>
      <c r="J601" s="102">
        <f t="shared" si="9"/>
        <v>350</v>
      </c>
      <c r="K601" s="42"/>
      <c r="L601" s="42"/>
      <c r="M601" s="42"/>
      <c r="N601" s="111" t="s">
        <v>337</v>
      </c>
      <c r="O601" s="75"/>
      <c r="P601" s="76"/>
      <c r="Q601" s="76"/>
      <c r="R601" s="76"/>
      <c r="S601" s="76">
        <v>350</v>
      </c>
      <c r="T601" s="77"/>
      <c r="U601" s="77"/>
      <c r="V601" s="77"/>
      <c r="W601" s="77"/>
      <c r="X601" s="77"/>
      <c r="Y601" s="77"/>
      <c r="Z601" s="77"/>
      <c r="AA601" s="77"/>
      <c r="AB601" s="77"/>
      <c r="AC601" s="78"/>
    </row>
    <row r="602" spans="1:29" s="112" customFormat="1" ht="14.4" x14ac:dyDescent="0.25">
      <c r="A602" s="107"/>
      <c r="B602" s="108"/>
      <c r="C602" s="109"/>
      <c r="D602" s="110" t="s">
        <v>570</v>
      </c>
      <c r="E602" s="41" t="s">
        <v>529</v>
      </c>
      <c r="F602" s="99" t="s">
        <v>531</v>
      </c>
      <c r="G602" s="41" t="s">
        <v>530</v>
      </c>
      <c r="H602" s="110"/>
      <c r="I602" s="110"/>
      <c r="J602" s="102">
        <f t="shared" si="9"/>
        <v>450</v>
      </c>
      <c r="K602" s="42"/>
      <c r="L602" s="42"/>
      <c r="M602" s="42"/>
      <c r="N602" s="111" t="s">
        <v>337</v>
      </c>
      <c r="O602" s="75"/>
      <c r="P602" s="76"/>
      <c r="Q602" s="76"/>
      <c r="R602" s="76"/>
      <c r="S602" s="76"/>
      <c r="T602" s="77"/>
      <c r="U602" s="77"/>
      <c r="V602" s="77"/>
      <c r="W602" s="77"/>
      <c r="X602" s="77"/>
      <c r="Y602" s="77"/>
      <c r="Z602" s="77">
        <v>450</v>
      </c>
      <c r="AA602" s="77"/>
      <c r="AB602" s="77"/>
      <c r="AC602" s="78"/>
    </row>
    <row r="603" spans="1:29" s="112" customFormat="1" ht="14.4" x14ac:dyDescent="0.25">
      <c r="A603" s="107"/>
      <c r="B603" s="108"/>
      <c r="C603" s="109"/>
      <c r="D603" s="110" t="s">
        <v>199</v>
      </c>
      <c r="E603" s="41" t="s">
        <v>529</v>
      </c>
      <c r="F603" s="100" t="s">
        <v>537</v>
      </c>
      <c r="G603" s="41" t="s">
        <v>530</v>
      </c>
      <c r="H603" s="110"/>
      <c r="I603" s="110"/>
      <c r="J603" s="102">
        <f t="shared" si="9"/>
        <v>250</v>
      </c>
      <c r="K603" s="42"/>
      <c r="L603" s="42"/>
      <c r="M603" s="42"/>
      <c r="N603" s="111" t="s">
        <v>336</v>
      </c>
      <c r="O603" s="75"/>
      <c r="P603" s="76"/>
      <c r="Q603" s="76">
        <v>250</v>
      </c>
      <c r="R603" s="76"/>
      <c r="S603" s="76"/>
      <c r="T603" s="77"/>
      <c r="U603" s="77"/>
      <c r="V603" s="77"/>
      <c r="W603" s="77"/>
      <c r="X603" s="77"/>
      <c r="Y603" s="77"/>
      <c r="Z603" s="77"/>
      <c r="AA603" s="77"/>
      <c r="AB603" s="77"/>
      <c r="AC603" s="78"/>
    </row>
    <row r="604" spans="1:29" s="112" customFormat="1" ht="14.4" x14ac:dyDescent="0.25">
      <c r="A604" s="107"/>
      <c r="B604" s="108"/>
      <c r="C604" s="109"/>
      <c r="D604" s="110" t="s">
        <v>199</v>
      </c>
      <c r="E604" s="41" t="s">
        <v>529</v>
      </c>
      <c r="F604" s="100" t="s">
        <v>537</v>
      </c>
      <c r="G604" s="41" t="s">
        <v>530</v>
      </c>
      <c r="H604" s="110"/>
      <c r="I604" s="110"/>
      <c r="J604" s="102">
        <f t="shared" si="9"/>
        <v>250</v>
      </c>
      <c r="K604" s="42"/>
      <c r="L604" s="42"/>
      <c r="M604" s="42"/>
      <c r="N604" s="111" t="s">
        <v>337</v>
      </c>
      <c r="O604" s="75"/>
      <c r="P604" s="76"/>
      <c r="Q604" s="76"/>
      <c r="R604" s="76"/>
      <c r="S604" s="76"/>
      <c r="T604" s="77"/>
      <c r="U604" s="77"/>
      <c r="V604" s="77">
        <v>250</v>
      </c>
      <c r="W604" s="77"/>
      <c r="X604" s="77"/>
      <c r="Y604" s="77"/>
      <c r="Z604" s="77"/>
      <c r="AA604" s="77"/>
      <c r="AB604" s="77"/>
      <c r="AC604" s="78"/>
    </row>
    <row r="605" spans="1:29" s="112" customFormat="1" ht="14.4" x14ac:dyDescent="0.25">
      <c r="A605" s="107"/>
      <c r="B605" s="108"/>
      <c r="C605" s="109" t="s">
        <v>637</v>
      </c>
      <c r="D605" s="110" t="s">
        <v>710</v>
      </c>
      <c r="E605" s="26" t="s">
        <v>716</v>
      </c>
      <c r="F605" s="99" t="s">
        <v>540</v>
      </c>
      <c r="G605" s="41" t="s">
        <v>530</v>
      </c>
      <c r="H605" s="110"/>
      <c r="I605" s="110"/>
      <c r="J605" s="102">
        <f t="shared" si="9"/>
        <v>4300</v>
      </c>
      <c r="K605" s="42"/>
      <c r="L605" s="42"/>
      <c r="M605" s="42"/>
      <c r="N605" s="111" t="s">
        <v>335</v>
      </c>
      <c r="O605" s="75">
        <v>2300</v>
      </c>
      <c r="P605" s="76"/>
      <c r="Q605" s="76"/>
      <c r="R605" s="76"/>
      <c r="S605" s="76"/>
      <c r="T605" s="77"/>
      <c r="U605" s="77"/>
      <c r="V605" s="77"/>
      <c r="W605" s="77"/>
      <c r="X605" s="77">
        <v>2000</v>
      </c>
      <c r="Y605" s="77"/>
      <c r="Z605" s="77"/>
      <c r="AA605" s="77"/>
      <c r="AB605" s="77"/>
      <c r="AC605" s="78"/>
    </row>
    <row r="606" spans="1:29" s="112" customFormat="1" ht="14.4" x14ac:dyDescent="0.25">
      <c r="A606" s="107"/>
      <c r="B606" s="108"/>
      <c r="C606" s="109"/>
      <c r="D606" s="110" t="s">
        <v>267</v>
      </c>
      <c r="E606" s="25" t="s">
        <v>535</v>
      </c>
      <c r="F606" s="99" t="s">
        <v>536</v>
      </c>
      <c r="G606" s="5" t="s">
        <v>528</v>
      </c>
      <c r="H606" s="110"/>
      <c r="I606" s="110"/>
      <c r="J606" s="102">
        <f t="shared" si="9"/>
        <v>150</v>
      </c>
      <c r="K606" s="42"/>
      <c r="L606" s="42"/>
      <c r="M606" s="42"/>
      <c r="N606" s="113" t="s">
        <v>335</v>
      </c>
      <c r="O606" s="75">
        <v>150</v>
      </c>
      <c r="P606" s="76"/>
      <c r="Q606" s="76"/>
      <c r="R606" s="76"/>
      <c r="S606" s="76"/>
      <c r="T606" s="77"/>
      <c r="U606" s="77"/>
      <c r="V606" s="77"/>
      <c r="W606" s="77"/>
      <c r="X606" s="77"/>
      <c r="Y606" s="77"/>
      <c r="Z606" s="77"/>
      <c r="AA606" s="77"/>
      <c r="AB606" s="77"/>
      <c r="AC606" s="78"/>
    </row>
    <row r="607" spans="1:29" s="112" customFormat="1" ht="14.4" x14ac:dyDescent="0.25">
      <c r="A607" s="107"/>
      <c r="B607" s="108"/>
      <c r="C607" s="109"/>
      <c r="D607" s="110" t="s">
        <v>267</v>
      </c>
      <c r="E607" s="26" t="s">
        <v>532</v>
      </c>
      <c r="F607" s="99" t="s">
        <v>536</v>
      </c>
      <c r="G607" s="5" t="s">
        <v>528</v>
      </c>
      <c r="H607" s="110"/>
      <c r="I607" s="110"/>
      <c r="J607" s="102">
        <f t="shared" si="9"/>
        <v>150</v>
      </c>
      <c r="K607" s="42"/>
      <c r="L607" s="42"/>
      <c r="M607" s="42"/>
      <c r="N607" s="111" t="s">
        <v>337</v>
      </c>
      <c r="O607" s="75"/>
      <c r="P607" s="76"/>
      <c r="Q607" s="76"/>
      <c r="R607" s="76"/>
      <c r="S607" s="76"/>
      <c r="T607" s="77"/>
      <c r="U607" s="77">
        <v>150</v>
      </c>
      <c r="V607" s="77"/>
      <c r="W607" s="77"/>
      <c r="X607" s="77"/>
      <c r="Y607" s="77"/>
      <c r="Z607" s="77"/>
      <c r="AA607" s="77"/>
      <c r="AB607" s="77"/>
      <c r="AC607" s="78"/>
    </row>
    <row r="608" spans="1:29" s="112" customFormat="1" ht="14.4" x14ac:dyDescent="0.3">
      <c r="A608" s="107"/>
      <c r="B608" s="108"/>
      <c r="C608" s="109"/>
      <c r="D608" s="110" t="s">
        <v>733</v>
      </c>
      <c r="E608" s="41" t="s">
        <v>529</v>
      </c>
      <c r="F608" s="99" t="s">
        <v>531</v>
      </c>
      <c r="G608" s="41" t="s">
        <v>530</v>
      </c>
      <c r="H608" s="110"/>
      <c r="I608" s="110"/>
      <c r="J608" s="102">
        <f t="shared" si="9"/>
        <v>400</v>
      </c>
      <c r="K608" s="42"/>
      <c r="L608" s="42"/>
      <c r="M608" s="42"/>
      <c r="N608" s="113" t="s">
        <v>335</v>
      </c>
      <c r="O608" s="75">
        <v>400</v>
      </c>
      <c r="P608" s="76"/>
      <c r="Q608" s="76"/>
      <c r="R608" s="76"/>
      <c r="S608" s="76"/>
      <c r="T608" s="77"/>
      <c r="U608" s="77"/>
      <c r="V608" s="77"/>
      <c r="W608" s="77"/>
      <c r="X608" s="77"/>
      <c r="Y608" s="77"/>
      <c r="Z608" s="77"/>
      <c r="AA608" s="77"/>
      <c r="AB608" s="77"/>
      <c r="AC608" s="78"/>
    </row>
    <row r="609" spans="1:29" s="112" customFormat="1" ht="14.4" x14ac:dyDescent="0.3">
      <c r="A609" s="107"/>
      <c r="B609" s="108"/>
      <c r="C609" s="109"/>
      <c r="D609" s="110" t="s">
        <v>733</v>
      </c>
      <c r="E609" s="41" t="s">
        <v>529</v>
      </c>
      <c r="F609" s="99" t="s">
        <v>531</v>
      </c>
      <c r="G609" s="41" t="s">
        <v>530</v>
      </c>
      <c r="H609" s="110"/>
      <c r="I609" s="110"/>
      <c r="J609" s="102">
        <f t="shared" si="9"/>
        <v>400</v>
      </c>
      <c r="K609" s="42"/>
      <c r="L609" s="42"/>
      <c r="M609" s="42"/>
      <c r="N609" s="111" t="s">
        <v>337</v>
      </c>
      <c r="O609" s="75"/>
      <c r="P609" s="76"/>
      <c r="Q609" s="76"/>
      <c r="R609" s="76"/>
      <c r="S609" s="76"/>
      <c r="T609" s="77"/>
      <c r="U609" s="77"/>
      <c r="V609" s="77"/>
      <c r="W609" s="77"/>
      <c r="X609" s="77"/>
      <c r="Y609" s="77"/>
      <c r="Z609" s="77"/>
      <c r="AA609" s="77">
        <v>400</v>
      </c>
      <c r="AB609" s="77"/>
      <c r="AC609" s="78"/>
    </row>
    <row r="610" spans="1:29" s="112" customFormat="1" ht="14.4" x14ac:dyDescent="0.3">
      <c r="A610" s="107"/>
      <c r="B610" s="108"/>
      <c r="C610" s="109"/>
      <c r="D610" s="110" t="s">
        <v>207</v>
      </c>
      <c r="E610" s="41" t="s">
        <v>529</v>
      </c>
      <c r="F610" s="100" t="s">
        <v>537</v>
      </c>
      <c r="G610" s="41" t="s">
        <v>530</v>
      </c>
      <c r="H610" s="110"/>
      <c r="I610" s="110"/>
      <c r="J610" s="102">
        <f t="shared" si="9"/>
        <v>300</v>
      </c>
      <c r="K610" s="42"/>
      <c r="L610" s="42"/>
      <c r="M610" s="42"/>
      <c r="N610" s="111" t="s">
        <v>337</v>
      </c>
      <c r="O610" s="75"/>
      <c r="P610" s="76"/>
      <c r="Q610" s="76"/>
      <c r="R610" s="76"/>
      <c r="S610" s="76">
        <v>300</v>
      </c>
      <c r="T610" s="77"/>
      <c r="U610" s="77"/>
      <c r="V610" s="77"/>
      <c r="W610" s="77"/>
      <c r="X610" s="77"/>
      <c r="Y610" s="77"/>
      <c r="Z610" s="77"/>
      <c r="AA610" s="77"/>
      <c r="AB610" s="77"/>
      <c r="AC610" s="78"/>
    </row>
    <row r="611" spans="1:29" s="112" customFormat="1" ht="14.4" x14ac:dyDescent="0.25">
      <c r="A611" s="107"/>
      <c r="B611" s="108"/>
      <c r="C611" s="109"/>
      <c r="D611" s="110" t="s">
        <v>570</v>
      </c>
      <c r="E611" s="41" t="s">
        <v>529</v>
      </c>
      <c r="F611" s="100" t="s">
        <v>537</v>
      </c>
      <c r="G611" s="41" t="s">
        <v>530</v>
      </c>
      <c r="H611" s="110"/>
      <c r="I611" s="110"/>
      <c r="J611" s="102">
        <f t="shared" si="9"/>
        <v>500</v>
      </c>
      <c r="K611" s="42"/>
      <c r="L611" s="42"/>
      <c r="M611" s="42"/>
      <c r="N611" s="111" t="s">
        <v>337</v>
      </c>
      <c r="O611" s="75"/>
      <c r="P611" s="76"/>
      <c r="Q611" s="76"/>
      <c r="R611" s="76"/>
      <c r="S611" s="76"/>
      <c r="T611" s="77"/>
      <c r="U611" s="77"/>
      <c r="V611" s="77"/>
      <c r="W611" s="77"/>
      <c r="X611" s="77"/>
      <c r="Y611" s="77"/>
      <c r="Z611" s="77">
        <v>500</v>
      </c>
      <c r="AA611" s="77"/>
      <c r="AB611" s="77"/>
      <c r="AC611" s="78"/>
    </row>
    <row r="612" spans="1:29" s="112" customFormat="1" ht="14.4" x14ac:dyDescent="0.25">
      <c r="A612" s="107"/>
      <c r="B612" s="108"/>
      <c r="C612" s="109"/>
      <c r="D612" s="110" t="s">
        <v>199</v>
      </c>
      <c r="E612" s="26" t="s">
        <v>532</v>
      </c>
      <c r="F612" s="99" t="s">
        <v>540</v>
      </c>
      <c r="G612" s="41" t="s">
        <v>530</v>
      </c>
      <c r="H612" s="110"/>
      <c r="I612" s="110"/>
      <c r="J612" s="102">
        <f t="shared" si="9"/>
        <v>1000</v>
      </c>
      <c r="K612" s="42"/>
      <c r="L612" s="42"/>
      <c r="M612" s="42"/>
      <c r="N612" s="111" t="s">
        <v>336</v>
      </c>
      <c r="O612" s="75"/>
      <c r="P612" s="76"/>
      <c r="Q612" s="76"/>
      <c r="R612" s="76">
        <v>1000</v>
      </c>
      <c r="S612" s="76"/>
      <c r="T612" s="77"/>
      <c r="U612" s="77"/>
      <c r="V612" s="77"/>
      <c r="W612" s="77"/>
      <c r="X612" s="77"/>
      <c r="Y612" s="77"/>
      <c r="Z612" s="77"/>
      <c r="AA612" s="77"/>
      <c r="AB612" s="77"/>
      <c r="AC612" s="78"/>
    </row>
    <row r="613" spans="1:29" s="112" customFormat="1" ht="14.4" x14ac:dyDescent="0.25">
      <c r="A613" s="107"/>
      <c r="B613" s="108"/>
      <c r="C613" s="109"/>
      <c r="D613" s="110" t="s">
        <v>199</v>
      </c>
      <c r="E613" s="25" t="s">
        <v>535</v>
      </c>
      <c r="F613" s="99" t="s">
        <v>536</v>
      </c>
      <c r="G613" s="5" t="s">
        <v>528</v>
      </c>
      <c r="H613" s="110"/>
      <c r="I613" s="110"/>
      <c r="J613" s="102">
        <f t="shared" si="9"/>
        <v>1500</v>
      </c>
      <c r="K613" s="42"/>
      <c r="L613" s="42"/>
      <c r="M613" s="42"/>
      <c r="N613" s="111" t="s">
        <v>337</v>
      </c>
      <c r="O613" s="75"/>
      <c r="P613" s="76"/>
      <c r="Q613" s="76"/>
      <c r="R613" s="76"/>
      <c r="S613" s="76"/>
      <c r="T613" s="77"/>
      <c r="U613" s="77"/>
      <c r="V613" s="77"/>
      <c r="W613" s="77"/>
      <c r="X613" s="77"/>
      <c r="Y613" s="77">
        <v>1500</v>
      </c>
      <c r="Z613" s="77"/>
      <c r="AA613" s="77"/>
      <c r="AB613" s="77"/>
      <c r="AC613" s="78"/>
    </row>
    <row r="614" spans="1:29" s="112" customFormat="1" ht="14.4" x14ac:dyDescent="0.25">
      <c r="A614" s="107"/>
      <c r="B614" s="108"/>
      <c r="C614" s="109" t="s">
        <v>638</v>
      </c>
      <c r="D614" s="110" t="s">
        <v>710</v>
      </c>
      <c r="E614" s="26" t="s">
        <v>532</v>
      </c>
      <c r="F614" s="99" t="s">
        <v>536</v>
      </c>
      <c r="G614" s="5" t="s">
        <v>528</v>
      </c>
      <c r="H614" s="110"/>
      <c r="I614" s="110"/>
      <c r="J614" s="102">
        <f t="shared" si="9"/>
        <v>2000</v>
      </c>
      <c r="K614" s="42"/>
      <c r="L614" s="42"/>
      <c r="M614" s="42"/>
      <c r="N614" s="111" t="s">
        <v>335</v>
      </c>
      <c r="O614" s="75">
        <v>2000</v>
      </c>
      <c r="P614" s="76"/>
      <c r="Q614" s="76"/>
      <c r="R614" s="76"/>
      <c r="S614" s="76"/>
      <c r="T614" s="77"/>
      <c r="U614" s="77"/>
      <c r="V614" s="77"/>
      <c r="W614" s="77"/>
      <c r="X614" s="77"/>
      <c r="Y614" s="77"/>
      <c r="Z614" s="77"/>
      <c r="AA614" s="77"/>
      <c r="AB614" s="77"/>
      <c r="AC614" s="78"/>
    </row>
    <row r="615" spans="1:29" s="112" customFormat="1" ht="14.4" x14ac:dyDescent="0.25">
      <c r="A615" s="107"/>
      <c r="B615" s="108"/>
      <c r="C615" s="109"/>
      <c r="D615" s="110" t="s">
        <v>267</v>
      </c>
      <c r="E615" s="41" t="s">
        <v>529</v>
      </c>
      <c r="F615" s="99" t="s">
        <v>531</v>
      </c>
      <c r="G615" s="41" t="s">
        <v>530</v>
      </c>
      <c r="H615" s="110"/>
      <c r="I615" s="110"/>
      <c r="J615" s="102">
        <f t="shared" si="9"/>
        <v>150</v>
      </c>
      <c r="K615" s="42"/>
      <c r="L615" s="42"/>
      <c r="M615" s="42"/>
      <c r="N615" s="113" t="s">
        <v>335</v>
      </c>
      <c r="O615" s="75">
        <v>150</v>
      </c>
      <c r="P615" s="76"/>
      <c r="Q615" s="76"/>
      <c r="R615" s="76"/>
      <c r="S615" s="76"/>
      <c r="T615" s="77"/>
      <c r="U615" s="77"/>
      <c r="V615" s="77"/>
      <c r="W615" s="77"/>
      <c r="X615" s="77"/>
      <c r="Y615" s="77"/>
      <c r="Z615" s="77"/>
      <c r="AA615" s="77"/>
      <c r="AB615" s="77"/>
      <c r="AC615" s="78"/>
    </row>
    <row r="616" spans="1:29" s="112" customFormat="1" ht="14.4" x14ac:dyDescent="0.25">
      <c r="A616" s="107"/>
      <c r="B616" s="108"/>
      <c r="C616" s="109"/>
      <c r="D616" s="110" t="s">
        <v>267</v>
      </c>
      <c r="E616" s="41" t="s">
        <v>529</v>
      </c>
      <c r="F616" s="99" t="s">
        <v>531</v>
      </c>
      <c r="G616" s="41" t="s">
        <v>530</v>
      </c>
      <c r="H616" s="110"/>
      <c r="I616" s="110"/>
      <c r="J616" s="102">
        <f t="shared" si="9"/>
        <v>150</v>
      </c>
      <c r="K616" s="42"/>
      <c r="L616" s="42"/>
      <c r="M616" s="42"/>
      <c r="N616" s="111" t="s">
        <v>337</v>
      </c>
      <c r="O616" s="75"/>
      <c r="P616" s="76"/>
      <c r="Q616" s="76"/>
      <c r="R616" s="76"/>
      <c r="S616" s="76"/>
      <c r="T616" s="77"/>
      <c r="U616" s="77"/>
      <c r="V616" s="77">
        <v>150</v>
      </c>
      <c r="W616" s="77"/>
      <c r="X616" s="77"/>
      <c r="Y616" s="77"/>
      <c r="Z616" s="77"/>
      <c r="AA616" s="77"/>
      <c r="AB616" s="77"/>
      <c r="AC616" s="78"/>
    </row>
    <row r="617" spans="1:29" s="112" customFormat="1" ht="14.4" x14ac:dyDescent="0.3">
      <c r="A617" s="107"/>
      <c r="B617" s="108"/>
      <c r="C617" s="109"/>
      <c r="D617" s="110" t="s">
        <v>733</v>
      </c>
      <c r="E617" s="41" t="s">
        <v>529</v>
      </c>
      <c r="F617" s="100" t="s">
        <v>537</v>
      </c>
      <c r="G617" s="41" t="s">
        <v>530</v>
      </c>
      <c r="H617" s="110"/>
      <c r="I617" s="110"/>
      <c r="J617" s="102">
        <f t="shared" si="9"/>
        <v>380</v>
      </c>
      <c r="K617" s="42"/>
      <c r="L617" s="42"/>
      <c r="M617" s="42"/>
      <c r="N617" s="111" t="s">
        <v>335</v>
      </c>
      <c r="O617" s="75">
        <v>380</v>
      </c>
      <c r="P617" s="76"/>
      <c r="Q617" s="76"/>
      <c r="R617" s="76"/>
      <c r="S617" s="76"/>
      <c r="T617" s="77"/>
      <c r="U617" s="77"/>
      <c r="V617" s="77"/>
      <c r="W617" s="77"/>
      <c r="X617" s="77"/>
      <c r="Y617" s="77"/>
      <c r="Z617" s="77"/>
      <c r="AA617" s="77"/>
      <c r="AB617" s="77"/>
      <c r="AC617" s="78"/>
    </row>
    <row r="618" spans="1:29" s="112" customFormat="1" ht="14.4" x14ac:dyDescent="0.3">
      <c r="A618" s="107"/>
      <c r="B618" s="108"/>
      <c r="C618" s="109"/>
      <c r="D618" s="110" t="s">
        <v>733</v>
      </c>
      <c r="E618" s="41" t="s">
        <v>529</v>
      </c>
      <c r="F618" s="100" t="s">
        <v>537</v>
      </c>
      <c r="G618" s="41" t="s">
        <v>530</v>
      </c>
      <c r="H618" s="110"/>
      <c r="I618" s="110"/>
      <c r="J618" s="102">
        <f t="shared" si="9"/>
        <v>380</v>
      </c>
      <c r="K618" s="42"/>
      <c r="L618" s="42"/>
      <c r="M618" s="42"/>
      <c r="N618" s="111" t="s">
        <v>337</v>
      </c>
      <c r="O618" s="75"/>
      <c r="P618" s="76"/>
      <c r="Q618" s="76"/>
      <c r="R618" s="76"/>
      <c r="S618" s="76"/>
      <c r="T618" s="77"/>
      <c r="U618" s="77"/>
      <c r="V618" s="77"/>
      <c r="W618" s="77"/>
      <c r="X618" s="77"/>
      <c r="Y618" s="77"/>
      <c r="Z618" s="77"/>
      <c r="AA618" s="77"/>
      <c r="AB618" s="77"/>
      <c r="AC618" s="78">
        <v>380</v>
      </c>
    </row>
    <row r="619" spans="1:29" s="112" customFormat="1" ht="14.4" x14ac:dyDescent="0.3">
      <c r="A619" s="107"/>
      <c r="B619" s="108"/>
      <c r="C619" s="109"/>
      <c r="D619" s="110" t="s">
        <v>207</v>
      </c>
      <c r="E619" s="26" t="s">
        <v>532</v>
      </c>
      <c r="F619" s="99" t="s">
        <v>540</v>
      </c>
      <c r="G619" s="41" t="s">
        <v>530</v>
      </c>
      <c r="H619" s="110"/>
      <c r="I619" s="110"/>
      <c r="J619" s="102">
        <f t="shared" si="9"/>
        <v>250</v>
      </c>
      <c r="K619" s="42"/>
      <c r="L619" s="42"/>
      <c r="M619" s="42"/>
      <c r="N619" s="111" t="s">
        <v>336</v>
      </c>
      <c r="O619" s="75"/>
      <c r="P619" s="76"/>
      <c r="Q619" s="76">
        <v>250</v>
      </c>
      <c r="R619" s="76"/>
      <c r="S619" s="76"/>
      <c r="T619" s="77"/>
      <c r="U619" s="77"/>
      <c r="V619" s="77"/>
      <c r="W619" s="77"/>
      <c r="X619" s="77"/>
      <c r="Y619" s="77"/>
      <c r="Z619" s="77"/>
      <c r="AA619" s="77"/>
      <c r="AB619" s="77"/>
      <c r="AC619" s="78"/>
    </row>
    <row r="620" spans="1:29" s="112" customFormat="1" ht="14.4" x14ac:dyDescent="0.25">
      <c r="A620" s="107"/>
      <c r="B620" s="108"/>
      <c r="C620" s="109"/>
      <c r="D620" s="110" t="s">
        <v>570</v>
      </c>
      <c r="E620" s="25" t="s">
        <v>535</v>
      </c>
      <c r="F620" s="99" t="s">
        <v>536</v>
      </c>
      <c r="G620" s="5" t="s">
        <v>528</v>
      </c>
      <c r="H620" s="110"/>
      <c r="I620" s="110"/>
      <c r="J620" s="102">
        <f t="shared" si="9"/>
        <v>450</v>
      </c>
      <c r="K620" s="42"/>
      <c r="L620" s="42"/>
      <c r="M620" s="42"/>
      <c r="N620" s="111" t="s">
        <v>337</v>
      </c>
      <c r="O620" s="75"/>
      <c r="P620" s="76"/>
      <c r="Q620" s="76"/>
      <c r="R620" s="76"/>
      <c r="S620" s="76"/>
      <c r="T620" s="77"/>
      <c r="U620" s="77"/>
      <c r="V620" s="77"/>
      <c r="W620" s="77"/>
      <c r="X620" s="77"/>
      <c r="Y620" s="77"/>
      <c r="Z620" s="77"/>
      <c r="AA620" s="77">
        <v>450</v>
      </c>
      <c r="AB620" s="77"/>
      <c r="AC620" s="78"/>
    </row>
    <row r="621" spans="1:29" s="112" customFormat="1" ht="14.4" x14ac:dyDescent="0.25">
      <c r="A621" s="107"/>
      <c r="B621" s="108"/>
      <c r="C621" s="109"/>
      <c r="D621" s="110" t="s">
        <v>199</v>
      </c>
      <c r="E621" s="26" t="s">
        <v>532</v>
      </c>
      <c r="F621" s="99" t="s">
        <v>536</v>
      </c>
      <c r="G621" s="5" t="s">
        <v>528</v>
      </c>
      <c r="H621" s="110"/>
      <c r="I621" s="110"/>
      <c r="J621" s="102">
        <f t="shared" si="9"/>
        <v>450</v>
      </c>
      <c r="K621" s="42"/>
      <c r="L621" s="42"/>
      <c r="M621" s="42"/>
      <c r="N621" s="111" t="s">
        <v>337</v>
      </c>
      <c r="O621" s="75"/>
      <c r="P621" s="76"/>
      <c r="Q621" s="76"/>
      <c r="R621" s="76"/>
      <c r="S621" s="76"/>
      <c r="T621" s="77">
        <v>450</v>
      </c>
      <c r="U621" s="77"/>
      <c r="V621" s="77"/>
      <c r="W621" s="77"/>
      <c r="X621" s="77"/>
      <c r="Y621" s="77"/>
      <c r="Z621" s="77"/>
      <c r="AA621" s="77"/>
      <c r="AB621" s="77"/>
      <c r="AC621" s="78"/>
    </row>
    <row r="622" spans="1:29" s="112" customFormat="1" ht="14.4" x14ac:dyDescent="0.25">
      <c r="A622" s="107"/>
      <c r="B622" s="108"/>
      <c r="C622" s="109"/>
      <c r="D622" s="110" t="s">
        <v>199</v>
      </c>
      <c r="E622" s="41" t="s">
        <v>529</v>
      </c>
      <c r="F622" s="99" t="s">
        <v>531</v>
      </c>
      <c r="G622" s="41" t="s">
        <v>530</v>
      </c>
      <c r="H622" s="110"/>
      <c r="I622" s="110"/>
      <c r="J622" s="102">
        <f t="shared" si="9"/>
        <v>500</v>
      </c>
      <c r="K622" s="42"/>
      <c r="L622" s="42"/>
      <c r="M622" s="42"/>
      <c r="N622" s="111" t="s">
        <v>337</v>
      </c>
      <c r="O622" s="75"/>
      <c r="P622" s="76"/>
      <c r="Q622" s="76"/>
      <c r="R622" s="76"/>
      <c r="S622" s="76"/>
      <c r="T622" s="77"/>
      <c r="U622" s="77"/>
      <c r="V622" s="77"/>
      <c r="W622" s="77"/>
      <c r="X622" s="77"/>
      <c r="Y622" s="77"/>
      <c r="Z622" s="77"/>
      <c r="AA622" s="77"/>
      <c r="AB622" s="77">
        <v>500</v>
      </c>
      <c r="AC622" s="78"/>
    </row>
    <row r="623" spans="1:29" s="112" customFormat="1" ht="14.4" x14ac:dyDescent="0.25">
      <c r="A623" s="107"/>
      <c r="B623" s="108"/>
      <c r="C623" s="109" t="s">
        <v>639</v>
      </c>
      <c r="D623" s="110" t="s">
        <v>710</v>
      </c>
      <c r="E623" s="41" t="s">
        <v>529</v>
      </c>
      <c r="F623" s="99" t="s">
        <v>531</v>
      </c>
      <c r="G623" s="41" t="s">
        <v>530</v>
      </c>
      <c r="H623" s="110"/>
      <c r="I623" s="110"/>
      <c r="J623" s="102">
        <f t="shared" si="9"/>
        <v>1200</v>
      </c>
      <c r="K623" s="42"/>
      <c r="L623" s="42"/>
      <c r="M623" s="42"/>
      <c r="N623" s="111" t="s">
        <v>336</v>
      </c>
      <c r="O623" s="75"/>
      <c r="P623" s="76"/>
      <c r="Q623" s="76"/>
      <c r="R623" s="76"/>
      <c r="S623" s="76">
        <v>1200</v>
      </c>
      <c r="T623" s="77"/>
      <c r="U623" s="77"/>
      <c r="V623" s="77"/>
      <c r="W623" s="77"/>
      <c r="X623" s="77"/>
      <c r="Y623" s="77"/>
      <c r="Z623" s="77"/>
      <c r="AA623" s="77"/>
      <c r="AB623" s="77"/>
      <c r="AC623" s="78"/>
    </row>
    <row r="624" spans="1:29" s="112" customFormat="1" ht="14.4" x14ac:dyDescent="0.25">
      <c r="A624" s="107"/>
      <c r="B624" s="108"/>
      <c r="C624" s="109"/>
      <c r="D624" s="110" t="s">
        <v>710</v>
      </c>
      <c r="E624" s="41" t="s">
        <v>529</v>
      </c>
      <c r="F624" s="100" t="s">
        <v>537</v>
      </c>
      <c r="G624" s="41" t="s">
        <v>530</v>
      </c>
      <c r="H624" s="110"/>
      <c r="I624" s="110"/>
      <c r="J624" s="102">
        <f t="shared" si="9"/>
        <v>1200</v>
      </c>
      <c r="K624" s="42"/>
      <c r="L624" s="42"/>
      <c r="M624" s="42"/>
      <c r="N624" s="111" t="s">
        <v>337</v>
      </c>
      <c r="O624" s="75"/>
      <c r="P624" s="76"/>
      <c r="Q624" s="76"/>
      <c r="R624" s="76"/>
      <c r="S624" s="76"/>
      <c r="T624" s="77"/>
      <c r="U624" s="77"/>
      <c r="V624" s="77"/>
      <c r="W624" s="77"/>
      <c r="X624" s="77"/>
      <c r="Y624" s="77"/>
      <c r="Z624" s="77"/>
      <c r="AA624" s="77"/>
      <c r="AB624" s="77">
        <v>1200</v>
      </c>
      <c r="AC624" s="78"/>
    </row>
    <row r="625" spans="1:29" s="112" customFormat="1" ht="14.4" x14ac:dyDescent="0.25">
      <c r="A625" s="107"/>
      <c r="B625" s="108"/>
      <c r="C625" s="109"/>
      <c r="D625" s="110" t="s">
        <v>267</v>
      </c>
      <c r="E625" s="41" t="s">
        <v>529</v>
      </c>
      <c r="F625" s="100" t="s">
        <v>537</v>
      </c>
      <c r="G625" s="41" t="s">
        <v>530</v>
      </c>
      <c r="H625" s="110"/>
      <c r="I625" s="110"/>
      <c r="J625" s="102">
        <f t="shared" si="9"/>
        <v>150</v>
      </c>
      <c r="K625" s="42"/>
      <c r="L625" s="42"/>
      <c r="M625" s="42"/>
      <c r="N625" s="111" t="s">
        <v>337</v>
      </c>
      <c r="O625" s="75"/>
      <c r="P625" s="76"/>
      <c r="Q625" s="76"/>
      <c r="R625" s="76"/>
      <c r="S625" s="76">
        <v>150</v>
      </c>
      <c r="T625" s="77"/>
      <c r="U625" s="77"/>
      <c r="V625" s="77"/>
      <c r="W625" s="77"/>
      <c r="X625" s="77"/>
      <c r="Y625" s="77"/>
      <c r="Z625" s="77"/>
      <c r="AA625" s="77"/>
      <c r="AB625" s="77"/>
      <c r="AC625" s="78"/>
    </row>
    <row r="626" spans="1:29" s="112" customFormat="1" ht="14.4" x14ac:dyDescent="0.25">
      <c r="A626" s="107"/>
      <c r="B626" s="108"/>
      <c r="C626" s="109"/>
      <c r="D626" s="110" t="s">
        <v>267</v>
      </c>
      <c r="E626" s="26" t="s">
        <v>532</v>
      </c>
      <c r="F626" s="99" t="s">
        <v>540</v>
      </c>
      <c r="G626" s="41" t="s">
        <v>530</v>
      </c>
      <c r="H626" s="110"/>
      <c r="I626" s="110"/>
      <c r="J626" s="102">
        <f t="shared" si="9"/>
        <v>150</v>
      </c>
      <c r="K626" s="42"/>
      <c r="L626" s="42"/>
      <c r="M626" s="42"/>
      <c r="N626" s="111" t="s">
        <v>337</v>
      </c>
      <c r="O626" s="75"/>
      <c r="P626" s="76"/>
      <c r="Q626" s="76"/>
      <c r="R626" s="76"/>
      <c r="S626" s="76"/>
      <c r="T626" s="77"/>
      <c r="U626" s="77"/>
      <c r="V626" s="77"/>
      <c r="W626" s="77"/>
      <c r="X626" s="77"/>
      <c r="Y626" s="77"/>
      <c r="Z626" s="77"/>
      <c r="AA626" s="77"/>
      <c r="AB626" s="77">
        <v>150</v>
      </c>
      <c r="AC626" s="78"/>
    </row>
    <row r="627" spans="1:29" s="112" customFormat="1" ht="14.4" x14ac:dyDescent="0.25">
      <c r="A627" s="107"/>
      <c r="B627" s="108"/>
      <c r="C627" s="109"/>
      <c r="D627" s="110" t="s">
        <v>734</v>
      </c>
      <c r="E627" s="25" t="s">
        <v>535</v>
      </c>
      <c r="F627" s="99" t="s">
        <v>536</v>
      </c>
      <c r="G627" s="5" t="s">
        <v>528</v>
      </c>
      <c r="H627" s="110"/>
      <c r="I627" s="110"/>
      <c r="J627" s="102">
        <f t="shared" si="9"/>
        <v>85</v>
      </c>
      <c r="K627" s="42"/>
      <c r="L627" s="42"/>
      <c r="M627" s="42"/>
      <c r="N627" s="111" t="s">
        <v>336</v>
      </c>
      <c r="O627" s="75"/>
      <c r="P627" s="76"/>
      <c r="Q627" s="76"/>
      <c r="R627" s="76"/>
      <c r="S627" s="76">
        <v>85</v>
      </c>
      <c r="T627" s="77"/>
      <c r="U627" s="77"/>
      <c r="V627" s="77"/>
      <c r="W627" s="77"/>
      <c r="X627" s="77"/>
      <c r="Y627" s="77"/>
      <c r="Z627" s="77"/>
      <c r="AA627" s="77"/>
      <c r="AB627" s="77"/>
      <c r="AC627" s="78"/>
    </row>
    <row r="628" spans="1:29" s="112" customFormat="1" ht="14.4" x14ac:dyDescent="0.25">
      <c r="A628" s="107"/>
      <c r="B628" s="108"/>
      <c r="C628" s="109"/>
      <c r="D628" s="110" t="s">
        <v>734</v>
      </c>
      <c r="E628" s="26" t="s">
        <v>532</v>
      </c>
      <c r="F628" s="99" t="s">
        <v>536</v>
      </c>
      <c r="G628" s="5" t="s">
        <v>528</v>
      </c>
      <c r="H628" s="110"/>
      <c r="I628" s="110"/>
      <c r="J628" s="102">
        <f t="shared" si="9"/>
        <v>85</v>
      </c>
      <c r="K628" s="42"/>
      <c r="L628" s="42"/>
      <c r="M628" s="42"/>
      <c r="N628" s="111" t="s">
        <v>337</v>
      </c>
      <c r="O628" s="75"/>
      <c r="P628" s="76"/>
      <c r="Q628" s="76"/>
      <c r="R628" s="76"/>
      <c r="S628" s="76"/>
      <c r="T628" s="77"/>
      <c r="U628" s="77"/>
      <c r="V628" s="77"/>
      <c r="W628" s="77"/>
      <c r="X628" s="77"/>
      <c r="Y628" s="77"/>
      <c r="Z628" s="77"/>
      <c r="AA628" s="77"/>
      <c r="AB628" s="77"/>
      <c r="AC628" s="78">
        <v>85</v>
      </c>
    </row>
    <row r="629" spans="1:29" s="112" customFormat="1" ht="14.4" x14ac:dyDescent="0.3">
      <c r="A629" s="107"/>
      <c r="B629" s="108"/>
      <c r="C629" s="109"/>
      <c r="D629" s="110" t="s">
        <v>207</v>
      </c>
      <c r="E629" s="41" t="s">
        <v>529</v>
      </c>
      <c r="F629" s="99" t="s">
        <v>531</v>
      </c>
      <c r="G629" s="41" t="s">
        <v>530</v>
      </c>
      <c r="H629" s="110"/>
      <c r="I629" s="110"/>
      <c r="J629" s="102">
        <f t="shared" si="9"/>
        <v>350</v>
      </c>
      <c r="K629" s="42"/>
      <c r="L629" s="42"/>
      <c r="M629" s="42"/>
      <c r="N629" s="111" t="s">
        <v>337</v>
      </c>
      <c r="O629" s="75"/>
      <c r="P629" s="76"/>
      <c r="Q629" s="76"/>
      <c r="R629" s="76"/>
      <c r="S629" s="76">
        <v>350</v>
      </c>
      <c r="T629" s="77"/>
      <c r="U629" s="77"/>
      <c r="V629" s="77"/>
      <c r="W629" s="77"/>
      <c r="X629" s="77"/>
      <c r="Y629" s="77"/>
      <c r="Z629" s="77"/>
      <c r="AA629" s="77"/>
      <c r="AB629" s="77"/>
      <c r="AC629" s="78"/>
    </row>
    <row r="630" spans="1:29" s="112" customFormat="1" ht="14.4" x14ac:dyDescent="0.25">
      <c r="A630" s="107"/>
      <c r="B630" s="108"/>
      <c r="C630" s="109"/>
      <c r="D630" s="110" t="s">
        <v>570</v>
      </c>
      <c r="E630" s="41" t="s">
        <v>529</v>
      </c>
      <c r="F630" s="99" t="s">
        <v>531</v>
      </c>
      <c r="G630" s="41" t="s">
        <v>530</v>
      </c>
      <c r="H630" s="110"/>
      <c r="I630" s="110"/>
      <c r="J630" s="102">
        <f t="shared" si="9"/>
        <v>350</v>
      </c>
      <c r="K630" s="42"/>
      <c r="L630" s="42"/>
      <c r="M630" s="42"/>
      <c r="N630" s="111" t="s">
        <v>337</v>
      </c>
      <c r="O630" s="75"/>
      <c r="P630" s="76"/>
      <c r="Q630" s="76"/>
      <c r="R630" s="76"/>
      <c r="S630" s="76"/>
      <c r="T630" s="77"/>
      <c r="U630" s="77"/>
      <c r="V630" s="77"/>
      <c r="W630" s="77"/>
      <c r="X630" s="77"/>
      <c r="Y630" s="77"/>
      <c r="Z630" s="77"/>
      <c r="AA630" s="77"/>
      <c r="AB630" s="77">
        <v>350</v>
      </c>
      <c r="AC630" s="78"/>
    </row>
    <row r="631" spans="1:29" s="112" customFormat="1" ht="14.4" x14ac:dyDescent="0.25">
      <c r="A631" s="107"/>
      <c r="B631" s="108"/>
      <c r="C631" s="109"/>
      <c r="D631" s="110" t="s">
        <v>199</v>
      </c>
      <c r="E631" s="41" t="s">
        <v>529</v>
      </c>
      <c r="F631" s="100" t="s">
        <v>537</v>
      </c>
      <c r="G631" s="41" t="s">
        <v>530</v>
      </c>
      <c r="H631" s="110"/>
      <c r="I631" s="110"/>
      <c r="J631" s="102">
        <f t="shared" si="9"/>
        <v>1000</v>
      </c>
      <c r="K631" s="42"/>
      <c r="L631" s="42"/>
      <c r="M631" s="42"/>
      <c r="N631" s="111" t="s">
        <v>336</v>
      </c>
      <c r="O631" s="75"/>
      <c r="P631" s="76"/>
      <c r="Q631" s="76"/>
      <c r="R631" s="76">
        <v>1000</v>
      </c>
      <c r="S631" s="76"/>
      <c r="T631" s="77"/>
      <c r="U631" s="77"/>
      <c r="V631" s="77"/>
      <c r="W631" s="77"/>
      <c r="X631" s="77"/>
      <c r="Y631" s="77"/>
      <c r="Z631" s="77"/>
      <c r="AA631" s="77"/>
      <c r="AB631" s="77"/>
      <c r="AC631" s="78"/>
    </row>
    <row r="632" spans="1:29" s="112" customFormat="1" ht="14.4" x14ac:dyDescent="0.25">
      <c r="A632" s="107"/>
      <c r="B632" s="108"/>
      <c r="C632" s="109"/>
      <c r="D632" s="110" t="s">
        <v>199</v>
      </c>
      <c r="E632" s="41" t="s">
        <v>529</v>
      </c>
      <c r="F632" s="100" t="s">
        <v>537</v>
      </c>
      <c r="G632" s="41" t="s">
        <v>530</v>
      </c>
      <c r="H632" s="110"/>
      <c r="I632" s="110"/>
      <c r="J632" s="102">
        <f t="shared" si="9"/>
        <v>2000</v>
      </c>
      <c r="K632" s="42"/>
      <c r="L632" s="42"/>
      <c r="M632" s="42"/>
      <c r="N632" s="111" t="s">
        <v>337</v>
      </c>
      <c r="O632" s="75"/>
      <c r="P632" s="76"/>
      <c r="Q632" s="76"/>
      <c r="R632" s="76"/>
      <c r="S632" s="76"/>
      <c r="T632" s="77"/>
      <c r="U632" s="77"/>
      <c r="V632" s="77"/>
      <c r="W632" s="77"/>
      <c r="X632" s="77"/>
      <c r="Y632" s="77">
        <v>2000</v>
      </c>
      <c r="Z632" s="77"/>
      <c r="AA632" s="77"/>
      <c r="AB632" s="77"/>
      <c r="AC632" s="78"/>
    </row>
    <row r="633" spans="1:29" s="112" customFormat="1" ht="14.4" x14ac:dyDescent="0.25">
      <c r="A633" s="107"/>
      <c r="B633" s="108"/>
      <c r="C633" s="109" t="s">
        <v>640</v>
      </c>
      <c r="D633" s="110" t="s">
        <v>266</v>
      </c>
      <c r="E633" s="26" t="s">
        <v>532</v>
      </c>
      <c r="F633" s="99" t="s">
        <v>540</v>
      </c>
      <c r="G633" s="41" t="s">
        <v>530</v>
      </c>
      <c r="H633" s="110"/>
      <c r="I633" s="110"/>
      <c r="J633" s="102">
        <f t="shared" si="9"/>
        <v>600</v>
      </c>
      <c r="K633" s="42"/>
      <c r="L633" s="42"/>
      <c r="M633" s="42"/>
      <c r="N633" s="111" t="s">
        <v>337</v>
      </c>
      <c r="O633" s="75"/>
      <c r="P633" s="76"/>
      <c r="Q633" s="76"/>
      <c r="R633" s="76"/>
      <c r="S633" s="76"/>
      <c r="T633" s="77"/>
      <c r="U633" s="77">
        <v>600</v>
      </c>
      <c r="V633" s="77"/>
      <c r="W633" s="77"/>
      <c r="X633" s="77"/>
      <c r="Y633" s="77"/>
      <c r="Z633" s="77"/>
      <c r="AA633" s="77"/>
      <c r="AB633" s="77"/>
      <c r="AC633" s="78"/>
    </row>
    <row r="634" spans="1:29" s="112" customFormat="1" ht="14.4" x14ac:dyDescent="0.3">
      <c r="A634" s="107"/>
      <c r="B634" s="108"/>
      <c r="C634" s="109"/>
      <c r="D634" s="110" t="s">
        <v>205</v>
      </c>
      <c r="E634" s="25" t="s">
        <v>535</v>
      </c>
      <c r="F634" s="99" t="s">
        <v>536</v>
      </c>
      <c r="G634" s="5" t="s">
        <v>528</v>
      </c>
      <c r="H634" s="110"/>
      <c r="I634" s="110"/>
      <c r="J634" s="102">
        <f t="shared" si="9"/>
        <v>75</v>
      </c>
      <c r="K634" s="42"/>
      <c r="L634" s="42"/>
      <c r="M634" s="42"/>
      <c r="N634" s="111" t="s">
        <v>336</v>
      </c>
      <c r="O634" s="75"/>
      <c r="P634" s="76"/>
      <c r="Q634" s="76">
        <v>75</v>
      </c>
      <c r="R634" s="76"/>
      <c r="S634" s="76"/>
      <c r="T634" s="77"/>
      <c r="U634" s="77"/>
      <c r="V634" s="77"/>
      <c r="W634" s="77"/>
      <c r="X634" s="77"/>
      <c r="Y634" s="77"/>
      <c r="Z634" s="77"/>
      <c r="AA634" s="77"/>
      <c r="AB634" s="77"/>
      <c r="AC634" s="78"/>
    </row>
    <row r="635" spans="1:29" s="112" customFormat="1" ht="14.4" x14ac:dyDescent="0.25">
      <c r="A635" s="107"/>
      <c r="B635" s="108"/>
      <c r="C635" s="109"/>
      <c r="D635" s="110" t="s">
        <v>569</v>
      </c>
      <c r="E635" s="26" t="s">
        <v>532</v>
      </c>
      <c r="F635" s="99" t="s">
        <v>536</v>
      </c>
      <c r="G635" s="5" t="s">
        <v>528</v>
      </c>
      <c r="H635" s="110"/>
      <c r="I635" s="110"/>
      <c r="J635" s="102">
        <f t="shared" si="9"/>
        <v>75</v>
      </c>
      <c r="K635" s="42"/>
      <c r="L635" s="42"/>
      <c r="M635" s="42"/>
      <c r="N635" s="111" t="s">
        <v>337</v>
      </c>
      <c r="O635" s="75"/>
      <c r="P635" s="76"/>
      <c r="Q635" s="76"/>
      <c r="R635" s="76"/>
      <c r="S635" s="76"/>
      <c r="T635" s="77"/>
      <c r="U635" s="77"/>
      <c r="V635" s="77"/>
      <c r="W635" s="77"/>
      <c r="X635" s="77"/>
      <c r="Y635" s="77"/>
      <c r="Z635" s="77">
        <v>75</v>
      </c>
      <c r="AA635" s="77"/>
      <c r="AB635" s="77"/>
      <c r="AC635" s="78"/>
    </row>
    <row r="636" spans="1:29" s="112" customFormat="1" ht="14.4" x14ac:dyDescent="0.3">
      <c r="A636" s="107"/>
      <c r="B636" s="108"/>
      <c r="C636" s="109"/>
      <c r="D636" s="110" t="s">
        <v>207</v>
      </c>
      <c r="E636" s="41" t="s">
        <v>529</v>
      </c>
      <c r="F636" s="99" t="s">
        <v>531</v>
      </c>
      <c r="G636" s="41" t="s">
        <v>530</v>
      </c>
      <c r="H636" s="110"/>
      <c r="I636" s="110"/>
      <c r="J636" s="102">
        <f t="shared" si="9"/>
        <v>150</v>
      </c>
      <c r="K636" s="42"/>
      <c r="L636" s="42"/>
      <c r="M636" s="42"/>
      <c r="N636" s="111" t="s">
        <v>337</v>
      </c>
      <c r="O636" s="75"/>
      <c r="P636" s="76"/>
      <c r="Q636" s="76"/>
      <c r="R636" s="76"/>
      <c r="S636" s="76">
        <v>150</v>
      </c>
      <c r="T636" s="77"/>
      <c r="U636" s="77"/>
      <c r="V636" s="77"/>
      <c r="W636" s="77"/>
      <c r="X636" s="77"/>
      <c r="Y636" s="77"/>
      <c r="Z636" s="77"/>
      <c r="AA636" s="77"/>
      <c r="AB636" s="77"/>
      <c r="AC636" s="78"/>
    </row>
    <row r="637" spans="1:29" s="112" customFormat="1" ht="14.4" x14ac:dyDescent="0.25">
      <c r="A637" s="107"/>
      <c r="B637" s="108"/>
      <c r="C637" s="109"/>
      <c r="D637" s="110" t="s">
        <v>570</v>
      </c>
      <c r="E637" s="41" t="s">
        <v>529</v>
      </c>
      <c r="F637" s="99" t="s">
        <v>531</v>
      </c>
      <c r="G637" s="41" t="s">
        <v>530</v>
      </c>
      <c r="H637" s="110"/>
      <c r="I637" s="110"/>
      <c r="J637" s="102">
        <f t="shared" si="9"/>
        <v>150</v>
      </c>
      <c r="K637" s="42"/>
      <c r="L637" s="42"/>
      <c r="M637" s="42"/>
      <c r="N637" s="111" t="s">
        <v>337</v>
      </c>
      <c r="O637" s="75"/>
      <c r="P637" s="76"/>
      <c r="Q637" s="76"/>
      <c r="R637" s="76"/>
      <c r="S637" s="76"/>
      <c r="T637" s="77"/>
      <c r="U637" s="77"/>
      <c r="V637" s="77"/>
      <c r="W637" s="77"/>
      <c r="X637" s="77"/>
      <c r="Y637" s="77"/>
      <c r="Z637" s="77"/>
      <c r="AA637" s="77">
        <v>150</v>
      </c>
      <c r="AB637" s="77"/>
      <c r="AC637" s="78"/>
    </row>
    <row r="638" spans="1:29" s="112" customFormat="1" ht="14.4" x14ac:dyDescent="0.25">
      <c r="A638" s="107"/>
      <c r="B638" s="108"/>
      <c r="C638" s="109"/>
      <c r="D638" s="110" t="s">
        <v>199</v>
      </c>
      <c r="E638" s="41" t="s">
        <v>529</v>
      </c>
      <c r="F638" s="100" t="s">
        <v>537</v>
      </c>
      <c r="G638" s="41" t="s">
        <v>530</v>
      </c>
      <c r="H638" s="110"/>
      <c r="I638" s="110"/>
      <c r="J638" s="102">
        <f t="shared" si="9"/>
        <v>250</v>
      </c>
      <c r="K638" s="42"/>
      <c r="L638" s="42"/>
      <c r="M638" s="42"/>
      <c r="N638" s="111" t="s">
        <v>337</v>
      </c>
      <c r="O638" s="75"/>
      <c r="P638" s="76"/>
      <c r="Q638" s="76"/>
      <c r="R638" s="76"/>
      <c r="S638" s="76"/>
      <c r="T638" s="77">
        <v>250</v>
      </c>
      <c r="U638" s="77"/>
      <c r="V638" s="77"/>
      <c r="W638" s="77"/>
      <c r="X638" s="77"/>
      <c r="Y638" s="77"/>
      <c r="Z638" s="77"/>
      <c r="AA638" s="77"/>
      <c r="AB638" s="77"/>
      <c r="AC638" s="78"/>
    </row>
    <row r="639" spans="1:29" s="112" customFormat="1" ht="14.4" x14ac:dyDescent="0.25">
      <c r="A639" s="107"/>
      <c r="B639" s="108"/>
      <c r="C639" s="109"/>
      <c r="D639" s="110" t="s">
        <v>199</v>
      </c>
      <c r="E639" s="41" t="s">
        <v>529</v>
      </c>
      <c r="F639" s="100" t="s">
        <v>537</v>
      </c>
      <c r="G639" s="41" t="s">
        <v>530</v>
      </c>
      <c r="H639" s="110"/>
      <c r="I639" s="110"/>
      <c r="J639" s="102">
        <f t="shared" si="9"/>
        <v>250</v>
      </c>
      <c r="K639" s="42"/>
      <c r="L639" s="42"/>
      <c r="M639" s="42"/>
      <c r="N639" s="111" t="s">
        <v>337</v>
      </c>
      <c r="O639" s="75"/>
      <c r="P639" s="76"/>
      <c r="Q639" s="76"/>
      <c r="R639" s="76"/>
      <c r="S639" s="76"/>
      <c r="T639" s="77"/>
      <c r="U639" s="77"/>
      <c r="V639" s="77"/>
      <c r="W639" s="77"/>
      <c r="X639" s="77"/>
      <c r="Y639" s="77"/>
      <c r="Z639" s="77"/>
      <c r="AA639" s="77"/>
      <c r="AB639" s="77">
        <v>250</v>
      </c>
      <c r="AC639" s="78"/>
    </row>
    <row r="640" spans="1:29" s="112" customFormat="1" ht="14.4" x14ac:dyDescent="0.25">
      <c r="A640" s="107"/>
      <c r="B640" s="108"/>
      <c r="C640" s="109" t="s">
        <v>641</v>
      </c>
      <c r="D640" s="110" t="s">
        <v>266</v>
      </c>
      <c r="E640" s="26" t="s">
        <v>532</v>
      </c>
      <c r="F640" s="99" t="s">
        <v>540</v>
      </c>
      <c r="G640" s="41" t="s">
        <v>530</v>
      </c>
      <c r="H640" s="110"/>
      <c r="I640" s="110"/>
      <c r="J640" s="102">
        <f t="shared" si="9"/>
        <v>600</v>
      </c>
      <c r="K640" s="42"/>
      <c r="L640" s="42"/>
      <c r="M640" s="42"/>
      <c r="N640" s="111" t="s">
        <v>337</v>
      </c>
      <c r="O640" s="75"/>
      <c r="P640" s="76"/>
      <c r="Q640" s="76"/>
      <c r="R640" s="76"/>
      <c r="S640" s="76"/>
      <c r="T640" s="77"/>
      <c r="U640" s="77"/>
      <c r="V640" s="77">
        <v>600</v>
      </c>
      <c r="W640" s="77"/>
      <c r="X640" s="77"/>
      <c r="Y640" s="77"/>
      <c r="Z640" s="77"/>
      <c r="AA640" s="77"/>
      <c r="AB640" s="77"/>
      <c r="AC640" s="78"/>
    </row>
    <row r="641" spans="1:29" s="112" customFormat="1" ht="14.4" x14ac:dyDescent="0.3">
      <c r="A641" s="107"/>
      <c r="B641" s="108"/>
      <c r="C641" s="109"/>
      <c r="D641" s="110" t="s">
        <v>205</v>
      </c>
      <c r="E641" s="25" t="s">
        <v>535</v>
      </c>
      <c r="F641" s="99" t="s">
        <v>536</v>
      </c>
      <c r="G641" s="5" t="s">
        <v>528</v>
      </c>
      <c r="H641" s="110"/>
      <c r="I641" s="110"/>
      <c r="J641" s="102">
        <f t="shared" si="9"/>
        <v>60</v>
      </c>
      <c r="K641" s="42"/>
      <c r="L641" s="42"/>
      <c r="M641" s="42"/>
      <c r="N641" s="111" t="s">
        <v>336</v>
      </c>
      <c r="O641" s="75"/>
      <c r="P641" s="76"/>
      <c r="Q641" s="76"/>
      <c r="R641" s="76">
        <v>60</v>
      </c>
      <c r="S641" s="76"/>
      <c r="T641" s="77"/>
      <c r="U641" s="77"/>
      <c r="V641" s="77"/>
      <c r="W641" s="77"/>
      <c r="X641" s="77"/>
      <c r="Y641" s="77"/>
      <c r="Z641" s="77"/>
      <c r="AA641" s="77"/>
      <c r="AB641" s="77"/>
      <c r="AC641" s="78"/>
    </row>
    <row r="642" spans="1:29" s="112" customFormat="1" ht="14.4" x14ac:dyDescent="0.25">
      <c r="A642" s="107"/>
      <c r="B642" s="108"/>
      <c r="C642" s="109"/>
      <c r="D642" s="110" t="s">
        <v>569</v>
      </c>
      <c r="E642" s="26" t="s">
        <v>532</v>
      </c>
      <c r="F642" s="99" t="s">
        <v>536</v>
      </c>
      <c r="G642" s="5" t="s">
        <v>528</v>
      </c>
      <c r="H642" s="110"/>
      <c r="I642" s="110"/>
      <c r="J642" s="102">
        <f t="shared" si="9"/>
        <v>60</v>
      </c>
      <c r="K642" s="42"/>
      <c r="L642" s="42"/>
      <c r="M642" s="42"/>
      <c r="N642" s="111" t="s">
        <v>337</v>
      </c>
      <c r="O642" s="75"/>
      <c r="P642" s="76"/>
      <c r="Q642" s="76"/>
      <c r="R642" s="76"/>
      <c r="S642" s="76"/>
      <c r="T642" s="77"/>
      <c r="U642" s="77"/>
      <c r="V642" s="77"/>
      <c r="W642" s="77"/>
      <c r="X642" s="77"/>
      <c r="Y642" s="77"/>
      <c r="Z642" s="77">
        <v>60</v>
      </c>
      <c r="AA642" s="77"/>
      <c r="AB642" s="77"/>
      <c r="AC642" s="78"/>
    </row>
    <row r="643" spans="1:29" s="112" customFormat="1" ht="14.4" x14ac:dyDescent="0.3">
      <c r="A643" s="107"/>
      <c r="B643" s="108"/>
      <c r="C643" s="109"/>
      <c r="D643" s="110" t="s">
        <v>207</v>
      </c>
      <c r="E643" s="41" t="s">
        <v>529</v>
      </c>
      <c r="F643" s="99" t="s">
        <v>531</v>
      </c>
      <c r="G643" s="41" t="s">
        <v>530</v>
      </c>
      <c r="H643" s="110"/>
      <c r="I643" s="110"/>
      <c r="J643" s="102">
        <f t="shared" si="9"/>
        <v>150</v>
      </c>
      <c r="K643" s="42"/>
      <c r="L643" s="42"/>
      <c r="M643" s="42"/>
      <c r="N643" s="111" t="s">
        <v>337</v>
      </c>
      <c r="O643" s="75"/>
      <c r="P643" s="76"/>
      <c r="Q643" s="76"/>
      <c r="R643" s="76"/>
      <c r="S643" s="76">
        <v>150</v>
      </c>
      <c r="T643" s="77"/>
      <c r="U643" s="77"/>
      <c r="V643" s="77"/>
      <c r="W643" s="77"/>
      <c r="X643" s="77"/>
      <c r="Y643" s="77"/>
      <c r="Z643" s="77"/>
      <c r="AA643" s="77"/>
      <c r="AB643" s="77"/>
      <c r="AC643" s="78"/>
    </row>
    <row r="644" spans="1:29" s="112" customFormat="1" ht="14.4" x14ac:dyDescent="0.25">
      <c r="A644" s="107"/>
      <c r="B644" s="108"/>
      <c r="C644" s="109"/>
      <c r="D644" s="110" t="s">
        <v>570</v>
      </c>
      <c r="E644" s="41" t="s">
        <v>529</v>
      </c>
      <c r="F644" s="99" t="s">
        <v>531</v>
      </c>
      <c r="G644" s="41" t="s">
        <v>530</v>
      </c>
      <c r="H644" s="110"/>
      <c r="I644" s="110"/>
      <c r="J644" s="102">
        <f t="shared" si="9"/>
        <v>150</v>
      </c>
      <c r="K644" s="42"/>
      <c r="L644" s="42"/>
      <c r="M644" s="42"/>
      <c r="N644" s="111" t="s">
        <v>337</v>
      </c>
      <c r="O644" s="75"/>
      <c r="P644" s="76"/>
      <c r="Q644" s="76"/>
      <c r="R644" s="76"/>
      <c r="S644" s="76"/>
      <c r="T644" s="77"/>
      <c r="U644" s="77"/>
      <c r="V644" s="77"/>
      <c r="W644" s="77"/>
      <c r="X644" s="77"/>
      <c r="Y644" s="77"/>
      <c r="Z644" s="77"/>
      <c r="AA644" s="77">
        <v>150</v>
      </c>
      <c r="AB644" s="77"/>
      <c r="AC644" s="78"/>
    </row>
    <row r="645" spans="1:29" s="112" customFormat="1" ht="14.4" x14ac:dyDescent="0.25">
      <c r="A645" s="107"/>
      <c r="B645" s="108"/>
      <c r="C645" s="109"/>
      <c r="D645" s="110" t="s">
        <v>199</v>
      </c>
      <c r="E645" s="41" t="s">
        <v>529</v>
      </c>
      <c r="F645" s="100" t="s">
        <v>537</v>
      </c>
      <c r="G645" s="41" t="s">
        <v>530</v>
      </c>
      <c r="H645" s="110"/>
      <c r="I645" s="110"/>
      <c r="J645" s="102">
        <f t="shared" si="9"/>
        <v>250</v>
      </c>
      <c r="K645" s="42"/>
      <c r="L645" s="42"/>
      <c r="M645" s="42"/>
      <c r="N645" s="111" t="s">
        <v>337</v>
      </c>
      <c r="O645" s="75"/>
      <c r="P645" s="76"/>
      <c r="Q645" s="76"/>
      <c r="R645" s="76"/>
      <c r="S645" s="76"/>
      <c r="T645" s="77">
        <v>250</v>
      </c>
      <c r="U645" s="77"/>
      <c r="V645" s="77"/>
      <c r="W645" s="77"/>
      <c r="X645" s="77"/>
      <c r="Y645" s="77"/>
      <c r="Z645" s="77"/>
      <c r="AA645" s="77"/>
      <c r="AB645" s="77"/>
      <c r="AC645" s="78"/>
    </row>
    <row r="646" spans="1:29" s="112" customFormat="1" ht="14.4" x14ac:dyDescent="0.25">
      <c r="A646" s="107"/>
      <c r="B646" s="108"/>
      <c r="C646" s="109"/>
      <c r="D646" s="110" t="s">
        <v>199</v>
      </c>
      <c r="E646" s="41" t="s">
        <v>529</v>
      </c>
      <c r="F646" s="100" t="s">
        <v>537</v>
      </c>
      <c r="G646" s="41" t="s">
        <v>530</v>
      </c>
      <c r="H646" s="110"/>
      <c r="I646" s="110"/>
      <c r="J646" s="102">
        <f t="shared" si="9"/>
        <v>250</v>
      </c>
      <c r="K646" s="42"/>
      <c r="L646" s="42"/>
      <c r="M646" s="42"/>
      <c r="N646" s="111" t="s">
        <v>337</v>
      </c>
      <c r="O646" s="75"/>
      <c r="P646" s="76"/>
      <c r="Q646" s="76"/>
      <c r="R646" s="76"/>
      <c r="S646" s="76"/>
      <c r="T646" s="77"/>
      <c r="U646" s="77"/>
      <c r="V646" s="77"/>
      <c r="W646" s="77"/>
      <c r="X646" s="77"/>
      <c r="Y646" s="77"/>
      <c r="Z646" s="77"/>
      <c r="AA646" s="77"/>
      <c r="AB646" s="77">
        <v>250</v>
      </c>
      <c r="AC646" s="78"/>
    </row>
    <row r="647" spans="1:29" s="112" customFormat="1" ht="14.4" x14ac:dyDescent="0.25">
      <c r="A647" s="107"/>
      <c r="B647" s="108"/>
      <c r="C647" s="109" t="s">
        <v>642</v>
      </c>
      <c r="D647" s="110" t="s">
        <v>266</v>
      </c>
      <c r="E647" s="26" t="s">
        <v>532</v>
      </c>
      <c r="F647" s="99" t="s">
        <v>540</v>
      </c>
      <c r="G647" s="41" t="s">
        <v>530</v>
      </c>
      <c r="H647" s="110"/>
      <c r="I647" s="110"/>
      <c r="J647" s="102">
        <f t="shared" si="9"/>
        <v>600</v>
      </c>
      <c r="K647" s="42"/>
      <c r="L647" s="42"/>
      <c r="M647" s="42"/>
      <c r="N647" s="111" t="s">
        <v>337</v>
      </c>
      <c r="O647" s="75"/>
      <c r="P647" s="76"/>
      <c r="Q647" s="76"/>
      <c r="R647" s="76"/>
      <c r="S647" s="76"/>
      <c r="T647" s="77"/>
      <c r="U647" s="77"/>
      <c r="V647" s="77"/>
      <c r="W647" s="77">
        <v>600</v>
      </c>
      <c r="X647" s="77"/>
      <c r="Y647" s="77"/>
      <c r="Z647" s="77"/>
      <c r="AA647" s="77"/>
      <c r="AB647" s="77"/>
      <c r="AC647" s="78"/>
    </row>
    <row r="648" spans="1:29" s="112" customFormat="1" ht="14.4" x14ac:dyDescent="0.3">
      <c r="A648" s="107"/>
      <c r="B648" s="108"/>
      <c r="C648" s="109"/>
      <c r="D648" s="110" t="s">
        <v>205</v>
      </c>
      <c r="E648" s="25" t="s">
        <v>535</v>
      </c>
      <c r="F648" s="99" t="s">
        <v>536</v>
      </c>
      <c r="G648" s="5" t="s">
        <v>528</v>
      </c>
      <c r="H648" s="110"/>
      <c r="I648" s="110"/>
      <c r="J648" s="102">
        <f t="shared" si="9"/>
        <v>80</v>
      </c>
      <c r="K648" s="42"/>
      <c r="L648" s="42"/>
      <c r="M648" s="42"/>
      <c r="N648" s="111" t="s">
        <v>336</v>
      </c>
      <c r="O648" s="75"/>
      <c r="P648" s="76"/>
      <c r="Q648" s="76"/>
      <c r="R648" s="76"/>
      <c r="S648" s="76">
        <v>80</v>
      </c>
      <c r="T648" s="77"/>
      <c r="U648" s="77"/>
      <c r="V648" s="77"/>
      <c r="W648" s="77"/>
      <c r="X648" s="77"/>
      <c r="Y648" s="77"/>
      <c r="Z648" s="77"/>
      <c r="AA648" s="77"/>
      <c r="AB648" s="77"/>
      <c r="AC648" s="78"/>
    </row>
    <row r="649" spans="1:29" s="112" customFormat="1" ht="14.4" x14ac:dyDescent="0.25">
      <c r="A649" s="107"/>
      <c r="B649" s="108"/>
      <c r="C649" s="109"/>
      <c r="D649" s="110" t="s">
        <v>569</v>
      </c>
      <c r="E649" s="26" t="s">
        <v>532</v>
      </c>
      <c r="F649" s="99" t="s">
        <v>536</v>
      </c>
      <c r="G649" s="5" t="s">
        <v>528</v>
      </c>
      <c r="H649" s="110"/>
      <c r="I649" s="110"/>
      <c r="J649" s="102">
        <f t="shared" si="9"/>
        <v>80</v>
      </c>
      <c r="K649" s="42"/>
      <c r="L649" s="42"/>
      <c r="M649" s="42"/>
      <c r="N649" s="111" t="s">
        <v>337</v>
      </c>
      <c r="O649" s="75"/>
      <c r="P649" s="76"/>
      <c r="Q649" s="76"/>
      <c r="R649" s="76"/>
      <c r="S649" s="76"/>
      <c r="T649" s="77"/>
      <c r="U649" s="77"/>
      <c r="V649" s="77"/>
      <c r="W649" s="77"/>
      <c r="X649" s="77"/>
      <c r="Y649" s="77"/>
      <c r="Z649" s="77"/>
      <c r="AA649" s="77"/>
      <c r="AB649" s="77"/>
      <c r="AC649" s="78">
        <v>80</v>
      </c>
    </row>
    <row r="650" spans="1:29" s="112" customFormat="1" ht="14.4" x14ac:dyDescent="0.3">
      <c r="A650" s="107"/>
      <c r="B650" s="108"/>
      <c r="C650" s="109"/>
      <c r="D650" s="110" t="s">
        <v>207</v>
      </c>
      <c r="E650" s="41" t="s">
        <v>529</v>
      </c>
      <c r="F650" s="99" t="s">
        <v>531</v>
      </c>
      <c r="G650" s="41" t="s">
        <v>530</v>
      </c>
      <c r="H650" s="110"/>
      <c r="I650" s="110"/>
      <c r="J650" s="102">
        <f t="shared" si="9"/>
        <v>250</v>
      </c>
      <c r="K650" s="42"/>
      <c r="L650" s="42"/>
      <c r="M650" s="42"/>
      <c r="N650" s="111" t="s">
        <v>336</v>
      </c>
      <c r="O650" s="75"/>
      <c r="P650" s="76"/>
      <c r="Q650" s="76"/>
      <c r="R650" s="76">
        <v>250</v>
      </c>
      <c r="S650" s="76"/>
      <c r="T650" s="77"/>
      <c r="U650" s="77"/>
      <c r="V650" s="77"/>
      <c r="W650" s="77"/>
      <c r="X650" s="77"/>
      <c r="Y650" s="77"/>
      <c r="Z650" s="77"/>
      <c r="AA650" s="77"/>
      <c r="AB650" s="77"/>
      <c r="AC650" s="78"/>
    </row>
    <row r="651" spans="1:29" s="112" customFormat="1" ht="14.4" x14ac:dyDescent="0.25">
      <c r="A651" s="107"/>
      <c r="B651" s="108"/>
      <c r="C651" s="109"/>
      <c r="D651" s="110" t="s">
        <v>570</v>
      </c>
      <c r="E651" s="41" t="s">
        <v>529</v>
      </c>
      <c r="F651" s="99" t="s">
        <v>531</v>
      </c>
      <c r="G651" s="41" t="s">
        <v>530</v>
      </c>
      <c r="H651" s="110"/>
      <c r="I651" s="110"/>
      <c r="J651" s="102">
        <f t="shared" si="9"/>
        <v>250</v>
      </c>
      <c r="K651" s="42"/>
      <c r="L651" s="42"/>
      <c r="M651" s="42"/>
      <c r="N651" s="111" t="s">
        <v>337</v>
      </c>
      <c r="O651" s="75"/>
      <c r="P651" s="76"/>
      <c r="Q651" s="76"/>
      <c r="R651" s="76"/>
      <c r="S651" s="76"/>
      <c r="T651" s="77"/>
      <c r="U651" s="77"/>
      <c r="V651" s="77"/>
      <c r="W651" s="77"/>
      <c r="X651" s="77"/>
      <c r="Y651" s="77"/>
      <c r="Z651" s="77">
        <v>250</v>
      </c>
      <c r="AA651" s="77"/>
      <c r="AB651" s="77"/>
      <c r="AC651" s="78"/>
    </row>
    <row r="652" spans="1:29" s="112" customFormat="1" ht="14.4" x14ac:dyDescent="0.25">
      <c r="A652" s="107"/>
      <c r="B652" s="108"/>
      <c r="C652" s="109"/>
      <c r="D652" s="110" t="s">
        <v>199</v>
      </c>
      <c r="E652" s="41" t="s">
        <v>529</v>
      </c>
      <c r="F652" s="100" t="s">
        <v>537</v>
      </c>
      <c r="G652" s="41" t="s">
        <v>530</v>
      </c>
      <c r="H652" s="110"/>
      <c r="I652" s="110"/>
      <c r="J652" s="102">
        <f t="shared" si="9"/>
        <v>250</v>
      </c>
      <c r="K652" s="42"/>
      <c r="L652" s="42"/>
      <c r="M652" s="42"/>
      <c r="N652" s="111" t="s">
        <v>337</v>
      </c>
      <c r="O652" s="75"/>
      <c r="P652" s="76"/>
      <c r="Q652" s="76"/>
      <c r="R652" s="76"/>
      <c r="S652" s="76">
        <v>250</v>
      </c>
      <c r="T652" s="77"/>
      <c r="U652" s="77"/>
      <c r="V652" s="77"/>
      <c r="W652" s="77"/>
      <c r="X652" s="77"/>
      <c r="Y652" s="77"/>
      <c r="Z652" s="77"/>
      <c r="AA652" s="77"/>
      <c r="AB652" s="77"/>
      <c r="AC652" s="78"/>
    </row>
    <row r="653" spans="1:29" s="112" customFormat="1" ht="14.4" x14ac:dyDescent="0.25">
      <c r="A653" s="107"/>
      <c r="B653" s="108"/>
      <c r="C653" s="109"/>
      <c r="D653" s="110" t="s">
        <v>199</v>
      </c>
      <c r="E653" s="41" t="s">
        <v>529</v>
      </c>
      <c r="F653" s="100" t="s">
        <v>537</v>
      </c>
      <c r="G653" s="41" t="s">
        <v>530</v>
      </c>
      <c r="H653" s="110"/>
      <c r="I653" s="110"/>
      <c r="J653" s="102">
        <f t="shared" ref="J653:J677" si="10">SUM(O653:AC653)</f>
        <v>250</v>
      </c>
      <c r="K653" s="42"/>
      <c r="L653" s="42"/>
      <c r="M653" s="42"/>
      <c r="N653" s="111" t="s">
        <v>337</v>
      </c>
      <c r="O653" s="75"/>
      <c r="P653" s="76"/>
      <c r="Q653" s="76"/>
      <c r="R653" s="76"/>
      <c r="S653" s="76"/>
      <c r="T653" s="77"/>
      <c r="U653" s="77"/>
      <c r="V653" s="77"/>
      <c r="W653" s="77"/>
      <c r="X653" s="77"/>
      <c r="Y653" s="77"/>
      <c r="Z653" s="77"/>
      <c r="AA653" s="77"/>
      <c r="AB653" s="77">
        <v>250</v>
      </c>
      <c r="AC653" s="78"/>
    </row>
    <row r="654" spans="1:29" s="112" customFormat="1" ht="14.4" x14ac:dyDescent="0.25">
      <c r="A654" s="107"/>
      <c r="B654" s="108"/>
      <c r="C654" s="109" t="s">
        <v>643</v>
      </c>
      <c r="D654" s="110" t="s">
        <v>266</v>
      </c>
      <c r="E654" s="26" t="s">
        <v>532</v>
      </c>
      <c r="F654" s="99" t="s">
        <v>540</v>
      </c>
      <c r="G654" s="41" t="s">
        <v>530</v>
      </c>
      <c r="H654" s="110"/>
      <c r="I654" s="110"/>
      <c r="J654" s="102">
        <f t="shared" si="10"/>
        <v>600</v>
      </c>
      <c r="K654" s="42"/>
      <c r="L654" s="42"/>
      <c r="M654" s="42"/>
      <c r="N654" s="111" t="s">
        <v>337</v>
      </c>
      <c r="O654" s="75"/>
      <c r="P654" s="76"/>
      <c r="Q654" s="76"/>
      <c r="R654" s="76"/>
      <c r="S654" s="76"/>
      <c r="T654" s="77"/>
      <c r="U654" s="77"/>
      <c r="V654" s="77"/>
      <c r="W654" s="77"/>
      <c r="X654" s="77">
        <v>600</v>
      </c>
      <c r="Y654" s="77"/>
      <c r="Z654" s="77"/>
      <c r="AA654" s="77"/>
      <c r="AB654" s="77"/>
      <c r="AC654" s="78"/>
    </row>
    <row r="655" spans="1:29" s="112" customFormat="1" ht="14.4" x14ac:dyDescent="0.3">
      <c r="A655" s="107"/>
      <c r="B655" s="108"/>
      <c r="C655" s="109"/>
      <c r="D655" s="110" t="s">
        <v>205</v>
      </c>
      <c r="E655" s="25" t="s">
        <v>535</v>
      </c>
      <c r="F655" s="99" t="s">
        <v>536</v>
      </c>
      <c r="G655" s="5" t="s">
        <v>528</v>
      </c>
      <c r="H655" s="110"/>
      <c r="I655" s="110"/>
      <c r="J655" s="102">
        <f t="shared" si="10"/>
        <v>75</v>
      </c>
      <c r="K655" s="42"/>
      <c r="L655" s="42"/>
      <c r="M655" s="42"/>
      <c r="N655" s="111" t="s">
        <v>336</v>
      </c>
      <c r="O655" s="75"/>
      <c r="P655" s="76"/>
      <c r="Q655" s="76"/>
      <c r="R655" s="76">
        <v>75</v>
      </c>
      <c r="S655" s="76"/>
      <c r="T655" s="77"/>
      <c r="U655" s="77"/>
      <c r="V655" s="77"/>
      <c r="W655" s="77"/>
      <c r="X655" s="77"/>
      <c r="Y655" s="77"/>
      <c r="Z655" s="77"/>
      <c r="AA655" s="77"/>
      <c r="AB655" s="77"/>
      <c r="AC655" s="78"/>
    </row>
    <row r="656" spans="1:29" s="112" customFormat="1" ht="14.4" x14ac:dyDescent="0.25">
      <c r="A656" s="107"/>
      <c r="B656" s="108"/>
      <c r="C656" s="109"/>
      <c r="D656" s="110" t="s">
        <v>569</v>
      </c>
      <c r="E656" s="26" t="s">
        <v>532</v>
      </c>
      <c r="F656" s="99" t="s">
        <v>536</v>
      </c>
      <c r="G656" s="5" t="s">
        <v>528</v>
      </c>
      <c r="H656" s="110"/>
      <c r="I656" s="110"/>
      <c r="J656" s="102">
        <f t="shared" si="10"/>
        <v>75</v>
      </c>
      <c r="K656" s="42"/>
      <c r="L656" s="42"/>
      <c r="M656" s="42"/>
      <c r="N656" s="111" t="s">
        <v>337</v>
      </c>
      <c r="O656" s="75"/>
      <c r="P656" s="76"/>
      <c r="Q656" s="76"/>
      <c r="R656" s="76"/>
      <c r="S656" s="76"/>
      <c r="T656" s="77"/>
      <c r="U656" s="77"/>
      <c r="V656" s="77"/>
      <c r="W656" s="77"/>
      <c r="X656" s="77"/>
      <c r="Y656" s="77"/>
      <c r="Z656" s="77"/>
      <c r="AA656" s="77"/>
      <c r="AB656" s="77"/>
      <c r="AC656" s="78">
        <v>75</v>
      </c>
    </row>
    <row r="657" spans="1:29" s="112" customFormat="1" ht="14.4" x14ac:dyDescent="0.3">
      <c r="A657" s="107"/>
      <c r="B657" s="108"/>
      <c r="C657" s="109"/>
      <c r="D657" s="110" t="s">
        <v>207</v>
      </c>
      <c r="E657" s="41" t="s">
        <v>529</v>
      </c>
      <c r="F657" s="99" t="s">
        <v>531</v>
      </c>
      <c r="G657" s="41" t="s">
        <v>530</v>
      </c>
      <c r="H657" s="110"/>
      <c r="I657" s="110"/>
      <c r="J657" s="102">
        <f t="shared" si="10"/>
        <v>250</v>
      </c>
      <c r="K657" s="42"/>
      <c r="L657" s="42"/>
      <c r="M657" s="42"/>
      <c r="N657" s="111" t="s">
        <v>337</v>
      </c>
      <c r="O657" s="75"/>
      <c r="P657" s="76"/>
      <c r="Q657" s="76"/>
      <c r="R657" s="76"/>
      <c r="S657" s="76"/>
      <c r="T657" s="77">
        <v>250</v>
      </c>
      <c r="U657" s="77"/>
      <c r="V657" s="77"/>
      <c r="W657" s="77"/>
      <c r="X657" s="77"/>
      <c r="Y657" s="77"/>
      <c r="Z657" s="77"/>
      <c r="AA657" s="77"/>
      <c r="AB657" s="77"/>
      <c r="AC657" s="78"/>
    </row>
    <row r="658" spans="1:29" s="112" customFormat="1" ht="14.4" x14ac:dyDescent="0.25">
      <c r="A658" s="107"/>
      <c r="B658" s="108"/>
      <c r="C658" s="109"/>
      <c r="D658" s="110" t="s">
        <v>570</v>
      </c>
      <c r="E658" s="41" t="s">
        <v>529</v>
      </c>
      <c r="F658" s="99" t="s">
        <v>531</v>
      </c>
      <c r="G658" s="41" t="s">
        <v>530</v>
      </c>
      <c r="H658" s="110"/>
      <c r="I658" s="110"/>
      <c r="J658" s="102">
        <f t="shared" si="10"/>
        <v>250</v>
      </c>
      <c r="K658" s="42"/>
      <c r="L658" s="42"/>
      <c r="M658" s="42"/>
      <c r="N658" s="111" t="s">
        <v>337</v>
      </c>
      <c r="O658" s="75"/>
      <c r="P658" s="76"/>
      <c r="Q658" s="76"/>
      <c r="R658" s="76"/>
      <c r="S658" s="76"/>
      <c r="T658" s="77"/>
      <c r="U658" s="77"/>
      <c r="V658" s="77"/>
      <c r="W658" s="77"/>
      <c r="X658" s="77"/>
      <c r="Y658" s="77"/>
      <c r="Z658" s="77"/>
      <c r="AA658" s="77"/>
      <c r="AB658" s="77">
        <v>250</v>
      </c>
      <c r="AC658" s="78"/>
    </row>
    <row r="659" spans="1:29" s="112" customFormat="1" ht="14.4" x14ac:dyDescent="0.25">
      <c r="A659" s="107"/>
      <c r="B659" s="108"/>
      <c r="C659" s="109"/>
      <c r="D659" s="110" t="s">
        <v>199</v>
      </c>
      <c r="E659" s="41" t="s">
        <v>529</v>
      </c>
      <c r="F659" s="100" t="s">
        <v>537</v>
      </c>
      <c r="G659" s="41" t="s">
        <v>530</v>
      </c>
      <c r="H659" s="110"/>
      <c r="I659" s="110"/>
      <c r="J659" s="102">
        <f t="shared" si="10"/>
        <v>250</v>
      </c>
      <c r="K659" s="42"/>
      <c r="L659" s="42"/>
      <c r="M659" s="42"/>
      <c r="N659" s="111" t="s">
        <v>337</v>
      </c>
      <c r="O659" s="75"/>
      <c r="P659" s="76"/>
      <c r="Q659" s="76"/>
      <c r="R659" s="76"/>
      <c r="S659" s="76">
        <v>250</v>
      </c>
      <c r="T659" s="77"/>
      <c r="U659" s="77"/>
      <c r="V659" s="77"/>
      <c r="W659" s="77"/>
      <c r="X659" s="77"/>
      <c r="Y659" s="77"/>
      <c r="Z659" s="77"/>
      <c r="AA659" s="77"/>
      <c r="AB659" s="77"/>
      <c r="AC659" s="78"/>
    </row>
    <row r="660" spans="1:29" s="112" customFormat="1" ht="14.4" x14ac:dyDescent="0.25">
      <c r="A660" s="107"/>
      <c r="B660" s="108"/>
      <c r="C660" s="109"/>
      <c r="D660" s="110" t="s">
        <v>199</v>
      </c>
      <c r="E660" s="41" t="s">
        <v>529</v>
      </c>
      <c r="F660" s="100" t="s">
        <v>537</v>
      </c>
      <c r="G660" s="41" t="s">
        <v>530</v>
      </c>
      <c r="H660" s="110"/>
      <c r="I660" s="110"/>
      <c r="J660" s="102">
        <f t="shared" si="10"/>
        <v>250</v>
      </c>
      <c r="K660" s="42"/>
      <c r="L660" s="42"/>
      <c r="M660" s="42"/>
      <c r="N660" s="111" t="s">
        <v>337</v>
      </c>
      <c r="O660" s="75"/>
      <c r="P660" s="76"/>
      <c r="Q660" s="76"/>
      <c r="R660" s="76"/>
      <c r="S660" s="76"/>
      <c r="T660" s="77"/>
      <c r="U660" s="77"/>
      <c r="V660" s="77"/>
      <c r="W660" s="77"/>
      <c r="X660" s="77"/>
      <c r="Y660" s="77"/>
      <c r="Z660" s="77"/>
      <c r="AA660" s="77">
        <v>250</v>
      </c>
      <c r="AB660" s="77"/>
      <c r="AC660" s="78"/>
    </row>
    <row r="661" spans="1:29" s="112" customFormat="1" ht="14.4" x14ac:dyDescent="0.25">
      <c r="A661" s="107"/>
      <c r="B661" s="108"/>
      <c r="C661" s="109" t="s">
        <v>644</v>
      </c>
      <c r="D661" s="110" t="s">
        <v>266</v>
      </c>
      <c r="E661" s="26" t="s">
        <v>532</v>
      </c>
      <c r="F661" s="99" t="s">
        <v>540</v>
      </c>
      <c r="G661" s="41" t="s">
        <v>530</v>
      </c>
      <c r="H661" s="110"/>
      <c r="I661" s="110"/>
      <c r="J661" s="102">
        <f t="shared" si="10"/>
        <v>600</v>
      </c>
      <c r="K661" s="42"/>
      <c r="L661" s="42"/>
      <c r="M661" s="42"/>
      <c r="N661" s="111" t="s">
        <v>337</v>
      </c>
      <c r="O661" s="75"/>
      <c r="P661" s="76"/>
      <c r="Q661" s="76"/>
      <c r="R661" s="76"/>
      <c r="S661" s="76"/>
      <c r="T661" s="77"/>
      <c r="U661" s="77"/>
      <c r="V661" s="77"/>
      <c r="W661" s="77"/>
      <c r="X661" s="77"/>
      <c r="Y661" s="77">
        <v>600</v>
      </c>
      <c r="Z661" s="77"/>
      <c r="AA661" s="77"/>
      <c r="AB661" s="77"/>
      <c r="AC661" s="78"/>
    </row>
    <row r="662" spans="1:29" s="112" customFormat="1" ht="14.4" x14ac:dyDescent="0.3">
      <c r="A662" s="107"/>
      <c r="B662" s="108"/>
      <c r="C662" s="109"/>
      <c r="D662" s="110" t="s">
        <v>205</v>
      </c>
      <c r="E662" s="25" t="s">
        <v>535</v>
      </c>
      <c r="F662" s="99" t="s">
        <v>536</v>
      </c>
      <c r="G662" s="5" t="s">
        <v>528</v>
      </c>
      <c r="H662" s="110"/>
      <c r="I662" s="110"/>
      <c r="J662" s="102">
        <f t="shared" si="10"/>
        <v>75</v>
      </c>
      <c r="K662" s="42"/>
      <c r="L662" s="42"/>
      <c r="M662" s="42"/>
      <c r="N662" s="111" t="s">
        <v>337</v>
      </c>
      <c r="O662" s="75"/>
      <c r="P662" s="76"/>
      <c r="Q662" s="76"/>
      <c r="R662" s="76"/>
      <c r="S662" s="76">
        <v>75</v>
      </c>
      <c r="T662" s="77"/>
      <c r="U662" s="77"/>
      <c r="V662" s="77"/>
      <c r="W662" s="77"/>
      <c r="X662" s="77"/>
      <c r="Y662" s="77"/>
      <c r="Z662" s="77"/>
      <c r="AA662" s="77"/>
      <c r="AB662" s="77"/>
      <c r="AC662" s="78"/>
    </row>
    <row r="663" spans="1:29" s="112" customFormat="1" ht="14.4" x14ac:dyDescent="0.25">
      <c r="A663" s="107"/>
      <c r="B663" s="108"/>
      <c r="C663" s="109"/>
      <c r="D663" s="110" t="s">
        <v>569</v>
      </c>
      <c r="E663" s="26" t="s">
        <v>532</v>
      </c>
      <c r="F663" s="99" t="s">
        <v>536</v>
      </c>
      <c r="G663" s="5" t="s">
        <v>528</v>
      </c>
      <c r="H663" s="110"/>
      <c r="I663" s="110"/>
      <c r="J663" s="102">
        <f t="shared" si="10"/>
        <v>75</v>
      </c>
      <c r="K663" s="42"/>
      <c r="L663" s="42"/>
      <c r="M663" s="42"/>
      <c r="N663" s="111" t="s">
        <v>337</v>
      </c>
      <c r="O663" s="75"/>
      <c r="P663" s="76"/>
      <c r="Q663" s="76"/>
      <c r="R663" s="76"/>
      <c r="S663" s="76"/>
      <c r="T663" s="77"/>
      <c r="U663" s="77"/>
      <c r="V663" s="77"/>
      <c r="W663" s="77"/>
      <c r="X663" s="77"/>
      <c r="Y663" s="77"/>
      <c r="Z663" s="77">
        <v>75</v>
      </c>
      <c r="AA663" s="77"/>
      <c r="AB663" s="77"/>
      <c r="AC663" s="78"/>
    </row>
    <row r="664" spans="1:29" s="112" customFormat="1" ht="14.4" x14ac:dyDescent="0.3">
      <c r="A664" s="107"/>
      <c r="B664" s="108"/>
      <c r="C664" s="109"/>
      <c r="D664" s="110" t="s">
        <v>207</v>
      </c>
      <c r="E664" s="41" t="s">
        <v>529</v>
      </c>
      <c r="F664" s="99" t="s">
        <v>531</v>
      </c>
      <c r="G664" s="41" t="s">
        <v>530</v>
      </c>
      <c r="H664" s="110"/>
      <c r="I664" s="110"/>
      <c r="J664" s="102">
        <f t="shared" si="10"/>
        <v>250</v>
      </c>
      <c r="K664" s="42"/>
      <c r="L664" s="42"/>
      <c r="M664" s="42"/>
      <c r="N664" s="111" t="s">
        <v>337</v>
      </c>
      <c r="O664" s="75"/>
      <c r="P664" s="76"/>
      <c r="Q664" s="76"/>
      <c r="R664" s="76"/>
      <c r="S664" s="76"/>
      <c r="T664" s="77"/>
      <c r="U664" s="77"/>
      <c r="V664" s="77"/>
      <c r="W664" s="77"/>
      <c r="X664" s="77"/>
      <c r="Y664" s="77"/>
      <c r="Z664" s="77"/>
      <c r="AA664" s="77"/>
      <c r="AB664" s="77">
        <v>250</v>
      </c>
      <c r="AC664" s="78"/>
    </row>
    <row r="665" spans="1:29" s="112" customFormat="1" ht="14.4" x14ac:dyDescent="0.25">
      <c r="A665" s="107"/>
      <c r="B665" s="108"/>
      <c r="C665" s="109"/>
      <c r="D665" s="110" t="s">
        <v>570</v>
      </c>
      <c r="E665" s="41" t="s">
        <v>529</v>
      </c>
      <c r="F665" s="99" t="s">
        <v>531</v>
      </c>
      <c r="G665" s="41" t="s">
        <v>530</v>
      </c>
      <c r="H665" s="110"/>
      <c r="I665" s="110"/>
      <c r="J665" s="102">
        <f t="shared" si="10"/>
        <v>250</v>
      </c>
      <c r="K665" s="42"/>
      <c r="L665" s="42"/>
      <c r="M665" s="42"/>
      <c r="N665" s="111" t="s">
        <v>337</v>
      </c>
      <c r="O665" s="75"/>
      <c r="P665" s="76"/>
      <c r="Q665" s="76"/>
      <c r="R665" s="76"/>
      <c r="S665" s="76"/>
      <c r="T665" s="77"/>
      <c r="U665" s="77"/>
      <c r="V665" s="77">
        <v>250</v>
      </c>
      <c r="W665" s="77"/>
      <c r="X665" s="77"/>
      <c r="Y665" s="77"/>
      <c r="Z665" s="77"/>
      <c r="AA665" s="77"/>
      <c r="AB665" s="77"/>
      <c r="AC665" s="78"/>
    </row>
    <row r="666" spans="1:29" s="112" customFormat="1" ht="14.4" x14ac:dyDescent="0.25">
      <c r="A666" s="107"/>
      <c r="B666" s="108"/>
      <c r="C666" s="109"/>
      <c r="D666" s="110" t="s">
        <v>199</v>
      </c>
      <c r="E666" s="41" t="s">
        <v>529</v>
      </c>
      <c r="F666" s="100" t="s">
        <v>537</v>
      </c>
      <c r="G666" s="41" t="s">
        <v>530</v>
      </c>
      <c r="H666" s="110"/>
      <c r="I666" s="110"/>
      <c r="J666" s="102">
        <f t="shared" si="10"/>
        <v>250</v>
      </c>
      <c r="K666" s="42"/>
      <c r="L666" s="42"/>
      <c r="M666" s="42"/>
      <c r="N666" s="111" t="s">
        <v>337</v>
      </c>
      <c r="O666" s="75"/>
      <c r="P666" s="76"/>
      <c r="Q666" s="76"/>
      <c r="R666" s="76"/>
      <c r="S666" s="76"/>
      <c r="T666" s="77"/>
      <c r="U666" s="77"/>
      <c r="V666" s="77"/>
      <c r="W666" s="77"/>
      <c r="X666" s="77"/>
      <c r="Y666" s="77"/>
      <c r="Z666" s="77"/>
      <c r="AA666" s="77">
        <v>250</v>
      </c>
      <c r="AB666" s="77"/>
      <c r="AC666" s="78"/>
    </row>
    <row r="667" spans="1:29" s="112" customFormat="1" ht="14.4" x14ac:dyDescent="0.25">
      <c r="A667" s="107"/>
      <c r="B667" s="108"/>
      <c r="C667" s="109"/>
      <c r="D667" s="110" t="s">
        <v>199</v>
      </c>
      <c r="E667" s="41" t="s">
        <v>529</v>
      </c>
      <c r="F667" s="100" t="s">
        <v>537</v>
      </c>
      <c r="G667" s="41" t="s">
        <v>530</v>
      </c>
      <c r="H667" s="110"/>
      <c r="I667" s="110"/>
      <c r="J667" s="102">
        <f t="shared" si="10"/>
        <v>250</v>
      </c>
      <c r="K667" s="42"/>
      <c r="L667" s="42"/>
      <c r="M667" s="42"/>
      <c r="N667" s="111" t="s">
        <v>337</v>
      </c>
      <c r="O667" s="75"/>
      <c r="P667" s="76"/>
      <c r="Q667" s="76"/>
      <c r="R667" s="76"/>
      <c r="S667" s="76"/>
      <c r="T667" s="77"/>
      <c r="U667" s="77">
        <v>250</v>
      </c>
      <c r="V667" s="77"/>
      <c r="W667" s="77"/>
      <c r="X667" s="77"/>
      <c r="Y667" s="77"/>
      <c r="Z667" s="77"/>
      <c r="AA667" s="77"/>
      <c r="AB667" s="77"/>
      <c r="AC667" s="78"/>
    </row>
    <row r="668" spans="1:29" s="112" customFormat="1" ht="14.4" x14ac:dyDescent="0.25">
      <c r="A668" s="107"/>
      <c r="B668" s="108"/>
      <c r="C668" s="109" t="s">
        <v>645</v>
      </c>
      <c r="D668" s="110" t="s">
        <v>266</v>
      </c>
      <c r="E668" s="26" t="s">
        <v>532</v>
      </c>
      <c r="F668" s="99" t="s">
        <v>540</v>
      </c>
      <c r="G668" s="41" t="s">
        <v>530</v>
      </c>
      <c r="H668" s="110"/>
      <c r="I668" s="110"/>
      <c r="J668" s="102">
        <f t="shared" si="10"/>
        <v>600</v>
      </c>
      <c r="K668" s="42"/>
      <c r="L668" s="42"/>
      <c r="M668" s="42"/>
      <c r="N668" s="111" t="s">
        <v>337</v>
      </c>
      <c r="O668" s="75"/>
      <c r="P668" s="76"/>
      <c r="Q668" s="76"/>
      <c r="R668" s="76"/>
      <c r="S668" s="76"/>
      <c r="T668" s="77"/>
      <c r="U668" s="77"/>
      <c r="V668" s="77"/>
      <c r="W668" s="77">
        <v>600</v>
      </c>
      <c r="X668" s="77"/>
      <c r="Y668" s="77"/>
      <c r="Z668" s="77"/>
      <c r="AA668" s="77"/>
      <c r="AB668" s="77"/>
      <c r="AC668" s="78"/>
    </row>
    <row r="669" spans="1:29" s="112" customFormat="1" ht="14.4" x14ac:dyDescent="0.3">
      <c r="A669" s="107"/>
      <c r="B669" s="108"/>
      <c r="C669" s="109"/>
      <c r="D669" s="110" t="s">
        <v>205</v>
      </c>
      <c r="E669" s="25" t="s">
        <v>535</v>
      </c>
      <c r="F669" s="99" t="s">
        <v>536</v>
      </c>
      <c r="G669" s="5" t="s">
        <v>528</v>
      </c>
      <c r="H669" s="110"/>
      <c r="I669" s="110"/>
      <c r="J669" s="102">
        <f t="shared" si="10"/>
        <v>95</v>
      </c>
      <c r="K669" s="42"/>
      <c r="L669" s="42"/>
      <c r="M669" s="42"/>
      <c r="N669" s="111" t="s">
        <v>336</v>
      </c>
      <c r="O669" s="75"/>
      <c r="P669" s="76"/>
      <c r="Q669" s="76"/>
      <c r="R669" s="76">
        <v>95</v>
      </c>
      <c r="S669" s="76"/>
      <c r="T669" s="77"/>
      <c r="U669" s="77"/>
      <c r="V669" s="77"/>
      <c r="W669" s="77"/>
      <c r="X669" s="77"/>
      <c r="Y669" s="77"/>
      <c r="Z669" s="77"/>
      <c r="AA669" s="77"/>
      <c r="AB669" s="77"/>
      <c r="AC669" s="78"/>
    </row>
    <row r="670" spans="1:29" s="112" customFormat="1" ht="14.4" x14ac:dyDescent="0.25">
      <c r="A670" s="107"/>
      <c r="B670" s="108"/>
      <c r="C670" s="109"/>
      <c r="D670" s="110" t="s">
        <v>569</v>
      </c>
      <c r="E670" s="26" t="s">
        <v>532</v>
      </c>
      <c r="F670" s="99" t="s">
        <v>536</v>
      </c>
      <c r="G670" s="5" t="s">
        <v>528</v>
      </c>
      <c r="H670" s="110"/>
      <c r="I670" s="110"/>
      <c r="J670" s="102">
        <f t="shared" si="10"/>
        <v>95</v>
      </c>
      <c r="K670" s="42"/>
      <c r="L670" s="42"/>
      <c r="M670" s="42"/>
      <c r="N670" s="111" t="s">
        <v>337</v>
      </c>
      <c r="O670" s="75"/>
      <c r="P670" s="76"/>
      <c r="Q670" s="76"/>
      <c r="R670" s="76"/>
      <c r="S670" s="76"/>
      <c r="T670" s="77"/>
      <c r="U670" s="77"/>
      <c r="V670" s="77"/>
      <c r="W670" s="77"/>
      <c r="X670" s="77"/>
      <c r="Y670" s="77"/>
      <c r="Z670" s="77"/>
      <c r="AA670" s="77"/>
      <c r="AB670" s="77"/>
      <c r="AC670" s="78">
        <v>95</v>
      </c>
    </row>
    <row r="671" spans="1:29" s="112" customFormat="1" ht="14.4" x14ac:dyDescent="0.3">
      <c r="A671" s="107"/>
      <c r="B671" s="108"/>
      <c r="C671" s="109"/>
      <c r="D671" s="110" t="s">
        <v>207</v>
      </c>
      <c r="E671" s="41" t="s">
        <v>529</v>
      </c>
      <c r="F671" s="99" t="s">
        <v>531</v>
      </c>
      <c r="G671" s="41" t="s">
        <v>530</v>
      </c>
      <c r="H671" s="110"/>
      <c r="I671" s="110"/>
      <c r="J671" s="102">
        <f t="shared" si="10"/>
        <v>250</v>
      </c>
      <c r="K671" s="42"/>
      <c r="L671" s="42"/>
      <c r="M671" s="42"/>
      <c r="N671" s="111" t="s">
        <v>337</v>
      </c>
      <c r="O671" s="75"/>
      <c r="P671" s="76"/>
      <c r="Q671" s="76"/>
      <c r="R671" s="76"/>
      <c r="S671" s="76">
        <v>250</v>
      </c>
      <c r="T671" s="77"/>
      <c r="U671" s="77"/>
      <c r="V671" s="77"/>
      <c r="W671" s="77"/>
      <c r="X671" s="77"/>
      <c r="Y671" s="77"/>
      <c r="Z671" s="77"/>
      <c r="AA671" s="77"/>
      <c r="AB671" s="77"/>
      <c r="AC671" s="78"/>
    </row>
    <row r="672" spans="1:29" s="112" customFormat="1" ht="14.4" x14ac:dyDescent="0.25">
      <c r="A672" s="107"/>
      <c r="B672" s="108"/>
      <c r="C672" s="109"/>
      <c r="D672" s="110" t="s">
        <v>570</v>
      </c>
      <c r="E672" s="41" t="s">
        <v>529</v>
      </c>
      <c r="F672" s="99" t="s">
        <v>531</v>
      </c>
      <c r="G672" s="41" t="s">
        <v>530</v>
      </c>
      <c r="H672" s="110"/>
      <c r="I672" s="110"/>
      <c r="J672" s="102">
        <f t="shared" si="10"/>
        <v>250</v>
      </c>
      <c r="K672" s="42"/>
      <c r="L672" s="42"/>
      <c r="M672" s="42"/>
      <c r="N672" s="111" t="s">
        <v>337</v>
      </c>
      <c r="O672" s="75"/>
      <c r="P672" s="76"/>
      <c r="Q672" s="76"/>
      <c r="R672" s="76"/>
      <c r="S672" s="76"/>
      <c r="T672" s="77"/>
      <c r="U672" s="77"/>
      <c r="V672" s="77"/>
      <c r="W672" s="77"/>
      <c r="X672" s="77"/>
      <c r="Y672" s="77">
        <v>250</v>
      </c>
      <c r="Z672" s="77"/>
      <c r="AA672" s="77"/>
      <c r="AB672" s="77"/>
      <c r="AC672" s="78"/>
    </row>
    <row r="673" spans="1:29" s="112" customFormat="1" ht="14.4" x14ac:dyDescent="0.25">
      <c r="A673" s="107"/>
      <c r="B673" s="108"/>
      <c r="C673" s="109"/>
      <c r="D673" s="110" t="s">
        <v>199</v>
      </c>
      <c r="E673" s="41" t="s">
        <v>529</v>
      </c>
      <c r="F673" s="100" t="s">
        <v>537</v>
      </c>
      <c r="G673" s="41" t="s">
        <v>530</v>
      </c>
      <c r="H673" s="110"/>
      <c r="I673" s="110"/>
      <c r="J673" s="102">
        <f t="shared" si="10"/>
        <v>250</v>
      </c>
      <c r="K673" s="42"/>
      <c r="L673" s="42"/>
      <c r="M673" s="42"/>
      <c r="N673" s="111" t="s">
        <v>337</v>
      </c>
      <c r="O673" s="75"/>
      <c r="P673" s="76"/>
      <c r="Q673" s="76"/>
      <c r="R673" s="76"/>
      <c r="S673" s="76"/>
      <c r="T673" s="77">
        <v>250</v>
      </c>
      <c r="U673" s="77"/>
      <c r="V673" s="77"/>
      <c r="W673" s="77"/>
      <c r="X673" s="77"/>
      <c r="Y673" s="77"/>
      <c r="Z673" s="77"/>
      <c r="AA673" s="77"/>
      <c r="AB673" s="77"/>
      <c r="AC673" s="78"/>
    </row>
    <row r="674" spans="1:29" s="112" customFormat="1" ht="14.4" x14ac:dyDescent="0.25">
      <c r="A674" s="107"/>
      <c r="B674" s="108"/>
      <c r="C674" s="109"/>
      <c r="D674" s="110" t="s">
        <v>199</v>
      </c>
      <c r="E674" s="41" t="s">
        <v>529</v>
      </c>
      <c r="F674" s="100" t="s">
        <v>537</v>
      </c>
      <c r="G674" s="41" t="s">
        <v>530</v>
      </c>
      <c r="H674" s="110"/>
      <c r="I674" s="110"/>
      <c r="J674" s="102">
        <f t="shared" si="10"/>
        <v>250</v>
      </c>
      <c r="K674" s="42"/>
      <c r="L674" s="42"/>
      <c r="M674" s="42"/>
      <c r="N674" s="111" t="s">
        <v>337</v>
      </c>
      <c r="O674" s="75"/>
      <c r="P674" s="76"/>
      <c r="Q674" s="76"/>
      <c r="R674" s="76"/>
      <c r="S674" s="76"/>
      <c r="T674" s="77"/>
      <c r="U674" s="77"/>
      <c r="V674" s="77"/>
      <c r="W674" s="77"/>
      <c r="X674" s="77"/>
      <c r="Y674" s="77"/>
      <c r="Z674" s="77"/>
      <c r="AA674" s="77"/>
      <c r="AB674" s="77">
        <v>250</v>
      </c>
      <c r="AC674" s="78"/>
    </row>
    <row r="675" spans="1:29" s="112" customFormat="1" ht="14.4" x14ac:dyDescent="0.25">
      <c r="A675" s="107"/>
      <c r="B675" s="119"/>
      <c r="C675" s="120" t="s">
        <v>646</v>
      </c>
      <c r="D675" s="110" t="s">
        <v>647</v>
      </c>
      <c r="E675" s="41" t="s">
        <v>529</v>
      </c>
      <c r="F675" s="99" t="s">
        <v>531</v>
      </c>
      <c r="G675" s="41" t="s">
        <v>530</v>
      </c>
      <c r="H675" s="110"/>
      <c r="I675" s="110"/>
      <c r="J675" s="102">
        <f t="shared" si="10"/>
        <v>750</v>
      </c>
      <c r="K675" s="42"/>
      <c r="L675" s="42"/>
      <c r="M675" s="42"/>
      <c r="N675" s="113" t="s">
        <v>335</v>
      </c>
      <c r="O675" s="75">
        <v>750</v>
      </c>
      <c r="P675" s="76"/>
      <c r="Q675" s="76"/>
      <c r="R675" s="76"/>
      <c r="S675" s="76"/>
      <c r="T675" s="77"/>
      <c r="U675" s="77"/>
      <c r="V675" s="77"/>
      <c r="W675" s="77"/>
      <c r="X675" s="77"/>
      <c r="Y675" s="77"/>
      <c r="Z675" s="77"/>
      <c r="AA675" s="77"/>
      <c r="AB675" s="77"/>
      <c r="AC675" s="78"/>
    </row>
    <row r="676" spans="1:29" s="112" customFormat="1" ht="14.4" x14ac:dyDescent="0.25">
      <c r="A676" s="107"/>
      <c r="B676" s="119"/>
      <c r="C676" s="120"/>
      <c r="D676" s="110" t="s">
        <v>647</v>
      </c>
      <c r="E676" s="41" t="s">
        <v>529</v>
      </c>
      <c r="F676" s="99" t="s">
        <v>531</v>
      </c>
      <c r="G676" s="41" t="s">
        <v>530</v>
      </c>
      <c r="H676" s="110"/>
      <c r="I676" s="110"/>
      <c r="J676" s="102">
        <f t="shared" si="10"/>
        <v>1650</v>
      </c>
      <c r="K676" s="42"/>
      <c r="L676" s="42"/>
      <c r="M676" s="42"/>
      <c r="N676" s="111" t="s">
        <v>336</v>
      </c>
      <c r="O676" s="75"/>
      <c r="P676" s="76">
        <v>550</v>
      </c>
      <c r="Q676" s="76">
        <v>550</v>
      </c>
      <c r="R676" s="76">
        <v>550</v>
      </c>
      <c r="S676" s="76"/>
      <c r="T676" s="77"/>
      <c r="U676" s="77"/>
      <c r="V676" s="77"/>
      <c r="W676" s="77"/>
      <c r="X676" s="77"/>
      <c r="Y676" s="77"/>
      <c r="Z676" s="77"/>
      <c r="AA676" s="77"/>
      <c r="AB676" s="77"/>
      <c r="AC676" s="78"/>
    </row>
    <row r="677" spans="1:29" s="112" customFormat="1" ht="14.4" x14ac:dyDescent="0.25">
      <c r="A677" s="107"/>
      <c r="B677" s="119"/>
      <c r="C677" s="120"/>
      <c r="D677" s="110" t="s">
        <v>647</v>
      </c>
      <c r="E677" s="41" t="s">
        <v>529</v>
      </c>
      <c r="F677" s="99" t="s">
        <v>531</v>
      </c>
      <c r="G677" s="41" t="s">
        <v>530</v>
      </c>
      <c r="H677" s="110"/>
      <c r="I677" s="110"/>
      <c r="J677" s="102">
        <f t="shared" si="10"/>
        <v>8250</v>
      </c>
      <c r="K677" s="42"/>
      <c r="L677" s="42"/>
      <c r="M677" s="42"/>
      <c r="N677" s="111" t="s">
        <v>337</v>
      </c>
      <c r="O677" s="75"/>
      <c r="P677" s="76"/>
      <c r="Q677" s="76"/>
      <c r="R677" s="76"/>
      <c r="S677" s="76">
        <v>750</v>
      </c>
      <c r="T677" s="77">
        <v>750</v>
      </c>
      <c r="U677" s="77">
        <v>750</v>
      </c>
      <c r="V677" s="77">
        <v>750</v>
      </c>
      <c r="W677" s="77">
        <v>750</v>
      </c>
      <c r="X677" s="77">
        <v>750</v>
      </c>
      <c r="Y677" s="77">
        <v>750</v>
      </c>
      <c r="Z677" s="77">
        <v>750</v>
      </c>
      <c r="AA677" s="77">
        <v>750</v>
      </c>
      <c r="AB677" s="77">
        <v>750</v>
      </c>
      <c r="AC677" s="78">
        <v>750</v>
      </c>
    </row>
    <row r="678" spans="1:29" s="9" customFormat="1" ht="15" customHeight="1" x14ac:dyDescent="0.25">
      <c r="A678" s="18"/>
      <c r="B678" s="19" t="s">
        <v>38</v>
      </c>
      <c r="C678" s="10"/>
      <c r="D678" s="10"/>
      <c r="E678" s="10"/>
      <c r="F678" s="10"/>
      <c r="G678" s="10"/>
      <c r="H678" s="15"/>
      <c r="I678" s="20"/>
      <c r="J678" s="15"/>
      <c r="K678" s="20"/>
      <c r="L678" s="15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</row>
    <row r="679" spans="1:29" s="112" customFormat="1" ht="14.4" x14ac:dyDescent="0.25">
      <c r="A679" s="107"/>
      <c r="B679" s="108"/>
      <c r="C679" s="109" t="s">
        <v>568</v>
      </c>
      <c r="D679" s="120" t="s">
        <v>197</v>
      </c>
      <c r="E679" s="100" t="s">
        <v>539</v>
      </c>
      <c r="F679" s="99" t="s">
        <v>536</v>
      </c>
      <c r="G679" s="41" t="s">
        <v>528</v>
      </c>
      <c r="H679" s="120"/>
      <c r="I679" s="120"/>
      <c r="J679" s="102">
        <f t="shared" ref="J679:J742" si="11">SUM(O679:AC679)</f>
        <v>4970</v>
      </c>
      <c r="K679" s="42"/>
      <c r="L679" s="42"/>
      <c r="M679" s="42"/>
      <c r="N679" s="111" t="s">
        <v>336</v>
      </c>
      <c r="O679" s="75">
        <v>320</v>
      </c>
      <c r="P679" s="76">
        <v>4650</v>
      </c>
      <c r="Q679" s="76"/>
      <c r="R679" s="76"/>
      <c r="S679" s="76"/>
      <c r="T679" s="77"/>
      <c r="U679" s="77"/>
      <c r="V679" s="77"/>
      <c r="W679" s="77"/>
      <c r="X679" s="77"/>
      <c r="Y679" s="77"/>
      <c r="Z679" s="77"/>
      <c r="AA679" s="77"/>
      <c r="AB679" s="77"/>
      <c r="AC679" s="78"/>
    </row>
    <row r="680" spans="1:29" s="112" customFormat="1" ht="14.4" x14ac:dyDescent="0.25">
      <c r="A680" s="107"/>
      <c r="B680" s="108"/>
      <c r="C680" s="109"/>
      <c r="D680" s="120" t="s">
        <v>197</v>
      </c>
      <c r="E680" s="100" t="s">
        <v>539</v>
      </c>
      <c r="F680" s="99" t="s">
        <v>536</v>
      </c>
      <c r="G680" s="41" t="s">
        <v>528</v>
      </c>
      <c r="H680" s="120"/>
      <c r="I680" s="120"/>
      <c r="J680" s="102">
        <f t="shared" si="11"/>
        <v>4600</v>
      </c>
      <c r="K680" s="42"/>
      <c r="L680" s="42"/>
      <c r="M680" s="42"/>
      <c r="N680" s="111" t="s">
        <v>337</v>
      </c>
      <c r="O680" s="75"/>
      <c r="P680" s="76"/>
      <c r="Q680" s="76"/>
      <c r="R680" s="76"/>
      <c r="S680" s="76"/>
      <c r="T680" s="77"/>
      <c r="U680" s="77">
        <v>4600</v>
      </c>
      <c r="V680" s="77"/>
      <c r="W680" s="77"/>
      <c r="X680" s="77"/>
      <c r="Y680" s="77"/>
      <c r="Z680" s="77"/>
      <c r="AA680" s="77"/>
      <c r="AB680" s="77"/>
      <c r="AC680" s="78"/>
    </row>
    <row r="681" spans="1:29" s="112" customFormat="1" ht="14.4" x14ac:dyDescent="0.25">
      <c r="A681" s="107"/>
      <c r="B681" s="108"/>
      <c r="C681" s="109"/>
      <c r="D681" s="120" t="s">
        <v>198</v>
      </c>
      <c r="E681" s="100" t="s">
        <v>538</v>
      </c>
      <c r="F681" s="100" t="s">
        <v>531</v>
      </c>
      <c r="G681" s="41" t="s">
        <v>530</v>
      </c>
      <c r="H681" s="120"/>
      <c r="I681" s="120"/>
      <c r="J681" s="102">
        <f t="shared" si="11"/>
        <v>4650</v>
      </c>
      <c r="K681" s="42"/>
      <c r="L681" s="42"/>
      <c r="M681" s="42"/>
      <c r="N681" s="111" t="s">
        <v>336</v>
      </c>
      <c r="O681" s="75"/>
      <c r="P681" s="76"/>
      <c r="Q681" s="76"/>
      <c r="R681" s="76">
        <v>4650</v>
      </c>
      <c r="S681" s="76"/>
      <c r="T681" s="77"/>
      <c r="U681" s="77"/>
      <c r="V681" s="77"/>
      <c r="W681" s="77"/>
      <c r="X681" s="77"/>
      <c r="Y681" s="77"/>
      <c r="Z681" s="77"/>
      <c r="AA681" s="77"/>
      <c r="AB681" s="77"/>
      <c r="AC681" s="78"/>
    </row>
    <row r="682" spans="1:29" s="112" customFormat="1" ht="14.4" x14ac:dyDescent="0.25">
      <c r="A682" s="107"/>
      <c r="B682" s="108"/>
      <c r="C682" s="109"/>
      <c r="D682" s="120" t="s">
        <v>198</v>
      </c>
      <c r="E682" s="100" t="s">
        <v>538</v>
      </c>
      <c r="F682" s="100" t="s">
        <v>531</v>
      </c>
      <c r="G682" s="41" t="s">
        <v>530</v>
      </c>
      <c r="H682" s="120"/>
      <c r="I682" s="120"/>
      <c r="J682" s="102">
        <f t="shared" si="11"/>
        <v>4000</v>
      </c>
      <c r="K682" s="42"/>
      <c r="L682" s="42"/>
      <c r="M682" s="42"/>
      <c r="N682" s="111" t="s">
        <v>337</v>
      </c>
      <c r="O682" s="75"/>
      <c r="P682" s="76"/>
      <c r="Q682" s="76"/>
      <c r="R682" s="76"/>
      <c r="S682" s="76"/>
      <c r="T682" s="77"/>
      <c r="U682" s="77"/>
      <c r="V682" s="77"/>
      <c r="W682" s="77"/>
      <c r="X682" s="77"/>
      <c r="Y682" s="77">
        <v>4000</v>
      </c>
      <c r="Z682" s="77"/>
      <c r="AA682" s="77"/>
      <c r="AB682" s="77"/>
      <c r="AC682" s="78"/>
    </row>
    <row r="683" spans="1:29" s="112" customFormat="1" ht="14.4" x14ac:dyDescent="0.3">
      <c r="A683" s="107"/>
      <c r="B683" s="108"/>
      <c r="C683" s="109"/>
      <c r="D683" s="120" t="s">
        <v>206</v>
      </c>
      <c r="E683" s="26" t="s">
        <v>532</v>
      </c>
      <c r="F683" s="100" t="s">
        <v>531</v>
      </c>
      <c r="G683" s="41" t="s">
        <v>530</v>
      </c>
      <c r="H683" s="120"/>
      <c r="I683" s="120"/>
      <c r="J683" s="102">
        <f t="shared" si="11"/>
        <v>1350</v>
      </c>
      <c r="K683" s="42"/>
      <c r="L683" s="42"/>
      <c r="M683" s="42"/>
      <c r="N683" s="111" t="s">
        <v>337</v>
      </c>
      <c r="O683" s="75"/>
      <c r="P683" s="76"/>
      <c r="Q683" s="76"/>
      <c r="R683" s="76"/>
      <c r="S683" s="76"/>
      <c r="T683" s="77"/>
      <c r="U683" s="77"/>
      <c r="V683" s="77">
        <v>1350</v>
      </c>
      <c r="W683" s="77"/>
      <c r="X683" s="77"/>
      <c r="Y683" s="77"/>
      <c r="Z683" s="77"/>
      <c r="AA683" s="77"/>
      <c r="AB683" s="77"/>
      <c r="AC683" s="78"/>
    </row>
    <row r="684" spans="1:29" s="112" customFormat="1" ht="14.4" x14ac:dyDescent="0.25">
      <c r="A684" s="107"/>
      <c r="B684" s="108"/>
      <c r="C684" s="109" t="s">
        <v>571</v>
      </c>
      <c r="D684" s="120" t="s">
        <v>197</v>
      </c>
      <c r="E684" s="100" t="s">
        <v>539</v>
      </c>
      <c r="F684" s="99" t="s">
        <v>536</v>
      </c>
      <c r="G684" s="41" t="s">
        <v>528</v>
      </c>
      <c r="H684" s="120"/>
      <c r="I684" s="120"/>
      <c r="J684" s="102">
        <f t="shared" si="11"/>
        <v>4650</v>
      </c>
      <c r="K684" s="42"/>
      <c r="L684" s="42"/>
      <c r="M684" s="42"/>
      <c r="N684" s="111" t="s">
        <v>336</v>
      </c>
      <c r="O684" s="75"/>
      <c r="P684" s="76">
        <v>4650</v>
      </c>
      <c r="Q684" s="76"/>
      <c r="R684" s="76"/>
      <c r="S684" s="76"/>
      <c r="T684" s="77"/>
      <c r="U684" s="77"/>
      <c r="V684" s="77"/>
      <c r="W684" s="77"/>
      <c r="X684" s="77"/>
      <c r="Y684" s="77"/>
      <c r="Z684" s="77"/>
      <c r="AA684" s="77"/>
      <c r="AB684" s="77"/>
      <c r="AC684" s="78"/>
    </row>
    <row r="685" spans="1:29" s="112" customFormat="1" ht="14.4" x14ac:dyDescent="0.25">
      <c r="A685" s="107"/>
      <c r="B685" s="108"/>
      <c r="C685" s="109"/>
      <c r="D685" s="120" t="s">
        <v>197</v>
      </c>
      <c r="E685" s="100" t="s">
        <v>539</v>
      </c>
      <c r="F685" s="99" t="s">
        <v>536</v>
      </c>
      <c r="G685" s="41" t="s">
        <v>528</v>
      </c>
      <c r="H685" s="120"/>
      <c r="I685" s="120"/>
      <c r="J685" s="102">
        <f t="shared" si="11"/>
        <v>4650</v>
      </c>
      <c r="K685" s="42"/>
      <c r="L685" s="42"/>
      <c r="M685" s="42"/>
      <c r="N685" s="111" t="s">
        <v>337</v>
      </c>
      <c r="O685" s="75"/>
      <c r="P685" s="76"/>
      <c r="Q685" s="76"/>
      <c r="R685" s="76"/>
      <c r="S685" s="76"/>
      <c r="T685" s="77"/>
      <c r="U685" s="77">
        <v>4650</v>
      </c>
      <c r="V685" s="77"/>
      <c r="W685" s="77"/>
      <c r="X685" s="77"/>
      <c r="Y685" s="77"/>
      <c r="Z685" s="77"/>
      <c r="AA685" s="77"/>
      <c r="AB685" s="77"/>
      <c r="AC685" s="78"/>
    </row>
    <row r="686" spans="1:29" s="112" customFormat="1" ht="14.4" x14ac:dyDescent="0.25">
      <c r="A686" s="107"/>
      <c r="B686" s="108"/>
      <c r="C686" s="109"/>
      <c r="D686" s="120" t="s">
        <v>198</v>
      </c>
      <c r="E686" s="100" t="s">
        <v>538</v>
      </c>
      <c r="F686" s="100" t="s">
        <v>531</v>
      </c>
      <c r="G686" s="41" t="s">
        <v>530</v>
      </c>
      <c r="H686" s="120"/>
      <c r="I686" s="120"/>
      <c r="J686" s="102">
        <f t="shared" si="11"/>
        <v>4650</v>
      </c>
      <c r="K686" s="42"/>
      <c r="L686" s="42"/>
      <c r="M686" s="42"/>
      <c r="N686" s="111" t="s">
        <v>336</v>
      </c>
      <c r="O686" s="75"/>
      <c r="P686" s="76"/>
      <c r="Q686" s="76"/>
      <c r="R686" s="76">
        <v>4650</v>
      </c>
      <c r="S686" s="76"/>
      <c r="T686" s="77"/>
      <c r="U686" s="77"/>
      <c r="V686" s="77"/>
      <c r="W686" s="77"/>
      <c r="X686" s="77"/>
      <c r="Y686" s="77"/>
      <c r="Z686" s="77"/>
      <c r="AA686" s="77"/>
      <c r="AB686" s="77"/>
      <c r="AC686" s="78"/>
    </row>
    <row r="687" spans="1:29" s="112" customFormat="1" ht="14.4" x14ac:dyDescent="0.25">
      <c r="A687" s="107"/>
      <c r="B687" s="108"/>
      <c r="C687" s="109"/>
      <c r="D687" s="120" t="s">
        <v>198</v>
      </c>
      <c r="E687" s="100" t="s">
        <v>538</v>
      </c>
      <c r="F687" s="100" t="s">
        <v>531</v>
      </c>
      <c r="G687" s="41" t="s">
        <v>530</v>
      </c>
      <c r="H687" s="120"/>
      <c r="I687" s="120"/>
      <c r="J687" s="102">
        <f t="shared" si="11"/>
        <v>4650</v>
      </c>
      <c r="K687" s="42"/>
      <c r="L687" s="42"/>
      <c r="M687" s="42"/>
      <c r="N687" s="111" t="s">
        <v>337</v>
      </c>
      <c r="O687" s="75"/>
      <c r="P687" s="76"/>
      <c r="Q687" s="76"/>
      <c r="R687" s="76"/>
      <c r="S687" s="76"/>
      <c r="T687" s="77"/>
      <c r="U687" s="77"/>
      <c r="V687" s="77"/>
      <c r="W687" s="77"/>
      <c r="X687" s="77"/>
      <c r="Y687" s="77">
        <v>4650</v>
      </c>
      <c r="Z687" s="77"/>
      <c r="AA687" s="77"/>
      <c r="AB687" s="77"/>
      <c r="AC687" s="78"/>
    </row>
    <row r="688" spans="1:29" s="112" customFormat="1" ht="14.4" x14ac:dyDescent="0.3">
      <c r="A688" s="107"/>
      <c r="B688" s="108"/>
      <c r="C688" s="109"/>
      <c r="D688" s="120" t="s">
        <v>206</v>
      </c>
      <c r="E688" s="26" t="s">
        <v>532</v>
      </c>
      <c r="F688" s="100" t="s">
        <v>531</v>
      </c>
      <c r="G688" s="41" t="s">
        <v>530</v>
      </c>
      <c r="H688" s="120"/>
      <c r="I688" s="120"/>
      <c r="J688" s="102">
        <f t="shared" si="11"/>
        <v>1450</v>
      </c>
      <c r="K688" s="42"/>
      <c r="L688" s="42"/>
      <c r="M688" s="42"/>
      <c r="N688" s="111" t="s">
        <v>337</v>
      </c>
      <c r="O688" s="75"/>
      <c r="P688" s="76"/>
      <c r="Q688" s="76"/>
      <c r="R688" s="76"/>
      <c r="S688" s="76"/>
      <c r="T688" s="77"/>
      <c r="U688" s="77"/>
      <c r="V688" s="77"/>
      <c r="W688" s="77"/>
      <c r="X688" s="77"/>
      <c r="Y688" s="77"/>
      <c r="Z688" s="77"/>
      <c r="AA688" s="77">
        <v>1450</v>
      </c>
      <c r="AB688" s="77"/>
      <c r="AC688" s="78"/>
    </row>
    <row r="689" spans="1:29" s="112" customFormat="1" ht="14.4" x14ac:dyDescent="0.25">
      <c r="A689" s="107"/>
      <c r="B689" s="108"/>
      <c r="C689" s="109" t="s">
        <v>572</v>
      </c>
      <c r="D689" s="120" t="s">
        <v>197</v>
      </c>
      <c r="E689" s="100" t="s">
        <v>539</v>
      </c>
      <c r="F689" s="99" t="s">
        <v>536</v>
      </c>
      <c r="G689" s="41" t="s">
        <v>528</v>
      </c>
      <c r="H689" s="120"/>
      <c r="I689" s="120"/>
      <c r="J689" s="102">
        <f t="shared" si="11"/>
        <v>1350</v>
      </c>
      <c r="K689" s="42"/>
      <c r="L689" s="42"/>
      <c r="M689" s="42"/>
      <c r="N689" s="111" t="s">
        <v>336</v>
      </c>
      <c r="O689" s="75"/>
      <c r="P689" s="76">
        <v>1350</v>
      </c>
      <c r="Q689" s="76"/>
      <c r="R689" s="76"/>
      <c r="S689" s="76"/>
      <c r="T689" s="77"/>
      <c r="U689" s="77"/>
      <c r="V689" s="77"/>
      <c r="W689" s="77"/>
      <c r="X689" s="77"/>
      <c r="Y689" s="77"/>
      <c r="Z689" s="77"/>
      <c r="AA689" s="77"/>
      <c r="AB689" s="77"/>
      <c r="AC689" s="78"/>
    </row>
    <row r="690" spans="1:29" s="112" customFormat="1" ht="14.4" x14ac:dyDescent="0.25">
      <c r="A690" s="107"/>
      <c r="B690" s="108"/>
      <c r="C690" s="109"/>
      <c r="D690" s="120" t="s">
        <v>197</v>
      </c>
      <c r="E690" s="100" t="s">
        <v>539</v>
      </c>
      <c r="F690" s="99" t="s">
        <v>536</v>
      </c>
      <c r="G690" s="41" t="s">
        <v>528</v>
      </c>
      <c r="H690" s="120"/>
      <c r="I690" s="120"/>
      <c r="J690" s="102">
        <f t="shared" si="11"/>
        <v>1350</v>
      </c>
      <c r="K690" s="42"/>
      <c r="L690" s="42"/>
      <c r="M690" s="42"/>
      <c r="N690" s="111" t="s">
        <v>337</v>
      </c>
      <c r="O690" s="75"/>
      <c r="P690" s="76"/>
      <c r="Q690" s="76"/>
      <c r="R690" s="76"/>
      <c r="S690" s="76"/>
      <c r="T690" s="77"/>
      <c r="U690" s="77">
        <v>1350</v>
      </c>
      <c r="V690" s="77"/>
      <c r="W690" s="77"/>
      <c r="X690" s="77"/>
      <c r="Y690" s="77"/>
      <c r="Z690" s="77"/>
      <c r="AA690" s="77"/>
      <c r="AB690" s="77"/>
      <c r="AC690" s="78"/>
    </row>
    <row r="691" spans="1:29" s="112" customFormat="1" ht="14.4" x14ac:dyDescent="0.25">
      <c r="A691" s="107"/>
      <c r="B691" s="108"/>
      <c r="C691" s="109"/>
      <c r="D691" s="120" t="s">
        <v>198</v>
      </c>
      <c r="E691" s="100" t="s">
        <v>538</v>
      </c>
      <c r="F691" s="100" t="s">
        <v>531</v>
      </c>
      <c r="G691" s="41" t="s">
        <v>530</v>
      </c>
      <c r="H691" s="120"/>
      <c r="I691" s="120"/>
      <c r="J691" s="102">
        <f t="shared" si="11"/>
        <v>3000</v>
      </c>
      <c r="K691" s="42"/>
      <c r="L691" s="42"/>
      <c r="M691" s="42"/>
      <c r="N691" s="111" t="s">
        <v>336</v>
      </c>
      <c r="O691" s="75"/>
      <c r="P691" s="76"/>
      <c r="Q691" s="76"/>
      <c r="R691" s="76">
        <v>3000</v>
      </c>
      <c r="S691" s="76"/>
      <c r="T691" s="77"/>
      <c r="U691" s="77"/>
      <c r="V691" s="77"/>
      <c r="W691" s="77"/>
      <c r="X691" s="77"/>
      <c r="Y691" s="77"/>
      <c r="Z691" s="77"/>
      <c r="AA691" s="77"/>
      <c r="AB691" s="77"/>
      <c r="AC691" s="78"/>
    </row>
    <row r="692" spans="1:29" s="112" customFormat="1" ht="14.4" x14ac:dyDescent="0.25">
      <c r="A692" s="107"/>
      <c r="B692" s="108"/>
      <c r="C692" s="109"/>
      <c r="D692" s="120" t="s">
        <v>198</v>
      </c>
      <c r="E692" s="100" t="s">
        <v>538</v>
      </c>
      <c r="F692" s="100" t="s">
        <v>531</v>
      </c>
      <c r="G692" s="41" t="s">
        <v>530</v>
      </c>
      <c r="H692" s="120"/>
      <c r="I692" s="120"/>
      <c r="J692" s="102">
        <f t="shared" si="11"/>
        <v>3000</v>
      </c>
      <c r="K692" s="42"/>
      <c r="L692" s="42"/>
      <c r="M692" s="42"/>
      <c r="N692" s="111" t="s">
        <v>337</v>
      </c>
      <c r="O692" s="75"/>
      <c r="P692" s="76"/>
      <c r="Q692" s="76"/>
      <c r="R692" s="76"/>
      <c r="S692" s="76"/>
      <c r="T692" s="77"/>
      <c r="U692" s="77"/>
      <c r="V692" s="77"/>
      <c r="W692" s="77"/>
      <c r="X692" s="77"/>
      <c r="Y692" s="77">
        <v>3000</v>
      </c>
      <c r="Z692" s="77"/>
      <c r="AA692" s="77"/>
      <c r="AB692" s="77"/>
      <c r="AC692" s="78"/>
    </row>
    <row r="693" spans="1:29" s="112" customFormat="1" ht="14.4" x14ac:dyDescent="0.3">
      <c r="A693" s="107"/>
      <c r="B693" s="108"/>
      <c r="C693" s="109"/>
      <c r="D693" s="120" t="s">
        <v>206</v>
      </c>
      <c r="E693" s="26" t="s">
        <v>532</v>
      </c>
      <c r="F693" s="100" t="s">
        <v>531</v>
      </c>
      <c r="G693" s="41" t="s">
        <v>530</v>
      </c>
      <c r="H693" s="120"/>
      <c r="I693" s="120"/>
      <c r="J693" s="102">
        <f t="shared" si="11"/>
        <v>700</v>
      </c>
      <c r="K693" s="42"/>
      <c r="L693" s="42"/>
      <c r="M693" s="42"/>
      <c r="N693" s="111" t="s">
        <v>336</v>
      </c>
      <c r="O693" s="75"/>
      <c r="P693" s="76"/>
      <c r="Q693" s="76">
        <v>700</v>
      </c>
      <c r="R693" s="76"/>
      <c r="S693" s="76"/>
      <c r="T693" s="77"/>
      <c r="U693" s="77"/>
      <c r="V693" s="77"/>
      <c r="W693" s="77"/>
      <c r="X693" s="77"/>
      <c r="Y693" s="77"/>
      <c r="Z693" s="77"/>
      <c r="AA693" s="77"/>
      <c r="AB693" s="77"/>
      <c r="AC693" s="78"/>
    </row>
    <row r="694" spans="1:29" s="112" customFormat="1" ht="14.4" x14ac:dyDescent="0.25">
      <c r="A694" s="107"/>
      <c r="B694" s="108"/>
      <c r="C694" s="109" t="s">
        <v>573</v>
      </c>
      <c r="D694" s="120" t="s">
        <v>197</v>
      </c>
      <c r="E694" s="100" t="s">
        <v>539</v>
      </c>
      <c r="F694" s="99" t="s">
        <v>536</v>
      </c>
      <c r="G694" s="41" t="s">
        <v>528</v>
      </c>
      <c r="H694" s="120"/>
      <c r="I694" s="120"/>
      <c r="J694" s="102">
        <f t="shared" si="11"/>
        <v>1350</v>
      </c>
      <c r="K694" s="42"/>
      <c r="L694" s="42"/>
      <c r="M694" s="42"/>
      <c r="N694" s="111" t="s">
        <v>336</v>
      </c>
      <c r="O694" s="75"/>
      <c r="P694" s="76">
        <v>1350</v>
      </c>
      <c r="Q694" s="76"/>
      <c r="R694" s="76"/>
      <c r="S694" s="76"/>
      <c r="T694" s="77"/>
      <c r="U694" s="77"/>
      <c r="V694" s="77"/>
      <c r="W694" s="77"/>
      <c r="X694" s="77"/>
      <c r="Y694" s="77"/>
      <c r="Z694" s="77"/>
      <c r="AA694" s="77"/>
      <c r="AB694" s="77"/>
      <c r="AC694" s="78"/>
    </row>
    <row r="695" spans="1:29" s="112" customFormat="1" ht="14.4" x14ac:dyDescent="0.25">
      <c r="A695" s="107"/>
      <c r="B695" s="108"/>
      <c r="C695" s="109"/>
      <c r="D695" s="120" t="s">
        <v>197</v>
      </c>
      <c r="E695" s="100" t="s">
        <v>539</v>
      </c>
      <c r="F695" s="99" t="s">
        <v>536</v>
      </c>
      <c r="G695" s="41" t="s">
        <v>528</v>
      </c>
      <c r="H695" s="120"/>
      <c r="I695" s="120"/>
      <c r="J695" s="102">
        <f t="shared" si="11"/>
        <v>1350</v>
      </c>
      <c r="K695" s="42"/>
      <c r="L695" s="42"/>
      <c r="M695" s="42"/>
      <c r="N695" s="111" t="s">
        <v>337</v>
      </c>
      <c r="O695" s="75"/>
      <c r="P695" s="76"/>
      <c r="Q695" s="76"/>
      <c r="R695" s="76"/>
      <c r="S695" s="76"/>
      <c r="T695" s="77"/>
      <c r="U695" s="77">
        <v>1350</v>
      </c>
      <c r="V695" s="77"/>
      <c r="W695" s="77"/>
      <c r="X695" s="77"/>
      <c r="Y695" s="77"/>
      <c r="Z695" s="77"/>
      <c r="AA695" s="77"/>
      <c r="AB695" s="77"/>
      <c r="AC695" s="78"/>
    </row>
    <row r="696" spans="1:29" s="112" customFormat="1" ht="14.4" x14ac:dyDescent="0.25">
      <c r="A696" s="107"/>
      <c r="B696" s="108"/>
      <c r="C696" s="109"/>
      <c r="D696" s="120" t="s">
        <v>198</v>
      </c>
      <c r="E696" s="100" t="s">
        <v>538</v>
      </c>
      <c r="F696" s="100" t="s">
        <v>531</v>
      </c>
      <c r="G696" s="41" t="s">
        <v>530</v>
      </c>
      <c r="H696" s="120"/>
      <c r="I696" s="120"/>
      <c r="J696" s="102">
        <f t="shared" si="11"/>
        <v>3000</v>
      </c>
      <c r="K696" s="42"/>
      <c r="L696" s="42"/>
      <c r="M696" s="42"/>
      <c r="N696" s="111" t="s">
        <v>336</v>
      </c>
      <c r="O696" s="75"/>
      <c r="P696" s="76"/>
      <c r="Q696" s="76"/>
      <c r="R696" s="76">
        <v>3000</v>
      </c>
      <c r="S696" s="76"/>
      <c r="T696" s="77"/>
      <c r="U696" s="77"/>
      <c r="V696" s="77"/>
      <c r="W696" s="77"/>
      <c r="X696" s="77"/>
      <c r="Y696" s="77"/>
      <c r="Z696" s="77"/>
      <c r="AA696" s="77"/>
      <c r="AB696" s="77"/>
      <c r="AC696" s="78"/>
    </row>
    <row r="697" spans="1:29" s="112" customFormat="1" ht="14.4" x14ac:dyDescent="0.25">
      <c r="A697" s="107"/>
      <c r="B697" s="108"/>
      <c r="C697" s="109"/>
      <c r="D697" s="120" t="s">
        <v>198</v>
      </c>
      <c r="E697" s="100" t="s">
        <v>538</v>
      </c>
      <c r="F697" s="100" t="s">
        <v>531</v>
      </c>
      <c r="G697" s="41" t="s">
        <v>530</v>
      </c>
      <c r="H697" s="120"/>
      <c r="I697" s="120"/>
      <c r="J697" s="102">
        <f t="shared" si="11"/>
        <v>3000</v>
      </c>
      <c r="K697" s="42"/>
      <c r="L697" s="42"/>
      <c r="M697" s="42"/>
      <c r="N697" s="111" t="s">
        <v>337</v>
      </c>
      <c r="O697" s="75"/>
      <c r="P697" s="76"/>
      <c r="Q697" s="76"/>
      <c r="R697" s="76"/>
      <c r="S697" s="76"/>
      <c r="T697" s="77"/>
      <c r="U697" s="77"/>
      <c r="V697" s="77"/>
      <c r="W697" s="77"/>
      <c r="X697" s="77"/>
      <c r="Y697" s="77">
        <v>3000</v>
      </c>
      <c r="Z697" s="77"/>
      <c r="AA697" s="77"/>
      <c r="AB697" s="77"/>
      <c r="AC697" s="78"/>
    </row>
    <row r="698" spans="1:29" s="112" customFormat="1" ht="14.4" x14ac:dyDescent="0.3">
      <c r="A698" s="107"/>
      <c r="B698" s="108"/>
      <c r="C698" s="109"/>
      <c r="D698" s="120" t="s">
        <v>206</v>
      </c>
      <c r="E698" s="26" t="s">
        <v>532</v>
      </c>
      <c r="F698" s="100" t="s">
        <v>531</v>
      </c>
      <c r="G698" s="41" t="s">
        <v>530</v>
      </c>
      <c r="H698" s="120"/>
      <c r="I698" s="120"/>
      <c r="J698" s="102">
        <f t="shared" si="11"/>
        <v>1200</v>
      </c>
      <c r="K698" s="42"/>
      <c r="L698" s="42"/>
      <c r="M698" s="42"/>
      <c r="N698" s="111" t="s">
        <v>337</v>
      </c>
      <c r="O698" s="75"/>
      <c r="P698" s="76"/>
      <c r="Q698" s="76"/>
      <c r="R698" s="76"/>
      <c r="S698" s="76"/>
      <c r="T698" s="77"/>
      <c r="U698" s="77"/>
      <c r="V698" s="77"/>
      <c r="W698" s="77"/>
      <c r="X698" s="77"/>
      <c r="Y698" s="77"/>
      <c r="Z698" s="77"/>
      <c r="AA698" s="77"/>
      <c r="AB698" s="77"/>
      <c r="AC698" s="78">
        <v>1200</v>
      </c>
    </row>
    <row r="699" spans="1:29" s="112" customFormat="1" ht="14.4" x14ac:dyDescent="0.25">
      <c r="A699" s="107"/>
      <c r="B699" s="108"/>
      <c r="C699" s="109" t="s">
        <v>741</v>
      </c>
      <c r="D699" s="120" t="s">
        <v>197</v>
      </c>
      <c r="E699" s="100" t="s">
        <v>539</v>
      </c>
      <c r="F699" s="99" t="s">
        <v>536</v>
      </c>
      <c r="G699" s="41" t="s">
        <v>528</v>
      </c>
      <c r="H699" s="120"/>
      <c r="I699" s="120"/>
      <c r="J699" s="102">
        <f t="shared" si="11"/>
        <v>0</v>
      </c>
      <c r="K699" s="42"/>
      <c r="L699" s="42"/>
      <c r="M699" s="42"/>
      <c r="N699" s="111" t="s">
        <v>336</v>
      </c>
      <c r="O699" s="75"/>
      <c r="P699" s="76"/>
      <c r="Q699" s="76"/>
      <c r="R699" s="76"/>
      <c r="S699" s="76"/>
      <c r="T699" s="77"/>
      <c r="U699" s="77"/>
      <c r="V699" s="77"/>
      <c r="W699" s="77"/>
      <c r="X699" s="77"/>
      <c r="Y699" s="77"/>
      <c r="Z699" s="77"/>
      <c r="AA699" s="77"/>
      <c r="AB699" s="77"/>
      <c r="AC699" s="78"/>
    </row>
    <row r="700" spans="1:29" s="112" customFormat="1" ht="14.4" x14ac:dyDescent="0.25">
      <c r="A700" s="107"/>
      <c r="B700" s="108"/>
      <c r="C700" s="109"/>
      <c r="D700" s="120" t="s">
        <v>197</v>
      </c>
      <c r="E700" s="100" t="s">
        <v>539</v>
      </c>
      <c r="F700" s="99" t="s">
        <v>536</v>
      </c>
      <c r="G700" s="41" t="s">
        <v>528</v>
      </c>
      <c r="H700" s="120"/>
      <c r="I700" s="120"/>
      <c r="J700" s="102">
        <f t="shared" si="11"/>
        <v>0</v>
      </c>
      <c r="K700" s="42"/>
      <c r="L700" s="42"/>
      <c r="M700" s="42"/>
      <c r="N700" s="111" t="s">
        <v>337</v>
      </c>
      <c r="O700" s="75"/>
      <c r="P700" s="76"/>
      <c r="Q700" s="76"/>
      <c r="R700" s="76"/>
      <c r="S700" s="76"/>
      <c r="T700" s="77"/>
      <c r="U700" s="77"/>
      <c r="V700" s="77"/>
      <c r="W700" s="77"/>
      <c r="X700" s="77"/>
      <c r="Y700" s="77"/>
      <c r="Z700" s="77"/>
      <c r="AA700" s="77"/>
      <c r="AB700" s="77"/>
      <c r="AC700" s="78"/>
    </row>
    <row r="701" spans="1:29" s="112" customFormat="1" ht="14.4" x14ac:dyDescent="0.25">
      <c r="A701" s="107"/>
      <c r="B701" s="108"/>
      <c r="C701" s="109"/>
      <c r="D701" s="120" t="s">
        <v>198</v>
      </c>
      <c r="E701" s="100" t="s">
        <v>538</v>
      </c>
      <c r="F701" s="100" t="s">
        <v>531</v>
      </c>
      <c r="G701" s="41" t="s">
        <v>530</v>
      </c>
      <c r="H701" s="120"/>
      <c r="I701" s="120"/>
      <c r="J701" s="102">
        <f t="shared" si="11"/>
        <v>0</v>
      </c>
      <c r="K701" s="42"/>
      <c r="L701" s="42"/>
      <c r="M701" s="42"/>
      <c r="N701" s="111" t="s">
        <v>336</v>
      </c>
      <c r="O701" s="75"/>
      <c r="P701" s="76"/>
      <c r="Q701" s="76"/>
      <c r="R701" s="76"/>
      <c r="S701" s="76"/>
      <c r="T701" s="77"/>
      <c r="U701" s="77"/>
      <c r="V701" s="77"/>
      <c r="W701" s="77"/>
      <c r="X701" s="77"/>
      <c r="Y701" s="77"/>
      <c r="Z701" s="77"/>
      <c r="AA701" s="77"/>
      <c r="AB701" s="77"/>
      <c r="AC701" s="78"/>
    </row>
    <row r="702" spans="1:29" s="112" customFormat="1" ht="14.4" x14ac:dyDescent="0.25">
      <c r="A702" s="107"/>
      <c r="B702" s="108"/>
      <c r="C702" s="109"/>
      <c r="D702" s="120" t="s">
        <v>198</v>
      </c>
      <c r="E702" s="100" t="s">
        <v>538</v>
      </c>
      <c r="F702" s="100" t="s">
        <v>531</v>
      </c>
      <c r="G702" s="41" t="s">
        <v>530</v>
      </c>
      <c r="H702" s="120"/>
      <c r="I702" s="120"/>
      <c r="J702" s="102">
        <f t="shared" si="11"/>
        <v>0</v>
      </c>
      <c r="K702" s="42"/>
      <c r="L702" s="42"/>
      <c r="M702" s="42"/>
      <c r="N702" s="111" t="s">
        <v>337</v>
      </c>
      <c r="O702" s="75"/>
      <c r="P702" s="76"/>
      <c r="Q702" s="76"/>
      <c r="R702" s="76"/>
      <c r="S702" s="76"/>
      <c r="T702" s="77"/>
      <c r="U702" s="77"/>
      <c r="V702" s="77"/>
      <c r="W702" s="77"/>
      <c r="X702" s="77"/>
      <c r="Y702" s="77"/>
      <c r="Z702" s="77"/>
      <c r="AA702" s="77"/>
      <c r="AB702" s="77"/>
      <c r="AC702" s="78"/>
    </row>
    <row r="703" spans="1:29" s="112" customFormat="1" ht="14.4" x14ac:dyDescent="0.3">
      <c r="A703" s="107"/>
      <c r="B703" s="108"/>
      <c r="C703" s="109"/>
      <c r="D703" s="120" t="s">
        <v>206</v>
      </c>
      <c r="E703" s="26" t="s">
        <v>532</v>
      </c>
      <c r="F703" s="100" t="s">
        <v>531</v>
      </c>
      <c r="G703" s="41" t="s">
        <v>530</v>
      </c>
      <c r="H703" s="120"/>
      <c r="I703" s="120"/>
      <c r="J703" s="102">
        <f t="shared" si="11"/>
        <v>0</v>
      </c>
      <c r="K703" s="42"/>
      <c r="L703" s="42"/>
      <c r="M703" s="42"/>
      <c r="N703" s="111" t="s">
        <v>337</v>
      </c>
      <c r="O703" s="75"/>
      <c r="P703" s="76"/>
      <c r="Q703" s="76"/>
      <c r="R703" s="76"/>
      <c r="S703" s="76"/>
      <c r="T703" s="77"/>
      <c r="U703" s="77"/>
      <c r="V703" s="77"/>
      <c r="W703" s="77"/>
      <c r="X703" s="77"/>
      <c r="Y703" s="77"/>
      <c r="Z703" s="77"/>
      <c r="AA703" s="77"/>
      <c r="AB703" s="77"/>
      <c r="AC703" s="78"/>
    </row>
    <row r="704" spans="1:29" s="112" customFormat="1" ht="14.4" x14ac:dyDescent="0.25">
      <c r="A704" s="107"/>
      <c r="B704" s="108"/>
      <c r="C704" s="109" t="s">
        <v>574</v>
      </c>
      <c r="D704" s="120" t="s">
        <v>197</v>
      </c>
      <c r="E704" s="100" t="s">
        <v>539</v>
      </c>
      <c r="F704" s="99" t="s">
        <v>536</v>
      </c>
      <c r="G704" s="41" t="s">
        <v>528</v>
      </c>
      <c r="H704" s="120"/>
      <c r="I704" s="120"/>
      <c r="J704" s="102">
        <f t="shared" si="11"/>
        <v>1395</v>
      </c>
      <c r="K704" s="42"/>
      <c r="L704" s="42"/>
      <c r="M704" s="42"/>
      <c r="N704" s="111" t="s">
        <v>336</v>
      </c>
      <c r="O704" s="75">
        <v>45</v>
      </c>
      <c r="P704" s="76">
        <v>1350</v>
      </c>
      <c r="Q704" s="76"/>
      <c r="R704" s="76"/>
      <c r="S704" s="76"/>
      <c r="T704" s="77"/>
      <c r="U704" s="77"/>
      <c r="V704" s="77"/>
      <c r="W704" s="77"/>
      <c r="X704" s="77"/>
      <c r="Y704" s="77"/>
      <c r="Z704" s="77"/>
      <c r="AA704" s="77"/>
      <c r="AB704" s="77"/>
      <c r="AC704" s="78"/>
    </row>
    <row r="705" spans="1:29" s="112" customFormat="1" ht="14.4" x14ac:dyDescent="0.25">
      <c r="A705" s="107"/>
      <c r="B705" s="108"/>
      <c r="C705" s="109"/>
      <c r="D705" s="120" t="s">
        <v>197</v>
      </c>
      <c r="E705" s="100" t="s">
        <v>539</v>
      </c>
      <c r="F705" s="99" t="s">
        <v>536</v>
      </c>
      <c r="G705" s="41" t="s">
        <v>528</v>
      </c>
      <c r="H705" s="120"/>
      <c r="I705" s="120"/>
      <c r="J705" s="102">
        <f t="shared" si="11"/>
        <v>1350</v>
      </c>
      <c r="K705" s="42"/>
      <c r="L705" s="42"/>
      <c r="M705" s="42"/>
      <c r="N705" s="111" t="s">
        <v>337</v>
      </c>
      <c r="O705" s="75"/>
      <c r="P705" s="76"/>
      <c r="Q705" s="76"/>
      <c r="R705" s="76"/>
      <c r="S705" s="76"/>
      <c r="T705" s="77"/>
      <c r="U705" s="77">
        <v>1350</v>
      </c>
      <c r="V705" s="77"/>
      <c r="W705" s="77"/>
      <c r="X705" s="77"/>
      <c r="Y705" s="77"/>
      <c r="Z705" s="77"/>
      <c r="AA705" s="77"/>
      <c r="AB705" s="77"/>
      <c r="AC705" s="78"/>
    </row>
    <row r="706" spans="1:29" s="112" customFormat="1" ht="14.4" x14ac:dyDescent="0.25">
      <c r="A706" s="107"/>
      <c r="B706" s="108"/>
      <c r="C706" s="109"/>
      <c r="D706" s="120" t="s">
        <v>198</v>
      </c>
      <c r="E706" s="100" t="s">
        <v>538</v>
      </c>
      <c r="F706" s="100" t="s">
        <v>531</v>
      </c>
      <c r="G706" s="41" t="s">
        <v>530</v>
      </c>
      <c r="H706" s="120"/>
      <c r="I706" s="120"/>
      <c r="J706" s="102">
        <f t="shared" si="11"/>
        <v>3000</v>
      </c>
      <c r="K706" s="42"/>
      <c r="L706" s="42"/>
      <c r="M706" s="42"/>
      <c r="N706" s="111" t="s">
        <v>336</v>
      </c>
      <c r="O706" s="75"/>
      <c r="P706" s="76"/>
      <c r="Q706" s="76"/>
      <c r="R706" s="76">
        <v>3000</v>
      </c>
      <c r="S706" s="76"/>
      <c r="T706" s="77"/>
      <c r="U706" s="77"/>
      <c r="V706" s="77"/>
      <c r="W706" s="77"/>
      <c r="X706" s="77"/>
      <c r="Y706" s="77"/>
      <c r="Z706" s="77"/>
      <c r="AA706" s="77"/>
      <c r="AB706" s="77"/>
      <c r="AC706" s="78"/>
    </row>
    <row r="707" spans="1:29" s="112" customFormat="1" ht="14.4" x14ac:dyDescent="0.25">
      <c r="A707" s="107"/>
      <c r="B707" s="108"/>
      <c r="C707" s="109"/>
      <c r="D707" s="120" t="s">
        <v>198</v>
      </c>
      <c r="E707" s="100" t="s">
        <v>538</v>
      </c>
      <c r="F707" s="100" t="s">
        <v>531</v>
      </c>
      <c r="G707" s="41" t="s">
        <v>530</v>
      </c>
      <c r="H707" s="120"/>
      <c r="I707" s="120"/>
      <c r="J707" s="102">
        <f t="shared" si="11"/>
        <v>3000</v>
      </c>
      <c r="K707" s="42"/>
      <c r="L707" s="42"/>
      <c r="M707" s="42"/>
      <c r="N707" s="111" t="s">
        <v>337</v>
      </c>
      <c r="O707" s="75"/>
      <c r="P707" s="76"/>
      <c r="Q707" s="76"/>
      <c r="R707" s="76"/>
      <c r="S707" s="76"/>
      <c r="T707" s="77"/>
      <c r="U707" s="77"/>
      <c r="V707" s="77"/>
      <c r="W707" s="77"/>
      <c r="X707" s="77"/>
      <c r="Y707" s="77">
        <v>3000</v>
      </c>
      <c r="Z707" s="77"/>
      <c r="AA707" s="77"/>
      <c r="AB707" s="77"/>
      <c r="AC707" s="78"/>
    </row>
    <row r="708" spans="1:29" s="112" customFormat="1" ht="14.4" x14ac:dyDescent="0.3">
      <c r="A708" s="107"/>
      <c r="B708" s="108"/>
      <c r="C708" s="109"/>
      <c r="D708" s="120" t="s">
        <v>206</v>
      </c>
      <c r="E708" s="26" t="s">
        <v>532</v>
      </c>
      <c r="F708" s="100" t="s">
        <v>531</v>
      </c>
      <c r="G708" s="41" t="s">
        <v>530</v>
      </c>
      <c r="H708" s="120"/>
      <c r="I708" s="120"/>
      <c r="J708" s="102">
        <f t="shared" si="11"/>
        <v>1200</v>
      </c>
      <c r="K708" s="42"/>
      <c r="L708" s="42"/>
      <c r="M708" s="42"/>
      <c r="N708" s="111" t="s">
        <v>336</v>
      </c>
      <c r="O708" s="75"/>
      <c r="P708" s="76"/>
      <c r="Q708" s="76">
        <v>1200</v>
      </c>
      <c r="R708" s="76"/>
      <c r="S708" s="76"/>
      <c r="T708" s="77"/>
      <c r="U708" s="77"/>
      <c r="V708" s="77"/>
      <c r="W708" s="77"/>
      <c r="X708" s="77"/>
      <c r="Y708" s="77"/>
      <c r="Z708" s="77"/>
      <c r="AA708" s="77"/>
      <c r="AB708" s="77"/>
      <c r="AC708" s="78"/>
    </row>
    <row r="709" spans="1:29" s="112" customFormat="1" ht="14.4" x14ac:dyDescent="0.25">
      <c r="A709" s="107"/>
      <c r="B709" s="108"/>
      <c r="C709" s="109" t="s">
        <v>575</v>
      </c>
      <c r="D709" s="120" t="s">
        <v>197</v>
      </c>
      <c r="E709" s="100" t="s">
        <v>539</v>
      </c>
      <c r="F709" s="99" t="s">
        <v>536</v>
      </c>
      <c r="G709" s="41" t="s">
        <v>528</v>
      </c>
      <c r="H709" s="120"/>
      <c r="I709" s="120"/>
      <c r="J709" s="102">
        <f t="shared" si="11"/>
        <v>1350</v>
      </c>
      <c r="K709" s="42"/>
      <c r="L709" s="42"/>
      <c r="M709" s="42"/>
      <c r="N709" s="111" t="s">
        <v>336</v>
      </c>
      <c r="O709" s="75"/>
      <c r="P709" s="76">
        <v>1350</v>
      </c>
      <c r="Q709" s="76"/>
      <c r="R709" s="76"/>
      <c r="S709" s="76"/>
      <c r="T709" s="77"/>
      <c r="U709" s="77"/>
      <c r="V709" s="77"/>
      <c r="W709" s="77"/>
      <c r="X709" s="77"/>
      <c r="Y709" s="77"/>
      <c r="Z709" s="77"/>
      <c r="AA709" s="77"/>
      <c r="AB709" s="77"/>
      <c r="AC709" s="78"/>
    </row>
    <row r="710" spans="1:29" s="112" customFormat="1" ht="14.4" x14ac:dyDescent="0.25">
      <c r="A710" s="107"/>
      <c r="B710" s="108"/>
      <c r="C710" s="109"/>
      <c r="D710" s="120" t="s">
        <v>197</v>
      </c>
      <c r="E710" s="100" t="s">
        <v>539</v>
      </c>
      <c r="F710" s="99" t="s">
        <v>536</v>
      </c>
      <c r="G710" s="41" t="s">
        <v>528</v>
      </c>
      <c r="H710" s="120"/>
      <c r="I710" s="120"/>
      <c r="J710" s="102">
        <f t="shared" si="11"/>
        <v>1350</v>
      </c>
      <c r="K710" s="42"/>
      <c r="L710" s="42"/>
      <c r="M710" s="42"/>
      <c r="N710" s="111" t="s">
        <v>337</v>
      </c>
      <c r="O710" s="75"/>
      <c r="P710" s="76"/>
      <c r="Q710" s="76"/>
      <c r="R710" s="76"/>
      <c r="S710" s="76"/>
      <c r="T710" s="77"/>
      <c r="U710" s="77">
        <v>1350</v>
      </c>
      <c r="V710" s="77"/>
      <c r="W710" s="77"/>
      <c r="X710" s="77"/>
      <c r="Y710" s="77"/>
      <c r="Z710" s="77"/>
      <c r="AA710" s="77"/>
      <c r="AB710" s="77"/>
      <c r="AC710" s="78"/>
    </row>
    <row r="711" spans="1:29" s="112" customFormat="1" ht="14.4" x14ac:dyDescent="0.25">
      <c r="A711" s="107"/>
      <c r="B711" s="108"/>
      <c r="C711" s="109"/>
      <c r="D711" s="120" t="s">
        <v>198</v>
      </c>
      <c r="E711" s="100" t="s">
        <v>538</v>
      </c>
      <c r="F711" s="100" t="s">
        <v>531</v>
      </c>
      <c r="G711" s="41" t="s">
        <v>530</v>
      </c>
      <c r="H711" s="120"/>
      <c r="I711" s="120"/>
      <c r="J711" s="102">
        <f t="shared" si="11"/>
        <v>3000</v>
      </c>
      <c r="K711" s="42"/>
      <c r="L711" s="42"/>
      <c r="M711" s="42"/>
      <c r="N711" s="111" t="s">
        <v>336</v>
      </c>
      <c r="O711" s="75"/>
      <c r="P711" s="76"/>
      <c r="Q711" s="76"/>
      <c r="R711" s="76">
        <v>3000</v>
      </c>
      <c r="S711" s="76"/>
      <c r="T711" s="77"/>
      <c r="U711" s="77"/>
      <c r="V711" s="77"/>
      <c r="W711" s="77"/>
      <c r="X711" s="77"/>
      <c r="Y711" s="77"/>
      <c r="Z711" s="77"/>
      <c r="AA711" s="77"/>
      <c r="AB711" s="77"/>
      <c r="AC711" s="78"/>
    </row>
    <row r="712" spans="1:29" s="112" customFormat="1" ht="14.4" x14ac:dyDescent="0.25">
      <c r="A712" s="107"/>
      <c r="B712" s="108"/>
      <c r="C712" s="109"/>
      <c r="D712" s="120" t="s">
        <v>198</v>
      </c>
      <c r="E712" s="100" t="s">
        <v>538</v>
      </c>
      <c r="F712" s="100" t="s">
        <v>531</v>
      </c>
      <c r="G712" s="41" t="s">
        <v>530</v>
      </c>
      <c r="H712" s="120"/>
      <c r="I712" s="120"/>
      <c r="J712" s="102">
        <f t="shared" si="11"/>
        <v>3000</v>
      </c>
      <c r="K712" s="42"/>
      <c r="L712" s="42"/>
      <c r="M712" s="42"/>
      <c r="N712" s="111" t="s">
        <v>337</v>
      </c>
      <c r="O712" s="75"/>
      <c r="P712" s="76"/>
      <c r="Q712" s="76"/>
      <c r="R712" s="76"/>
      <c r="S712" s="76"/>
      <c r="T712" s="77"/>
      <c r="U712" s="77"/>
      <c r="V712" s="77"/>
      <c r="W712" s="77"/>
      <c r="X712" s="77"/>
      <c r="Y712" s="77">
        <v>3000</v>
      </c>
      <c r="Z712" s="77"/>
      <c r="AA712" s="77"/>
      <c r="AB712" s="77"/>
      <c r="AC712" s="78"/>
    </row>
    <row r="713" spans="1:29" s="112" customFormat="1" ht="14.4" x14ac:dyDescent="0.3">
      <c r="A713" s="107"/>
      <c r="B713" s="108"/>
      <c r="C713" s="109"/>
      <c r="D713" s="120" t="s">
        <v>206</v>
      </c>
      <c r="E713" s="26" t="s">
        <v>532</v>
      </c>
      <c r="F713" s="100" t="s">
        <v>531</v>
      </c>
      <c r="G713" s="41" t="s">
        <v>530</v>
      </c>
      <c r="H713" s="120"/>
      <c r="I713" s="120"/>
      <c r="J713" s="102">
        <f t="shared" si="11"/>
        <v>1850</v>
      </c>
      <c r="K713" s="42"/>
      <c r="L713" s="42"/>
      <c r="M713" s="42"/>
      <c r="N713" s="111" t="s">
        <v>337</v>
      </c>
      <c r="O713" s="75"/>
      <c r="P713" s="76"/>
      <c r="Q713" s="76"/>
      <c r="R713" s="76"/>
      <c r="S713" s="76"/>
      <c r="T713" s="77"/>
      <c r="U713" s="77"/>
      <c r="V713" s="77">
        <v>700</v>
      </c>
      <c r="W713" s="77"/>
      <c r="X713" s="77"/>
      <c r="Y713" s="77"/>
      <c r="Z713" s="77"/>
      <c r="AA713" s="77"/>
      <c r="AB713" s="77">
        <v>1150</v>
      </c>
      <c r="AC713" s="78"/>
    </row>
    <row r="714" spans="1:29" s="112" customFormat="1" ht="14.4" x14ac:dyDescent="0.25">
      <c r="A714" s="107"/>
      <c r="B714" s="108"/>
      <c r="C714" s="109" t="s">
        <v>576</v>
      </c>
      <c r="D714" s="120" t="s">
        <v>197</v>
      </c>
      <c r="E714" s="100" t="s">
        <v>539</v>
      </c>
      <c r="F714" s="99" t="s">
        <v>536</v>
      </c>
      <c r="G714" s="41" t="s">
        <v>528</v>
      </c>
      <c r="H714" s="120"/>
      <c r="I714" s="120"/>
      <c r="J714" s="102">
        <f t="shared" si="11"/>
        <v>1350</v>
      </c>
      <c r="K714" s="42"/>
      <c r="L714" s="42"/>
      <c r="M714" s="42"/>
      <c r="N714" s="111" t="s">
        <v>336</v>
      </c>
      <c r="O714" s="75"/>
      <c r="P714" s="76">
        <v>1350</v>
      </c>
      <c r="Q714" s="76"/>
      <c r="R714" s="76"/>
      <c r="S714" s="76"/>
      <c r="T714" s="77"/>
      <c r="U714" s="77"/>
      <c r="V714" s="77"/>
      <c r="W714" s="77"/>
      <c r="X714" s="77"/>
      <c r="Y714" s="77"/>
      <c r="Z714" s="77"/>
      <c r="AA714" s="77"/>
      <c r="AB714" s="77"/>
      <c r="AC714" s="78"/>
    </row>
    <row r="715" spans="1:29" s="112" customFormat="1" ht="14.4" x14ac:dyDescent="0.25">
      <c r="A715" s="107"/>
      <c r="B715" s="108"/>
      <c r="C715" s="109"/>
      <c r="D715" s="120" t="s">
        <v>197</v>
      </c>
      <c r="E715" s="100" t="s">
        <v>539</v>
      </c>
      <c r="F715" s="99" t="s">
        <v>536</v>
      </c>
      <c r="G715" s="41" t="s">
        <v>528</v>
      </c>
      <c r="H715" s="120"/>
      <c r="I715" s="120"/>
      <c r="J715" s="102">
        <f t="shared" si="11"/>
        <v>1350</v>
      </c>
      <c r="K715" s="42"/>
      <c r="L715" s="42"/>
      <c r="M715" s="42"/>
      <c r="N715" s="111" t="s">
        <v>337</v>
      </c>
      <c r="O715" s="75"/>
      <c r="P715" s="76"/>
      <c r="Q715" s="76"/>
      <c r="R715" s="76"/>
      <c r="S715" s="76"/>
      <c r="T715" s="77"/>
      <c r="U715" s="77">
        <v>1350</v>
      </c>
      <c r="V715" s="77"/>
      <c r="W715" s="77"/>
      <c r="X715" s="77"/>
      <c r="Y715" s="77"/>
      <c r="Z715" s="77"/>
      <c r="AA715" s="77"/>
      <c r="AB715" s="77"/>
      <c r="AC715" s="78"/>
    </row>
    <row r="716" spans="1:29" s="112" customFormat="1" ht="14.4" x14ac:dyDescent="0.25">
      <c r="A716" s="107"/>
      <c r="B716" s="108"/>
      <c r="C716" s="109"/>
      <c r="D716" s="120" t="s">
        <v>198</v>
      </c>
      <c r="E716" s="100" t="s">
        <v>538</v>
      </c>
      <c r="F716" s="100" t="s">
        <v>531</v>
      </c>
      <c r="G716" s="41" t="s">
        <v>530</v>
      </c>
      <c r="H716" s="120"/>
      <c r="I716" s="120"/>
      <c r="J716" s="102">
        <f t="shared" si="11"/>
        <v>2500</v>
      </c>
      <c r="K716" s="42"/>
      <c r="L716" s="42"/>
      <c r="M716" s="42"/>
      <c r="N716" s="111" t="s">
        <v>336</v>
      </c>
      <c r="O716" s="75"/>
      <c r="P716" s="76"/>
      <c r="Q716" s="76"/>
      <c r="R716" s="76">
        <v>2500</v>
      </c>
      <c r="S716" s="76"/>
      <c r="T716" s="77"/>
      <c r="U716" s="77"/>
      <c r="V716" s="77"/>
      <c r="W716" s="77"/>
      <c r="X716" s="77"/>
      <c r="Y716" s="77"/>
      <c r="Z716" s="77"/>
      <c r="AA716" s="77"/>
      <c r="AB716" s="77"/>
      <c r="AC716" s="78"/>
    </row>
    <row r="717" spans="1:29" s="112" customFormat="1" ht="14.4" x14ac:dyDescent="0.25">
      <c r="A717" s="107"/>
      <c r="B717" s="108"/>
      <c r="C717" s="109"/>
      <c r="D717" s="120" t="s">
        <v>198</v>
      </c>
      <c r="E717" s="100" t="s">
        <v>538</v>
      </c>
      <c r="F717" s="100" t="s">
        <v>531</v>
      </c>
      <c r="G717" s="41" t="s">
        <v>530</v>
      </c>
      <c r="H717" s="120"/>
      <c r="I717" s="120"/>
      <c r="J717" s="102">
        <f t="shared" si="11"/>
        <v>2500</v>
      </c>
      <c r="K717" s="42"/>
      <c r="L717" s="42"/>
      <c r="M717" s="42"/>
      <c r="N717" s="111" t="s">
        <v>337</v>
      </c>
      <c r="O717" s="75"/>
      <c r="P717" s="76"/>
      <c r="Q717" s="76"/>
      <c r="R717" s="76"/>
      <c r="S717" s="76"/>
      <c r="T717" s="77"/>
      <c r="U717" s="77"/>
      <c r="V717" s="77"/>
      <c r="W717" s="77"/>
      <c r="X717" s="77"/>
      <c r="Y717" s="77">
        <v>2500</v>
      </c>
      <c r="Z717" s="77"/>
      <c r="AA717" s="77"/>
      <c r="AB717" s="77"/>
      <c r="AC717" s="78"/>
    </row>
    <row r="718" spans="1:29" s="112" customFormat="1" ht="14.4" x14ac:dyDescent="0.3">
      <c r="A718" s="107"/>
      <c r="B718" s="108"/>
      <c r="C718" s="109"/>
      <c r="D718" s="120" t="s">
        <v>206</v>
      </c>
      <c r="E718" s="26" t="s">
        <v>532</v>
      </c>
      <c r="F718" s="100" t="s">
        <v>531</v>
      </c>
      <c r="G718" s="41" t="s">
        <v>530</v>
      </c>
      <c r="H718" s="120"/>
      <c r="I718" s="120"/>
      <c r="J718" s="102">
        <f t="shared" si="11"/>
        <v>1200</v>
      </c>
      <c r="K718" s="42"/>
      <c r="L718" s="42"/>
      <c r="M718" s="42"/>
      <c r="N718" s="111" t="s">
        <v>336</v>
      </c>
      <c r="O718" s="75"/>
      <c r="P718" s="76"/>
      <c r="Q718" s="76"/>
      <c r="R718" s="76"/>
      <c r="S718" s="76"/>
      <c r="T718" s="77"/>
      <c r="U718" s="77"/>
      <c r="V718" s="77"/>
      <c r="W718" s="77">
        <v>1200</v>
      </c>
      <c r="X718" s="77"/>
      <c r="Y718" s="77"/>
      <c r="Z718" s="77"/>
      <c r="AA718" s="77"/>
      <c r="AB718" s="77"/>
      <c r="AC718" s="78"/>
    </row>
    <row r="719" spans="1:29" s="112" customFormat="1" ht="14.4" x14ac:dyDescent="0.25">
      <c r="A719" s="107"/>
      <c r="B719" s="108"/>
      <c r="C719" s="109" t="s">
        <v>577</v>
      </c>
      <c r="D719" s="120" t="s">
        <v>197</v>
      </c>
      <c r="E719" s="100" t="s">
        <v>539</v>
      </c>
      <c r="F719" s="99" t="s">
        <v>536</v>
      </c>
      <c r="G719" s="41" t="s">
        <v>528</v>
      </c>
      <c r="H719" s="120"/>
      <c r="I719" s="120"/>
      <c r="J719" s="102">
        <f t="shared" si="11"/>
        <v>1734</v>
      </c>
      <c r="K719" s="42"/>
      <c r="L719" s="42"/>
      <c r="M719" s="42"/>
      <c r="N719" s="111" t="s">
        <v>336</v>
      </c>
      <c r="O719" s="75">
        <v>384</v>
      </c>
      <c r="P719" s="76">
        <v>1350</v>
      </c>
      <c r="Q719" s="76"/>
      <c r="R719" s="76"/>
      <c r="S719" s="76"/>
      <c r="T719" s="77"/>
      <c r="U719" s="77"/>
      <c r="V719" s="77"/>
      <c r="W719" s="77"/>
      <c r="X719" s="77"/>
      <c r="Y719" s="77"/>
      <c r="Z719" s="77"/>
      <c r="AA719" s="77"/>
      <c r="AB719" s="77"/>
      <c r="AC719" s="78"/>
    </row>
    <row r="720" spans="1:29" s="112" customFormat="1" ht="14.4" x14ac:dyDescent="0.25">
      <c r="A720" s="107"/>
      <c r="B720" s="108"/>
      <c r="C720" s="109"/>
      <c r="D720" s="120" t="s">
        <v>197</v>
      </c>
      <c r="E720" s="100" t="s">
        <v>539</v>
      </c>
      <c r="F720" s="99" t="s">
        <v>536</v>
      </c>
      <c r="G720" s="41" t="s">
        <v>528</v>
      </c>
      <c r="H720" s="120"/>
      <c r="I720" s="120"/>
      <c r="J720" s="102">
        <f t="shared" si="11"/>
        <v>1350</v>
      </c>
      <c r="K720" s="42"/>
      <c r="L720" s="42"/>
      <c r="M720" s="42"/>
      <c r="N720" s="111" t="s">
        <v>337</v>
      </c>
      <c r="O720" s="75"/>
      <c r="P720" s="76"/>
      <c r="Q720" s="76"/>
      <c r="R720" s="76"/>
      <c r="S720" s="76"/>
      <c r="T720" s="77"/>
      <c r="U720" s="77">
        <v>1350</v>
      </c>
      <c r="V720" s="77"/>
      <c r="W720" s="77"/>
      <c r="X720" s="77"/>
      <c r="Y720" s="77"/>
      <c r="Z720" s="77"/>
      <c r="AA720" s="77"/>
      <c r="AB720" s="77"/>
      <c r="AC720" s="78"/>
    </row>
    <row r="721" spans="1:29" s="112" customFormat="1" ht="14.4" x14ac:dyDescent="0.25">
      <c r="A721" s="107"/>
      <c r="B721" s="108"/>
      <c r="C721" s="109"/>
      <c r="D721" s="120" t="s">
        <v>198</v>
      </c>
      <c r="E721" s="100" t="s">
        <v>538</v>
      </c>
      <c r="F721" s="100" t="s">
        <v>531</v>
      </c>
      <c r="G721" s="41" t="s">
        <v>530</v>
      </c>
      <c r="H721" s="120"/>
      <c r="I721" s="120"/>
      <c r="J721" s="102">
        <f t="shared" si="11"/>
        <v>1500</v>
      </c>
      <c r="K721" s="42"/>
      <c r="L721" s="42"/>
      <c r="M721" s="42"/>
      <c r="N721" s="111" t="s">
        <v>336</v>
      </c>
      <c r="O721" s="75"/>
      <c r="P721" s="76"/>
      <c r="Q721" s="76"/>
      <c r="R721" s="76">
        <v>1500</v>
      </c>
      <c r="S721" s="76"/>
      <c r="T721" s="77"/>
      <c r="U721" s="77"/>
      <c r="V721" s="77"/>
      <c r="W721" s="77"/>
      <c r="X721" s="77"/>
      <c r="Y721" s="77"/>
      <c r="Z721" s="77"/>
      <c r="AA721" s="77"/>
      <c r="AB721" s="77"/>
      <c r="AC721" s="78"/>
    </row>
    <row r="722" spans="1:29" s="112" customFormat="1" ht="14.4" x14ac:dyDescent="0.25">
      <c r="A722" s="107"/>
      <c r="B722" s="108"/>
      <c r="C722" s="109"/>
      <c r="D722" s="120" t="s">
        <v>198</v>
      </c>
      <c r="E722" s="100" t="s">
        <v>538</v>
      </c>
      <c r="F722" s="100" t="s">
        <v>531</v>
      </c>
      <c r="G722" s="41" t="s">
        <v>530</v>
      </c>
      <c r="H722" s="120"/>
      <c r="I722" s="120"/>
      <c r="J722" s="102">
        <f t="shared" si="11"/>
        <v>1500</v>
      </c>
      <c r="K722" s="42"/>
      <c r="L722" s="42"/>
      <c r="M722" s="42"/>
      <c r="N722" s="111" t="s">
        <v>337</v>
      </c>
      <c r="O722" s="75"/>
      <c r="P722" s="76"/>
      <c r="Q722" s="76"/>
      <c r="R722" s="76"/>
      <c r="S722" s="76"/>
      <c r="T722" s="77"/>
      <c r="U722" s="77"/>
      <c r="V722" s="77"/>
      <c r="W722" s="77"/>
      <c r="X722" s="77"/>
      <c r="Y722" s="77">
        <v>1500</v>
      </c>
      <c r="Z722" s="77"/>
      <c r="AA722" s="77"/>
      <c r="AB722" s="77"/>
      <c r="AC722" s="78"/>
    </row>
    <row r="723" spans="1:29" s="112" customFormat="1" ht="14.4" x14ac:dyDescent="0.3">
      <c r="A723" s="107"/>
      <c r="B723" s="108"/>
      <c r="C723" s="109"/>
      <c r="D723" s="120" t="s">
        <v>206</v>
      </c>
      <c r="E723" s="26" t="s">
        <v>532</v>
      </c>
      <c r="F723" s="100" t="s">
        <v>531</v>
      </c>
      <c r="G723" s="41" t="s">
        <v>530</v>
      </c>
      <c r="H723" s="120"/>
      <c r="I723" s="120"/>
      <c r="J723" s="102">
        <f t="shared" si="11"/>
        <v>1300</v>
      </c>
      <c r="K723" s="42"/>
      <c r="L723" s="42"/>
      <c r="M723" s="42"/>
      <c r="N723" s="111" t="s">
        <v>337</v>
      </c>
      <c r="O723" s="75"/>
      <c r="P723" s="76"/>
      <c r="Q723" s="76"/>
      <c r="R723" s="76"/>
      <c r="S723" s="76"/>
      <c r="T723" s="77"/>
      <c r="U723" s="77"/>
      <c r="V723" s="77"/>
      <c r="W723" s="77"/>
      <c r="X723" s="77"/>
      <c r="Y723" s="77"/>
      <c r="Z723" s="77"/>
      <c r="AA723" s="77"/>
      <c r="AB723" s="77"/>
      <c r="AC723" s="78">
        <v>1300</v>
      </c>
    </row>
    <row r="724" spans="1:29" s="112" customFormat="1" ht="14.4" x14ac:dyDescent="0.25">
      <c r="A724" s="107"/>
      <c r="B724" s="108"/>
      <c r="C724" s="109" t="s">
        <v>578</v>
      </c>
      <c r="D724" s="120" t="s">
        <v>197</v>
      </c>
      <c r="E724" s="100" t="s">
        <v>539</v>
      </c>
      <c r="F724" s="99" t="s">
        <v>536</v>
      </c>
      <c r="G724" s="41" t="s">
        <v>528</v>
      </c>
      <c r="H724" s="120"/>
      <c r="I724" s="120"/>
      <c r="J724" s="102">
        <f t="shared" si="11"/>
        <v>1350</v>
      </c>
      <c r="K724" s="42"/>
      <c r="L724" s="42"/>
      <c r="M724" s="42"/>
      <c r="N724" s="111" t="s">
        <v>336</v>
      </c>
      <c r="O724" s="75"/>
      <c r="P724" s="76">
        <v>1350</v>
      </c>
      <c r="Q724" s="76"/>
      <c r="R724" s="76"/>
      <c r="S724" s="76"/>
      <c r="T724" s="77"/>
      <c r="U724" s="77"/>
      <c r="V724" s="77"/>
      <c r="W724" s="77"/>
      <c r="X724" s="77"/>
      <c r="Y724" s="77"/>
      <c r="Z724" s="77"/>
      <c r="AA724" s="77"/>
      <c r="AB724" s="77"/>
      <c r="AC724" s="78"/>
    </row>
    <row r="725" spans="1:29" s="112" customFormat="1" ht="14.4" x14ac:dyDescent="0.25">
      <c r="A725" s="107"/>
      <c r="B725" s="108"/>
      <c r="C725" s="109"/>
      <c r="D725" s="120" t="s">
        <v>197</v>
      </c>
      <c r="E725" s="100" t="s">
        <v>539</v>
      </c>
      <c r="F725" s="99" t="s">
        <v>536</v>
      </c>
      <c r="G725" s="41" t="s">
        <v>528</v>
      </c>
      <c r="H725" s="120"/>
      <c r="I725" s="120"/>
      <c r="J725" s="102">
        <f t="shared" si="11"/>
        <v>1350</v>
      </c>
      <c r="K725" s="42"/>
      <c r="L725" s="42"/>
      <c r="M725" s="42"/>
      <c r="N725" s="111" t="s">
        <v>337</v>
      </c>
      <c r="O725" s="75"/>
      <c r="P725" s="76"/>
      <c r="Q725" s="76"/>
      <c r="R725" s="76"/>
      <c r="S725" s="76"/>
      <c r="T725" s="77"/>
      <c r="U725" s="77">
        <v>1350</v>
      </c>
      <c r="V725" s="77"/>
      <c r="W725" s="77"/>
      <c r="X725" s="77"/>
      <c r="Y725" s="77"/>
      <c r="Z725" s="77"/>
      <c r="AA725" s="77"/>
      <c r="AB725" s="77"/>
      <c r="AC725" s="78"/>
    </row>
    <row r="726" spans="1:29" s="112" customFormat="1" ht="14.4" x14ac:dyDescent="0.25">
      <c r="A726" s="107"/>
      <c r="B726" s="108"/>
      <c r="C726" s="109"/>
      <c r="D726" s="120" t="s">
        <v>198</v>
      </c>
      <c r="E726" s="100" t="s">
        <v>538</v>
      </c>
      <c r="F726" s="100" t="s">
        <v>531</v>
      </c>
      <c r="G726" s="41" t="s">
        <v>530</v>
      </c>
      <c r="H726" s="120"/>
      <c r="I726" s="120"/>
      <c r="J726" s="102">
        <f t="shared" si="11"/>
        <v>1500</v>
      </c>
      <c r="K726" s="42"/>
      <c r="L726" s="42"/>
      <c r="M726" s="42"/>
      <c r="N726" s="111" t="s">
        <v>336</v>
      </c>
      <c r="O726" s="75"/>
      <c r="P726" s="76"/>
      <c r="Q726" s="76"/>
      <c r="R726" s="76">
        <v>1500</v>
      </c>
      <c r="S726" s="76"/>
      <c r="T726" s="77"/>
      <c r="U726" s="77"/>
      <c r="V726" s="77"/>
      <c r="W726" s="77"/>
      <c r="X726" s="77"/>
      <c r="Y726" s="77"/>
      <c r="Z726" s="77"/>
      <c r="AA726" s="77"/>
      <c r="AB726" s="77"/>
      <c r="AC726" s="78"/>
    </row>
    <row r="727" spans="1:29" s="112" customFormat="1" ht="14.4" x14ac:dyDescent="0.25">
      <c r="A727" s="107"/>
      <c r="B727" s="108"/>
      <c r="C727" s="109"/>
      <c r="D727" s="120" t="s">
        <v>198</v>
      </c>
      <c r="E727" s="100" t="s">
        <v>538</v>
      </c>
      <c r="F727" s="100" t="s">
        <v>531</v>
      </c>
      <c r="G727" s="41" t="s">
        <v>530</v>
      </c>
      <c r="H727" s="120"/>
      <c r="I727" s="120"/>
      <c r="J727" s="102">
        <f t="shared" si="11"/>
        <v>1500</v>
      </c>
      <c r="K727" s="42"/>
      <c r="L727" s="42"/>
      <c r="M727" s="42"/>
      <c r="N727" s="111" t="s">
        <v>337</v>
      </c>
      <c r="O727" s="75"/>
      <c r="P727" s="76"/>
      <c r="Q727" s="76"/>
      <c r="R727" s="76"/>
      <c r="S727" s="76"/>
      <c r="T727" s="77"/>
      <c r="U727" s="77"/>
      <c r="V727" s="77"/>
      <c r="W727" s="77"/>
      <c r="X727" s="77"/>
      <c r="Y727" s="77">
        <v>1500</v>
      </c>
      <c r="Z727" s="77"/>
      <c r="AA727" s="77"/>
      <c r="AB727" s="77"/>
      <c r="AC727" s="78"/>
    </row>
    <row r="728" spans="1:29" s="112" customFormat="1" ht="14.4" x14ac:dyDescent="0.3">
      <c r="A728" s="107"/>
      <c r="B728" s="108"/>
      <c r="C728" s="109"/>
      <c r="D728" s="120" t="s">
        <v>206</v>
      </c>
      <c r="E728" s="26" t="s">
        <v>532</v>
      </c>
      <c r="F728" s="100" t="s">
        <v>531</v>
      </c>
      <c r="G728" s="41" t="s">
        <v>530</v>
      </c>
      <c r="H728" s="120"/>
      <c r="I728" s="120"/>
      <c r="J728" s="102">
        <f t="shared" si="11"/>
        <v>850</v>
      </c>
      <c r="K728" s="42"/>
      <c r="L728" s="42"/>
      <c r="M728" s="42"/>
      <c r="N728" s="111" t="s">
        <v>336</v>
      </c>
      <c r="O728" s="75"/>
      <c r="P728" s="76"/>
      <c r="Q728" s="76"/>
      <c r="R728" s="76"/>
      <c r="S728" s="76"/>
      <c r="T728" s="77"/>
      <c r="U728" s="77"/>
      <c r="V728" s="77"/>
      <c r="W728" s="77"/>
      <c r="X728" s="77"/>
      <c r="Y728" s="77"/>
      <c r="Z728" s="77"/>
      <c r="AA728" s="77">
        <v>850</v>
      </c>
      <c r="AB728" s="77"/>
      <c r="AC728" s="78"/>
    </row>
    <row r="729" spans="1:29" s="112" customFormat="1" ht="14.4" x14ac:dyDescent="0.25">
      <c r="A729" s="107"/>
      <c r="B729" s="108"/>
      <c r="C729" s="109" t="s">
        <v>579</v>
      </c>
      <c r="D729" s="120" t="s">
        <v>197</v>
      </c>
      <c r="E729" s="100" t="s">
        <v>539</v>
      </c>
      <c r="F729" s="99" t="s">
        <v>536</v>
      </c>
      <c r="G729" s="41" t="s">
        <v>528</v>
      </c>
      <c r="H729" s="120"/>
      <c r="I729" s="120"/>
      <c r="J729" s="102">
        <f t="shared" si="11"/>
        <v>1350</v>
      </c>
      <c r="K729" s="42"/>
      <c r="L729" s="42"/>
      <c r="M729" s="42"/>
      <c r="N729" s="111" t="s">
        <v>336</v>
      </c>
      <c r="O729" s="75"/>
      <c r="P729" s="76">
        <v>1350</v>
      </c>
      <c r="Q729" s="76"/>
      <c r="R729" s="76"/>
      <c r="S729" s="76"/>
      <c r="T729" s="77"/>
      <c r="U729" s="77"/>
      <c r="V729" s="77"/>
      <c r="W729" s="77"/>
      <c r="X729" s="77"/>
      <c r="Y729" s="77"/>
      <c r="Z729" s="77"/>
      <c r="AA729" s="77"/>
      <c r="AB729" s="77"/>
      <c r="AC729" s="78"/>
    </row>
    <row r="730" spans="1:29" s="112" customFormat="1" ht="14.4" x14ac:dyDescent="0.25">
      <c r="A730" s="107"/>
      <c r="B730" s="108"/>
      <c r="C730" s="109"/>
      <c r="D730" s="120" t="s">
        <v>197</v>
      </c>
      <c r="E730" s="100" t="s">
        <v>539</v>
      </c>
      <c r="F730" s="99" t="s">
        <v>536</v>
      </c>
      <c r="G730" s="41" t="s">
        <v>528</v>
      </c>
      <c r="H730" s="120"/>
      <c r="I730" s="120"/>
      <c r="J730" s="102">
        <f t="shared" si="11"/>
        <v>1350</v>
      </c>
      <c r="K730" s="42"/>
      <c r="L730" s="42"/>
      <c r="M730" s="42"/>
      <c r="N730" s="111" t="s">
        <v>337</v>
      </c>
      <c r="O730" s="75"/>
      <c r="P730" s="76"/>
      <c r="Q730" s="76"/>
      <c r="R730" s="76"/>
      <c r="S730" s="76"/>
      <c r="T730" s="77"/>
      <c r="U730" s="77">
        <v>1350</v>
      </c>
      <c r="V730" s="77"/>
      <c r="W730" s="77"/>
      <c r="X730" s="77"/>
      <c r="Y730" s="77"/>
      <c r="Z730" s="77"/>
      <c r="AA730" s="77"/>
      <c r="AB730" s="77"/>
      <c r="AC730" s="78"/>
    </row>
    <row r="731" spans="1:29" s="112" customFormat="1" ht="14.4" x14ac:dyDescent="0.25">
      <c r="A731" s="107"/>
      <c r="B731" s="108"/>
      <c r="C731" s="109"/>
      <c r="D731" s="120" t="s">
        <v>198</v>
      </c>
      <c r="E731" s="100" t="s">
        <v>538</v>
      </c>
      <c r="F731" s="100" t="s">
        <v>531</v>
      </c>
      <c r="G731" s="41" t="s">
        <v>530</v>
      </c>
      <c r="H731" s="120"/>
      <c r="I731" s="120"/>
      <c r="J731" s="102">
        <f t="shared" si="11"/>
        <v>1200</v>
      </c>
      <c r="K731" s="42"/>
      <c r="L731" s="42"/>
      <c r="M731" s="42"/>
      <c r="N731" s="111" t="s">
        <v>336</v>
      </c>
      <c r="O731" s="75"/>
      <c r="P731" s="76"/>
      <c r="Q731" s="76"/>
      <c r="R731" s="76">
        <v>1200</v>
      </c>
      <c r="S731" s="76"/>
      <c r="T731" s="77"/>
      <c r="U731" s="77"/>
      <c r="V731" s="77"/>
      <c r="W731" s="77"/>
      <c r="X731" s="77"/>
      <c r="Y731" s="77"/>
      <c r="Z731" s="77"/>
      <c r="AA731" s="77"/>
      <c r="AB731" s="77"/>
      <c r="AC731" s="78"/>
    </row>
    <row r="732" spans="1:29" s="112" customFormat="1" ht="14.4" x14ac:dyDescent="0.25">
      <c r="A732" s="107"/>
      <c r="B732" s="108"/>
      <c r="C732" s="109"/>
      <c r="D732" s="120" t="s">
        <v>198</v>
      </c>
      <c r="E732" s="100" t="s">
        <v>538</v>
      </c>
      <c r="F732" s="100" t="s">
        <v>531</v>
      </c>
      <c r="G732" s="41" t="s">
        <v>530</v>
      </c>
      <c r="H732" s="120"/>
      <c r="I732" s="120"/>
      <c r="J732" s="102">
        <f t="shared" si="11"/>
        <v>1200</v>
      </c>
      <c r="K732" s="42"/>
      <c r="L732" s="42"/>
      <c r="M732" s="42"/>
      <c r="N732" s="111" t="s">
        <v>337</v>
      </c>
      <c r="O732" s="75"/>
      <c r="P732" s="76"/>
      <c r="Q732" s="76"/>
      <c r="R732" s="76"/>
      <c r="S732" s="76"/>
      <c r="T732" s="77"/>
      <c r="U732" s="77"/>
      <c r="V732" s="77"/>
      <c r="W732" s="77"/>
      <c r="X732" s="77"/>
      <c r="Y732" s="77">
        <v>1200</v>
      </c>
      <c r="Z732" s="77"/>
      <c r="AA732" s="77"/>
      <c r="AB732" s="77"/>
      <c r="AC732" s="78"/>
    </row>
    <row r="733" spans="1:29" s="112" customFormat="1" ht="14.4" x14ac:dyDescent="0.3">
      <c r="A733" s="107"/>
      <c r="B733" s="108"/>
      <c r="C733" s="109"/>
      <c r="D733" s="120" t="s">
        <v>206</v>
      </c>
      <c r="E733" s="26" t="s">
        <v>532</v>
      </c>
      <c r="F733" s="100" t="s">
        <v>531</v>
      </c>
      <c r="G733" s="41" t="s">
        <v>530</v>
      </c>
      <c r="H733" s="120"/>
      <c r="I733" s="120"/>
      <c r="J733" s="102">
        <f t="shared" si="11"/>
        <v>1000</v>
      </c>
      <c r="K733" s="42"/>
      <c r="L733" s="42"/>
      <c r="M733" s="42"/>
      <c r="N733" s="111" t="s">
        <v>337</v>
      </c>
      <c r="O733" s="75"/>
      <c r="P733" s="76"/>
      <c r="Q733" s="76"/>
      <c r="R733" s="76"/>
      <c r="S733" s="76"/>
      <c r="T733" s="77"/>
      <c r="U733" s="77"/>
      <c r="V733" s="77">
        <v>1000</v>
      </c>
      <c r="W733" s="77"/>
      <c r="X733" s="77"/>
      <c r="Y733" s="77"/>
      <c r="Z733" s="77"/>
      <c r="AA733" s="77"/>
      <c r="AB733" s="77"/>
      <c r="AC733" s="78"/>
    </row>
    <row r="734" spans="1:29" s="112" customFormat="1" ht="14.4" x14ac:dyDescent="0.25">
      <c r="A734" s="107"/>
      <c r="B734" s="108"/>
      <c r="C734" s="109" t="s">
        <v>580</v>
      </c>
      <c r="D734" s="120" t="s">
        <v>197</v>
      </c>
      <c r="E734" s="100" t="s">
        <v>539</v>
      </c>
      <c r="F734" s="99" t="s">
        <v>536</v>
      </c>
      <c r="G734" s="41" t="s">
        <v>528</v>
      </c>
      <c r="H734" s="120"/>
      <c r="I734" s="120"/>
      <c r="J734" s="102">
        <f t="shared" si="11"/>
        <v>4850</v>
      </c>
      <c r="K734" s="42"/>
      <c r="L734" s="42"/>
      <c r="M734" s="42"/>
      <c r="N734" s="111" t="s">
        <v>336</v>
      </c>
      <c r="O734" s="75"/>
      <c r="P734" s="76">
        <v>4850</v>
      </c>
      <c r="Q734" s="76"/>
      <c r="R734" s="76"/>
      <c r="S734" s="76"/>
      <c r="T734" s="77"/>
      <c r="U734" s="77"/>
      <c r="V734" s="77"/>
      <c r="W734" s="77"/>
      <c r="X734" s="77"/>
      <c r="Y734" s="77"/>
      <c r="Z734" s="77"/>
      <c r="AA734" s="77"/>
      <c r="AB734" s="77"/>
      <c r="AC734" s="78"/>
    </row>
    <row r="735" spans="1:29" s="112" customFormat="1" ht="14.4" x14ac:dyDescent="0.25">
      <c r="A735" s="107"/>
      <c r="B735" s="108"/>
      <c r="C735" s="109"/>
      <c r="D735" s="120" t="s">
        <v>197</v>
      </c>
      <c r="E735" s="100" t="s">
        <v>539</v>
      </c>
      <c r="F735" s="99" t="s">
        <v>536</v>
      </c>
      <c r="G735" s="41" t="s">
        <v>528</v>
      </c>
      <c r="H735" s="120"/>
      <c r="I735" s="120"/>
      <c r="J735" s="102">
        <f t="shared" si="11"/>
        <v>4800</v>
      </c>
      <c r="K735" s="42"/>
      <c r="L735" s="42"/>
      <c r="M735" s="42"/>
      <c r="N735" s="111" t="s">
        <v>337</v>
      </c>
      <c r="O735" s="75"/>
      <c r="P735" s="76"/>
      <c r="Q735" s="76"/>
      <c r="R735" s="76"/>
      <c r="S735" s="76"/>
      <c r="T735" s="77"/>
      <c r="U735" s="77">
        <v>4800</v>
      </c>
      <c r="V735" s="77"/>
      <c r="W735" s="77"/>
      <c r="X735" s="77"/>
      <c r="Y735" s="77"/>
      <c r="Z735" s="77"/>
      <c r="AA735" s="77"/>
      <c r="AB735" s="77"/>
      <c r="AC735" s="78"/>
    </row>
    <row r="736" spans="1:29" s="112" customFormat="1" ht="14.4" x14ac:dyDescent="0.25">
      <c r="A736" s="107"/>
      <c r="B736" s="108"/>
      <c r="C736" s="109"/>
      <c r="D736" s="120" t="s">
        <v>198</v>
      </c>
      <c r="E736" s="100" t="s">
        <v>538</v>
      </c>
      <c r="F736" s="100" t="s">
        <v>531</v>
      </c>
      <c r="G736" s="41" t="s">
        <v>530</v>
      </c>
      <c r="H736" s="120"/>
      <c r="I736" s="120"/>
      <c r="J736" s="102">
        <f t="shared" si="11"/>
        <v>4850</v>
      </c>
      <c r="K736" s="42"/>
      <c r="L736" s="42"/>
      <c r="M736" s="42"/>
      <c r="N736" s="111" t="s">
        <v>336</v>
      </c>
      <c r="O736" s="75"/>
      <c r="P736" s="76"/>
      <c r="Q736" s="76"/>
      <c r="R736" s="76">
        <v>4850</v>
      </c>
      <c r="S736" s="76"/>
      <c r="T736" s="77"/>
      <c r="U736" s="77"/>
      <c r="V736" s="77"/>
      <c r="W736" s="77"/>
      <c r="X736" s="77"/>
      <c r="Y736" s="77"/>
      <c r="Z736" s="77"/>
      <c r="AA736" s="77"/>
      <c r="AB736" s="77"/>
      <c r="AC736" s="78"/>
    </row>
    <row r="737" spans="1:29" s="112" customFormat="1" ht="14.4" x14ac:dyDescent="0.25">
      <c r="A737" s="107"/>
      <c r="B737" s="108"/>
      <c r="C737" s="109"/>
      <c r="D737" s="120" t="s">
        <v>198</v>
      </c>
      <c r="E737" s="100" t="s">
        <v>538</v>
      </c>
      <c r="F737" s="100" t="s">
        <v>531</v>
      </c>
      <c r="G737" s="41" t="s">
        <v>530</v>
      </c>
      <c r="H737" s="120"/>
      <c r="I737" s="120"/>
      <c r="J737" s="102">
        <f t="shared" si="11"/>
        <v>4850</v>
      </c>
      <c r="K737" s="42"/>
      <c r="L737" s="42"/>
      <c r="M737" s="42"/>
      <c r="N737" s="111" t="s">
        <v>337</v>
      </c>
      <c r="O737" s="75"/>
      <c r="P737" s="76"/>
      <c r="Q737" s="76"/>
      <c r="R737" s="76"/>
      <c r="S737" s="76"/>
      <c r="T737" s="77"/>
      <c r="U737" s="77"/>
      <c r="V737" s="77"/>
      <c r="W737" s="77"/>
      <c r="X737" s="77"/>
      <c r="Y737" s="77">
        <v>4850</v>
      </c>
      <c r="Z737" s="77"/>
      <c r="AA737" s="77"/>
      <c r="AB737" s="77"/>
      <c r="AC737" s="78"/>
    </row>
    <row r="738" spans="1:29" s="112" customFormat="1" ht="14.4" x14ac:dyDescent="0.3">
      <c r="A738" s="107"/>
      <c r="B738" s="108"/>
      <c r="C738" s="109"/>
      <c r="D738" s="120" t="s">
        <v>206</v>
      </c>
      <c r="E738" s="26" t="s">
        <v>532</v>
      </c>
      <c r="F738" s="100" t="s">
        <v>531</v>
      </c>
      <c r="G738" s="41" t="s">
        <v>530</v>
      </c>
      <c r="H738" s="120"/>
      <c r="I738" s="120"/>
      <c r="J738" s="102">
        <f t="shared" si="11"/>
        <v>6083</v>
      </c>
      <c r="K738" s="42"/>
      <c r="L738" s="42"/>
      <c r="M738" s="42"/>
      <c r="N738" s="111" t="s">
        <v>337</v>
      </c>
      <c r="O738" s="75">
        <v>2583</v>
      </c>
      <c r="P738" s="76"/>
      <c r="Q738" s="76"/>
      <c r="R738" s="76"/>
      <c r="S738" s="76"/>
      <c r="T738" s="77"/>
      <c r="U738" s="77"/>
      <c r="V738" s="77">
        <v>3500</v>
      </c>
      <c r="W738" s="77"/>
      <c r="X738" s="77"/>
      <c r="Y738" s="77"/>
      <c r="Z738" s="77"/>
      <c r="AA738" s="77"/>
      <c r="AB738" s="77"/>
      <c r="AC738" s="78"/>
    </row>
    <row r="739" spans="1:29" s="112" customFormat="1" ht="14.4" x14ac:dyDescent="0.25">
      <c r="A739" s="107"/>
      <c r="B739" s="114"/>
      <c r="C739" s="115" t="s">
        <v>581</v>
      </c>
      <c r="D739" s="120" t="s">
        <v>197</v>
      </c>
      <c r="E739" s="100" t="s">
        <v>539</v>
      </c>
      <c r="F739" s="99" t="s">
        <v>536</v>
      </c>
      <c r="G739" s="41" t="s">
        <v>528</v>
      </c>
      <c r="H739" s="120"/>
      <c r="I739" s="120"/>
      <c r="J739" s="102">
        <f t="shared" si="11"/>
        <v>25534</v>
      </c>
      <c r="K739" s="42"/>
      <c r="L739" s="42"/>
      <c r="M739" s="42"/>
      <c r="N739" s="111" t="s">
        <v>336</v>
      </c>
      <c r="O739" s="75"/>
      <c r="P739" s="76">
        <v>17484</v>
      </c>
      <c r="Q739" s="76"/>
      <c r="R739" s="76">
        <v>8050</v>
      </c>
      <c r="S739" s="76"/>
      <c r="T739" s="77"/>
      <c r="U739" s="77"/>
      <c r="V739" s="77"/>
      <c r="W739" s="77"/>
      <c r="X739" s="77"/>
      <c r="Y739" s="77"/>
      <c r="Z739" s="77"/>
      <c r="AA739" s="77"/>
      <c r="AB739" s="77"/>
      <c r="AC739" s="78"/>
    </row>
    <row r="740" spans="1:29" s="112" customFormat="1" ht="14.4" x14ac:dyDescent="0.25">
      <c r="A740" s="107"/>
      <c r="B740" s="114"/>
      <c r="C740" s="115"/>
      <c r="D740" s="120" t="s">
        <v>197</v>
      </c>
      <c r="E740" s="100" t="s">
        <v>539</v>
      </c>
      <c r="F740" s="99" t="s">
        <v>536</v>
      </c>
      <c r="G740" s="41" t="s">
        <v>528</v>
      </c>
      <c r="H740" s="120"/>
      <c r="I740" s="120"/>
      <c r="J740" s="102">
        <f t="shared" si="11"/>
        <v>8050</v>
      </c>
      <c r="K740" s="42"/>
      <c r="L740" s="42"/>
      <c r="M740" s="42"/>
      <c r="N740" s="111" t="s">
        <v>337</v>
      </c>
      <c r="O740" s="75"/>
      <c r="P740" s="76"/>
      <c r="Q740" s="76"/>
      <c r="R740" s="76"/>
      <c r="S740" s="76"/>
      <c r="T740" s="77"/>
      <c r="U740" s="77"/>
      <c r="V740" s="77"/>
      <c r="W740" s="77"/>
      <c r="X740" s="77"/>
      <c r="Y740" s="77">
        <v>8050</v>
      </c>
      <c r="Z740" s="77"/>
      <c r="AA740" s="77"/>
      <c r="AB740" s="77"/>
      <c r="AC740" s="78"/>
    </row>
    <row r="741" spans="1:29" s="112" customFormat="1" ht="14.4" x14ac:dyDescent="0.25">
      <c r="A741" s="107"/>
      <c r="B741" s="114"/>
      <c r="C741" s="115"/>
      <c r="D741" s="120" t="s">
        <v>198</v>
      </c>
      <c r="E741" s="100" t="s">
        <v>538</v>
      </c>
      <c r="F741" s="100" t="s">
        <v>531</v>
      </c>
      <c r="G741" s="41" t="s">
        <v>530</v>
      </c>
      <c r="H741" s="120"/>
      <c r="I741" s="120"/>
      <c r="J741" s="102">
        <f t="shared" si="11"/>
        <v>8500</v>
      </c>
      <c r="K741" s="42"/>
      <c r="L741" s="42"/>
      <c r="M741" s="42"/>
      <c r="N741" s="111" t="s">
        <v>336</v>
      </c>
      <c r="O741" s="75"/>
      <c r="P741" s="76">
        <v>8500</v>
      </c>
      <c r="Q741" s="76"/>
      <c r="R741" s="76"/>
      <c r="S741" s="76"/>
      <c r="T741" s="77"/>
      <c r="U741" s="77"/>
      <c r="V741" s="77"/>
      <c r="W741" s="77"/>
      <c r="X741" s="77"/>
      <c r="Y741" s="77"/>
      <c r="Z741" s="77"/>
      <c r="AA741" s="77"/>
      <c r="AB741" s="77"/>
      <c r="AC741" s="78"/>
    </row>
    <row r="742" spans="1:29" s="112" customFormat="1" ht="14.4" x14ac:dyDescent="0.25">
      <c r="A742" s="107"/>
      <c r="B742" s="114"/>
      <c r="C742" s="115"/>
      <c r="D742" s="120" t="s">
        <v>198</v>
      </c>
      <c r="E742" s="100" t="s">
        <v>538</v>
      </c>
      <c r="F742" s="100" t="s">
        <v>531</v>
      </c>
      <c r="G742" s="41" t="s">
        <v>530</v>
      </c>
      <c r="H742" s="120"/>
      <c r="I742" s="120"/>
      <c r="J742" s="102">
        <f t="shared" si="11"/>
        <v>8500</v>
      </c>
      <c r="K742" s="42"/>
      <c r="L742" s="42"/>
      <c r="M742" s="42"/>
      <c r="N742" s="111" t="s">
        <v>337</v>
      </c>
      <c r="O742" s="75"/>
      <c r="P742" s="76"/>
      <c r="Q742" s="76"/>
      <c r="R742" s="76"/>
      <c r="S742" s="76"/>
      <c r="T742" s="77"/>
      <c r="U742" s="77"/>
      <c r="V742" s="77"/>
      <c r="W742" s="77"/>
      <c r="X742" s="77"/>
      <c r="Y742" s="77">
        <v>8500</v>
      </c>
      <c r="Z742" s="77"/>
      <c r="AA742" s="77"/>
      <c r="AB742" s="77"/>
      <c r="AC742" s="78"/>
    </row>
    <row r="743" spans="1:29" s="112" customFormat="1" ht="14.4" x14ac:dyDescent="0.3">
      <c r="A743" s="107"/>
      <c r="B743" s="114"/>
      <c r="C743" s="115"/>
      <c r="D743" s="120" t="s">
        <v>206</v>
      </c>
      <c r="E743" s="26" t="s">
        <v>532</v>
      </c>
      <c r="F743" s="100" t="s">
        <v>531</v>
      </c>
      <c r="G743" s="41" t="s">
        <v>530</v>
      </c>
      <c r="H743" s="120"/>
      <c r="I743" s="120"/>
      <c r="J743" s="102">
        <f t="shared" ref="J743:J806" si="12">SUM(O743:AC743)</f>
        <v>7783</v>
      </c>
      <c r="K743" s="42"/>
      <c r="L743" s="42"/>
      <c r="M743" s="42"/>
      <c r="N743" s="111" t="s">
        <v>337</v>
      </c>
      <c r="O743" s="75">
        <v>2583</v>
      </c>
      <c r="P743" s="76"/>
      <c r="Q743" s="76"/>
      <c r="R743" s="76"/>
      <c r="S743" s="76"/>
      <c r="T743" s="77"/>
      <c r="U743" s="77"/>
      <c r="V743" s="77"/>
      <c r="W743" s="77"/>
      <c r="X743" s="77"/>
      <c r="Y743" s="77"/>
      <c r="Z743" s="77"/>
      <c r="AA743" s="77"/>
      <c r="AB743" s="77"/>
      <c r="AC743" s="78">
        <v>5200</v>
      </c>
    </row>
    <row r="744" spans="1:29" s="112" customFormat="1" ht="14.4" x14ac:dyDescent="0.25">
      <c r="A744" s="107"/>
      <c r="B744" s="114"/>
      <c r="C744" s="115" t="s">
        <v>582</v>
      </c>
      <c r="D744" s="120" t="s">
        <v>197</v>
      </c>
      <c r="E744" s="100" t="s">
        <v>539</v>
      </c>
      <c r="F744" s="99" t="s">
        <v>536</v>
      </c>
      <c r="G744" s="41" t="s">
        <v>528</v>
      </c>
      <c r="H744" s="120"/>
      <c r="I744" s="120"/>
      <c r="J744" s="102">
        <f t="shared" si="12"/>
        <v>5680</v>
      </c>
      <c r="K744" s="42"/>
      <c r="L744" s="42"/>
      <c r="M744" s="42"/>
      <c r="N744" s="111" t="s">
        <v>336</v>
      </c>
      <c r="O744" s="75"/>
      <c r="P744" s="76">
        <v>5680</v>
      </c>
      <c r="Q744" s="76"/>
      <c r="R744" s="76"/>
      <c r="S744" s="76"/>
      <c r="T744" s="77"/>
      <c r="U744" s="77"/>
      <c r="V744" s="77"/>
      <c r="W744" s="77"/>
      <c r="X744" s="77"/>
      <c r="Y744" s="77"/>
      <c r="Z744" s="77"/>
      <c r="AA744" s="77"/>
      <c r="AB744" s="77"/>
      <c r="AC744" s="78"/>
    </row>
    <row r="745" spans="1:29" s="112" customFormat="1" ht="14.4" x14ac:dyDescent="0.25">
      <c r="A745" s="107"/>
      <c r="B745" s="114"/>
      <c r="C745" s="115"/>
      <c r="D745" s="120" t="s">
        <v>197</v>
      </c>
      <c r="E745" s="100" t="s">
        <v>539</v>
      </c>
      <c r="F745" s="99" t="s">
        <v>536</v>
      </c>
      <c r="G745" s="41" t="s">
        <v>528</v>
      </c>
      <c r="H745" s="120"/>
      <c r="I745" s="120"/>
      <c r="J745" s="102">
        <f t="shared" si="12"/>
        <v>5680</v>
      </c>
      <c r="K745" s="42"/>
      <c r="L745" s="42"/>
      <c r="M745" s="42"/>
      <c r="N745" s="111" t="s">
        <v>337</v>
      </c>
      <c r="O745" s="75"/>
      <c r="P745" s="76"/>
      <c r="Q745" s="76"/>
      <c r="R745" s="76"/>
      <c r="S745" s="76"/>
      <c r="T745" s="77"/>
      <c r="U745" s="77">
        <v>5680</v>
      </c>
      <c r="V745" s="77"/>
      <c r="W745" s="77"/>
      <c r="X745" s="77"/>
      <c r="Y745" s="77"/>
      <c r="Z745" s="77"/>
      <c r="AA745" s="77"/>
      <c r="AB745" s="77"/>
      <c r="AC745" s="78"/>
    </row>
    <row r="746" spans="1:29" s="112" customFormat="1" ht="14.4" x14ac:dyDescent="0.25">
      <c r="A746" s="107"/>
      <c r="B746" s="114"/>
      <c r="C746" s="115"/>
      <c r="D746" s="120" t="s">
        <v>649</v>
      </c>
      <c r="E746" s="100" t="s">
        <v>539</v>
      </c>
      <c r="F746" s="99" t="s">
        <v>536</v>
      </c>
      <c r="G746" s="41" t="s">
        <v>528</v>
      </c>
      <c r="H746" s="120"/>
      <c r="I746" s="120"/>
      <c r="J746" s="102">
        <f t="shared" si="12"/>
        <v>2000</v>
      </c>
      <c r="K746" s="42"/>
      <c r="L746" s="42"/>
      <c r="M746" s="42"/>
      <c r="N746" s="111" t="s">
        <v>336</v>
      </c>
      <c r="O746" s="75"/>
      <c r="P746" s="76"/>
      <c r="Q746" s="76">
        <v>2000</v>
      </c>
      <c r="R746" s="76"/>
      <c r="S746" s="76"/>
      <c r="T746" s="77"/>
      <c r="U746" s="77"/>
      <c r="V746" s="77"/>
      <c r="W746" s="77"/>
      <c r="X746" s="77"/>
      <c r="Y746" s="77"/>
      <c r="Z746" s="77"/>
      <c r="AA746" s="77"/>
      <c r="AB746" s="77"/>
      <c r="AC746" s="78"/>
    </row>
    <row r="747" spans="1:29" s="112" customFormat="1" ht="14.4" x14ac:dyDescent="0.25">
      <c r="A747" s="107"/>
      <c r="B747" s="114"/>
      <c r="C747" s="115"/>
      <c r="D747" s="120" t="s">
        <v>25</v>
      </c>
      <c r="E747" s="100" t="s">
        <v>538</v>
      </c>
      <c r="F747" s="99" t="s">
        <v>536</v>
      </c>
      <c r="G747" s="41" t="s">
        <v>530</v>
      </c>
      <c r="H747" s="120"/>
      <c r="I747" s="120"/>
      <c r="J747" s="102">
        <f t="shared" si="12"/>
        <v>6000</v>
      </c>
      <c r="K747" s="42"/>
      <c r="L747" s="42"/>
      <c r="M747" s="42"/>
      <c r="N747" s="111" t="s">
        <v>337</v>
      </c>
      <c r="O747" s="75"/>
      <c r="P747" s="76"/>
      <c r="Q747" s="76"/>
      <c r="R747" s="76"/>
      <c r="S747" s="76"/>
      <c r="T747" s="77"/>
      <c r="U747" s="77"/>
      <c r="V747" s="77"/>
      <c r="W747" s="77">
        <v>6000</v>
      </c>
      <c r="X747" s="77"/>
      <c r="Y747" s="77"/>
      <c r="Z747" s="77"/>
      <c r="AA747" s="77"/>
      <c r="AB747" s="77"/>
      <c r="AC747" s="78"/>
    </row>
    <row r="748" spans="1:29" s="112" customFormat="1" ht="14.4" x14ac:dyDescent="0.25">
      <c r="A748" s="107"/>
      <c r="B748" s="114"/>
      <c r="C748" s="115"/>
      <c r="D748" s="120" t="s">
        <v>198</v>
      </c>
      <c r="E748" s="100" t="s">
        <v>538</v>
      </c>
      <c r="F748" s="100" t="s">
        <v>531</v>
      </c>
      <c r="G748" s="41" t="s">
        <v>530</v>
      </c>
      <c r="H748" s="120"/>
      <c r="I748" s="120"/>
      <c r="J748" s="102">
        <f t="shared" si="12"/>
        <v>5238</v>
      </c>
      <c r="K748" s="42"/>
      <c r="L748" s="42"/>
      <c r="M748" s="42"/>
      <c r="N748" s="111" t="s">
        <v>337</v>
      </c>
      <c r="O748" s="75"/>
      <c r="P748" s="76"/>
      <c r="Q748" s="76"/>
      <c r="R748" s="76"/>
      <c r="S748" s="76"/>
      <c r="T748" s="77"/>
      <c r="U748" s="77"/>
      <c r="V748" s="77"/>
      <c r="W748" s="77"/>
      <c r="X748" s="77"/>
      <c r="Y748" s="77">
        <v>5238</v>
      </c>
      <c r="Z748" s="77"/>
      <c r="AA748" s="77"/>
      <c r="AB748" s="77"/>
      <c r="AC748" s="78"/>
    </row>
    <row r="749" spans="1:29" s="112" customFormat="1" ht="14.4" x14ac:dyDescent="0.25">
      <c r="A749" s="107"/>
      <c r="B749" s="114"/>
      <c r="C749" s="115"/>
      <c r="D749" s="120" t="s">
        <v>198</v>
      </c>
      <c r="E749" s="100" t="s">
        <v>538</v>
      </c>
      <c r="F749" s="100" t="s">
        <v>531</v>
      </c>
      <c r="G749" s="41" t="s">
        <v>530</v>
      </c>
      <c r="H749" s="120"/>
      <c r="I749" s="120"/>
      <c r="J749" s="102">
        <f t="shared" si="12"/>
        <v>5800</v>
      </c>
      <c r="K749" s="42"/>
      <c r="L749" s="42"/>
      <c r="M749" s="42"/>
      <c r="N749" s="111" t="s">
        <v>336</v>
      </c>
      <c r="O749" s="75"/>
      <c r="P749" s="76">
        <v>5800</v>
      </c>
      <c r="Q749" s="76"/>
      <c r="R749" s="76"/>
      <c r="S749" s="76"/>
      <c r="T749" s="77"/>
      <c r="U749" s="77"/>
      <c r="V749" s="77"/>
      <c r="W749" s="77"/>
      <c r="X749" s="77"/>
      <c r="Y749" s="77"/>
      <c r="Z749" s="77"/>
      <c r="AA749" s="77"/>
      <c r="AB749" s="77"/>
      <c r="AC749" s="78"/>
    </row>
    <row r="750" spans="1:29" s="112" customFormat="1" ht="14.4" x14ac:dyDescent="0.3">
      <c r="A750" s="107"/>
      <c r="B750" s="114"/>
      <c r="C750" s="115"/>
      <c r="D750" s="120" t="s">
        <v>206</v>
      </c>
      <c r="E750" s="26" t="s">
        <v>532</v>
      </c>
      <c r="F750" s="100" t="s">
        <v>531</v>
      </c>
      <c r="G750" s="41" t="s">
        <v>530</v>
      </c>
      <c r="H750" s="120"/>
      <c r="I750" s="120"/>
      <c r="J750" s="102">
        <f t="shared" si="12"/>
        <v>1650</v>
      </c>
      <c r="K750" s="42"/>
      <c r="L750" s="42"/>
      <c r="M750" s="42"/>
      <c r="N750" s="111" t="s">
        <v>336</v>
      </c>
      <c r="O750" s="75"/>
      <c r="P750" s="76"/>
      <c r="Q750" s="76">
        <v>1650</v>
      </c>
      <c r="R750" s="76"/>
      <c r="S750" s="76"/>
      <c r="T750" s="77"/>
      <c r="U750" s="77"/>
      <c r="V750" s="77"/>
      <c r="W750" s="77"/>
      <c r="X750" s="77"/>
      <c r="Y750" s="77"/>
      <c r="Z750" s="77"/>
      <c r="AA750" s="77"/>
      <c r="AB750" s="77"/>
      <c r="AC750" s="78"/>
    </row>
    <row r="751" spans="1:29" s="112" customFormat="1" ht="14.4" x14ac:dyDescent="0.25">
      <c r="A751" s="107"/>
      <c r="B751" s="108"/>
      <c r="C751" s="109" t="s">
        <v>650</v>
      </c>
      <c r="D751" s="120" t="s">
        <v>197</v>
      </c>
      <c r="E751" s="100" t="s">
        <v>539</v>
      </c>
      <c r="F751" s="99" t="s">
        <v>536</v>
      </c>
      <c r="G751" s="41" t="s">
        <v>528</v>
      </c>
      <c r="H751" s="120"/>
      <c r="I751" s="120"/>
      <c r="J751" s="102">
        <f t="shared" si="12"/>
        <v>1350</v>
      </c>
      <c r="K751" s="42"/>
      <c r="L751" s="42"/>
      <c r="M751" s="42"/>
      <c r="N751" s="111" t="s">
        <v>336</v>
      </c>
      <c r="O751" s="75"/>
      <c r="P751" s="76">
        <v>1350</v>
      </c>
      <c r="Q751" s="76"/>
      <c r="R751" s="76"/>
      <c r="S751" s="76"/>
      <c r="T751" s="77"/>
      <c r="U751" s="77"/>
      <c r="V751" s="77"/>
      <c r="W751" s="77"/>
      <c r="X751" s="77"/>
      <c r="Y751" s="77"/>
      <c r="Z751" s="77"/>
      <c r="AA751" s="77"/>
      <c r="AB751" s="77"/>
      <c r="AC751" s="78"/>
    </row>
    <row r="752" spans="1:29" s="112" customFormat="1" ht="14.4" x14ac:dyDescent="0.25">
      <c r="A752" s="107"/>
      <c r="B752" s="108"/>
      <c r="C752" s="109"/>
      <c r="D752" s="120" t="s">
        <v>197</v>
      </c>
      <c r="E752" s="100" t="s">
        <v>539</v>
      </c>
      <c r="F752" s="99" t="s">
        <v>536</v>
      </c>
      <c r="G752" s="41" t="s">
        <v>528</v>
      </c>
      <c r="H752" s="120"/>
      <c r="I752" s="120"/>
      <c r="J752" s="102">
        <f t="shared" si="12"/>
        <v>1350</v>
      </c>
      <c r="K752" s="42"/>
      <c r="L752" s="42"/>
      <c r="M752" s="42"/>
      <c r="N752" s="111" t="s">
        <v>337</v>
      </c>
      <c r="O752" s="75"/>
      <c r="P752" s="76"/>
      <c r="Q752" s="76"/>
      <c r="R752" s="76"/>
      <c r="S752" s="76"/>
      <c r="T752" s="77"/>
      <c r="U752" s="77">
        <v>1350</v>
      </c>
      <c r="V752" s="77"/>
      <c r="W752" s="77"/>
      <c r="X752" s="77"/>
      <c r="Y752" s="77"/>
      <c r="Z752" s="77"/>
      <c r="AA752" s="77"/>
      <c r="AB752" s="77"/>
      <c r="AC752" s="78"/>
    </row>
    <row r="753" spans="1:29" s="112" customFormat="1" ht="14.4" x14ac:dyDescent="0.25">
      <c r="A753" s="107"/>
      <c r="B753" s="108"/>
      <c r="C753" s="109"/>
      <c r="D753" s="120" t="s">
        <v>198</v>
      </c>
      <c r="E753" s="100" t="s">
        <v>538</v>
      </c>
      <c r="F753" s="100" t="s">
        <v>531</v>
      </c>
      <c r="G753" s="41" t="s">
        <v>530</v>
      </c>
      <c r="H753" s="120"/>
      <c r="I753" s="120"/>
      <c r="J753" s="102">
        <f t="shared" si="12"/>
        <v>1500</v>
      </c>
      <c r="K753" s="42"/>
      <c r="L753" s="42"/>
      <c r="M753" s="42"/>
      <c r="N753" s="111" t="s">
        <v>336</v>
      </c>
      <c r="O753" s="75"/>
      <c r="P753" s="76"/>
      <c r="Q753" s="76"/>
      <c r="R753" s="76">
        <v>1500</v>
      </c>
      <c r="S753" s="76"/>
      <c r="T753" s="77"/>
      <c r="U753" s="77"/>
      <c r="V753" s="77"/>
      <c r="W753" s="77"/>
      <c r="X753" s="77"/>
      <c r="Y753" s="77"/>
      <c r="Z753" s="77"/>
      <c r="AA753" s="77"/>
      <c r="AB753" s="77"/>
      <c r="AC753" s="78"/>
    </row>
    <row r="754" spans="1:29" s="112" customFormat="1" ht="14.4" x14ac:dyDescent="0.25">
      <c r="A754" s="107"/>
      <c r="B754" s="108"/>
      <c r="C754" s="109"/>
      <c r="D754" s="120" t="s">
        <v>198</v>
      </c>
      <c r="E754" s="100" t="s">
        <v>538</v>
      </c>
      <c r="F754" s="100" t="s">
        <v>531</v>
      </c>
      <c r="G754" s="41" t="s">
        <v>530</v>
      </c>
      <c r="H754" s="120"/>
      <c r="I754" s="120"/>
      <c r="J754" s="102">
        <f t="shared" si="12"/>
        <v>1500</v>
      </c>
      <c r="K754" s="42"/>
      <c r="L754" s="42"/>
      <c r="M754" s="42"/>
      <c r="N754" s="111" t="s">
        <v>337</v>
      </c>
      <c r="O754" s="75"/>
      <c r="P754" s="76"/>
      <c r="Q754" s="76"/>
      <c r="R754" s="76"/>
      <c r="S754" s="76"/>
      <c r="T754" s="77"/>
      <c r="U754" s="77"/>
      <c r="V754" s="77"/>
      <c r="W754" s="77"/>
      <c r="X754" s="77"/>
      <c r="Y754" s="77">
        <v>1500</v>
      </c>
      <c r="Z754" s="77"/>
      <c r="AA754" s="77"/>
      <c r="AB754" s="77"/>
      <c r="AC754" s="78"/>
    </row>
    <row r="755" spans="1:29" s="112" customFormat="1" ht="14.4" x14ac:dyDescent="0.3">
      <c r="A755" s="107"/>
      <c r="B755" s="108"/>
      <c r="C755" s="109"/>
      <c r="D755" s="120" t="s">
        <v>206</v>
      </c>
      <c r="E755" s="26" t="s">
        <v>532</v>
      </c>
      <c r="F755" s="100" t="s">
        <v>531</v>
      </c>
      <c r="G755" s="41" t="s">
        <v>530</v>
      </c>
      <c r="H755" s="120"/>
      <c r="I755" s="120"/>
      <c r="J755" s="102">
        <f t="shared" si="12"/>
        <v>1850</v>
      </c>
      <c r="K755" s="42"/>
      <c r="L755" s="42"/>
      <c r="M755" s="42"/>
      <c r="N755" s="111" t="s">
        <v>337</v>
      </c>
      <c r="O755" s="75"/>
      <c r="P755" s="76"/>
      <c r="Q755" s="76"/>
      <c r="R755" s="76"/>
      <c r="S755" s="76"/>
      <c r="T755" s="77"/>
      <c r="U755" s="77"/>
      <c r="V755" s="77">
        <v>800</v>
      </c>
      <c r="W755" s="77"/>
      <c r="X755" s="77"/>
      <c r="Y755" s="77"/>
      <c r="Z755" s="77"/>
      <c r="AA755" s="77"/>
      <c r="AB755" s="77">
        <v>1050</v>
      </c>
      <c r="AC755" s="78"/>
    </row>
    <row r="756" spans="1:29" s="112" customFormat="1" ht="14.4" x14ac:dyDescent="0.25">
      <c r="A756" s="107"/>
      <c r="B756" s="108"/>
      <c r="C756" s="109" t="s">
        <v>584</v>
      </c>
      <c r="D756" s="120" t="s">
        <v>197</v>
      </c>
      <c r="E756" s="100" t="s">
        <v>539</v>
      </c>
      <c r="F756" s="99" t="s">
        <v>536</v>
      </c>
      <c r="G756" s="41" t="s">
        <v>528</v>
      </c>
      <c r="H756" s="120"/>
      <c r="I756" s="120"/>
      <c r="J756" s="102">
        <f t="shared" si="12"/>
        <v>1350</v>
      </c>
      <c r="K756" s="42"/>
      <c r="L756" s="42"/>
      <c r="M756" s="42"/>
      <c r="N756" s="111" t="s">
        <v>336</v>
      </c>
      <c r="O756" s="75"/>
      <c r="P756" s="76">
        <v>1350</v>
      </c>
      <c r="Q756" s="76"/>
      <c r="R756" s="76"/>
      <c r="S756" s="76"/>
      <c r="T756" s="77"/>
      <c r="U756" s="77"/>
      <c r="V756" s="77"/>
      <c r="W756" s="77"/>
      <c r="X756" s="77"/>
      <c r="Y756" s="77"/>
      <c r="Z756" s="77"/>
      <c r="AA756" s="77"/>
      <c r="AB756" s="77"/>
      <c r="AC756" s="78"/>
    </row>
    <row r="757" spans="1:29" s="112" customFormat="1" ht="14.4" x14ac:dyDescent="0.25">
      <c r="A757" s="107"/>
      <c r="B757" s="108"/>
      <c r="C757" s="109"/>
      <c r="D757" s="120" t="s">
        <v>197</v>
      </c>
      <c r="E757" s="100" t="s">
        <v>539</v>
      </c>
      <c r="F757" s="99" t="s">
        <v>536</v>
      </c>
      <c r="G757" s="41" t="s">
        <v>528</v>
      </c>
      <c r="H757" s="120"/>
      <c r="I757" s="120"/>
      <c r="J757" s="102">
        <f t="shared" si="12"/>
        <v>1350</v>
      </c>
      <c r="K757" s="42"/>
      <c r="L757" s="42"/>
      <c r="M757" s="42"/>
      <c r="N757" s="111" t="s">
        <v>337</v>
      </c>
      <c r="O757" s="75"/>
      <c r="P757" s="76"/>
      <c r="Q757" s="76"/>
      <c r="R757" s="76"/>
      <c r="S757" s="76"/>
      <c r="T757" s="77"/>
      <c r="U757" s="77">
        <v>1350</v>
      </c>
      <c r="V757" s="77"/>
      <c r="W757" s="77"/>
      <c r="X757" s="77"/>
      <c r="Y757" s="77"/>
      <c r="Z757" s="77"/>
      <c r="AA757" s="77"/>
      <c r="AB757" s="77"/>
      <c r="AC757" s="78"/>
    </row>
    <row r="758" spans="1:29" s="112" customFormat="1" ht="14.4" x14ac:dyDescent="0.25">
      <c r="A758" s="107"/>
      <c r="B758" s="108"/>
      <c r="C758" s="109"/>
      <c r="D758" s="120" t="s">
        <v>198</v>
      </c>
      <c r="E758" s="100" t="s">
        <v>538</v>
      </c>
      <c r="F758" s="100" t="s">
        <v>531</v>
      </c>
      <c r="G758" s="41" t="s">
        <v>530</v>
      </c>
      <c r="H758" s="120"/>
      <c r="I758" s="120"/>
      <c r="J758" s="102">
        <f t="shared" si="12"/>
        <v>1500</v>
      </c>
      <c r="K758" s="42"/>
      <c r="L758" s="42"/>
      <c r="M758" s="42"/>
      <c r="N758" s="111" t="s">
        <v>336</v>
      </c>
      <c r="O758" s="75"/>
      <c r="P758" s="76"/>
      <c r="Q758" s="76"/>
      <c r="R758" s="76">
        <v>1500</v>
      </c>
      <c r="S758" s="76"/>
      <c r="T758" s="77"/>
      <c r="U758" s="77"/>
      <c r="V758" s="77"/>
      <c r="W758" s="77"/>
      <c r="X758" s="77"/>
      <c r="Y758" s="77"/>
      <c r="Z758" s="77"/>
      <c r="AA758" s="77"/>
      <c r="AB758" s="77"/>
      <c r="AC758" s="78"/>
    </row>
    <row r="759" spans="1:29" s="112" customFormat="1" ht="14.4" x14ac:dyDescent="0.25">
      <c r="A759" s="107"/>
      <c r="B759" s="108"/>
      <c r="C759" s="109"/>
      <c r="D759" s="120" t="s">
        <v>198</v>
      </c>
      <c r="E759" s="100" t="s">
        <v>538</v>
      </c>
      <c r="F759" s="100" t="s">
        <v>531</v>
      </c>
      <c r="G759" s="41" t="s">
        <v>530</v>
      </c>
      <c r="H759" s="120"/>
      <c r="I759" s="120"/>
      <c r="J759" s="102">
        <f t="shared" si="12"/>
        <v>1500</v>
      </c>
      <c r="K759" s="42"/>
      <c r="L759" s="42"/>
      <c r="M759" s="42"/>
      <c r="N759" s="111" t="s">
        <v>337</v>
      </c>
      <c r="O759" s="75"/>
      <c r="P759" s="76"/>
      <c r="Q759" s="76"/>
      <c r="R759" s="76"/>
      <c r="S759" s="76"/>
      <c r="T759" s="77"/>
      <c r="U759" s="77"/>
      <c r="V759" s="77"/>
      <c r="W759" s="77"/>
      <c r="X759" s="77"/>
      <c r="Y759" s="77">
        <v>1500</v>
      </c>
      <c r="Z759" s="77"/>
      <c r="AA759" s="77"/>
      <c r="AB759" s="77"/>
      <c r="AC759" s="78"/>
    </row>
    <row r="760" spans="1:29" s="112" customFormat="1" ht="14.4" x14ac:dyDescent="0.3">
      <c r="A760" s="107"/>
      <c r="B760" s="108"/>
      <c r="C760" s="109"/>
      <c r="D760" s="120" t="s">
        <v>206</v>
      </c>
      <c r="E760" s="26" t="s">
        <v>532</v>
      </c>
      <c r="F760" s="100" t="s">
        <v>531</v>
      </c>
      <c r="G760" s="41" t="s">
        <v>530</v>
      </c>
      <c r="H760" s="120"/>
      <c r="I760" s="120"/>
      <c r="J760" s="102">
        <f t="shared" si="12"/>
        <v>1200</v>
      </c>
      <c r="K760" s="42"/>
      <c r="L760" s="42"/>
      <c r="M760" s="42"/>
      <c r="N760" s="111" t="s">
        <v>336</v>
      </c>
      <c r="O760" s="75"/>
      <c r="P760" s="76"/>
      <c r="Q760" s="76">
        <v>1200</v>
      </c>
      <c r="R760" s="76"/>
      <c r="S760" s="76"/>
      <c r="T760" s="77"/>
      <c r="U760" s="77"/>
      <c r="V760" s="77"/>
      <c r="W760" s="77"/>
      <c r="X760" s="77"/>
      <c r="Y760" s="77"/>
      <c r="Z760" s="77"/>
      <c r="AA760" s="77"/>
      <c r="AB760" s="77"/>
      <c r="AC760" s="78"/>
    </row>
    <row r="761" spans="1:29" s="112" customFormat="1" ht="14.4" x14ac:dyDescent="0.25">
      <c r="A761" s="107"/>
      <c r="B761" s="108"/>
      <c r="C761" s="109" t="s">
        <v>585</v>
      </c>
      <c r="D761" s="120" t="s">
        <v>197</v>
      </c>
      <c r="E761" s="100" t="s">
        <v>539</v>
      </c>
      <c r="F761" s="99" t="s">
        <v>536</v>
      </c>
      <c r="G761" s="41" t="s">
        <v>528</v>
      </c>
      <c r="H761" s="120"/>
      <c r="I761" s="120"/>
      <c r="J761" s="102">
        <f t="shared" si="12"/>
        <v>2149</v>
      </c>
      <c r="K761" s="42"/>
      <c r="L761" s="42"/>
      <c r="M761" s="42"/>
      <c r="N761" s="111" t="s">
        <v>336</v>
      </c>
      <c r="O761" s="75">
        <v>449</v>
      </c>
      <c r="P761" s="76">
        <v>1700</v>
      </c>
      <c r="Q761" s="76"/>
      <c r="R761" s="76"/>
      <c r="S761" s="76"/>
      <c r="T761" s="77"/>
      <c r="U761" s="77"/>
      <c r="V761" s="77"/>
      <c r="W761" s="77"/>
      <c r="X761" s="77"/>
      <c r="Y761" s="77"/>
      <c r="Z761" s="77"/>
      <c r="AA761" s="77"/>
      <c r="AB761" s="77"/>
      <c r="AC761" s="78"/>
    </row>
    <row r="762" spans="1:29" s="112" customFormat="1" ht="14.4" x14ac:dyDescent="0.25">
      <c r="A762" s="107"/>
      <c r="B762" s="108"/>
      <c r="C762" s="109"/>
      <c r="D762" s="120" t="s">
        <v>197</v>
      </c>
      <c r="E762" s="100" t="s">
        <v>539</v>
      </c>
      <c r="F762" s="99" t="s">
        <v>536</v>
      </c>
      <c r="G762" s="41" t="s">
        <v>528</v>
      </c>
      <c r="H762" s="120"/>
      <c r="I762" s="120"/>
      <c r="J762" s="102">
        <f t="shared" si="12"/>
        <v>1700</v>
      </c>
      <c r="K762" s="42"/>
      <c r="L762" s="42"/>
      <c r="M762" s="42"/>
      <c r="N762" s="111" t="s">
        <v>337</v>
      </c>
      <c r="O762" s="75"/>
      <c r="P762" s="76"/>
      <c r="Q762" s="76"/>
      <c r="R762" s="76"/>
      <c r="S762" s="76"/>
      <c r="T762" s="77"/>
      <c r="U762" s="77">
        <v>1700</v>
      </c>
      <c r="V762" s="77"/>
      <c r="W762" s="77"/>
      <c r="X762" s="77"/>
      <c r="Y762" s="77"/>
      <c r="Z762" s="77"/>
      <c r="AA762" s="77"/>
      <c r="AB762" s="77"/>
      <c r="AC762" s="78"/>
    </row>
    <row r="763" spans="1:29" s="112" customFormat="1" ht="14.4" x14ac:dyDescent="0.25">
      <c r="A763" s="107"/>
      <c r="B763" s="108"/>
      <c r="C763" s="109"/>
      <c r="D763" s="120" t="s">
        <v>198</v>
      </c>
      <c r="E763" s="100" t="s">
        <v>538</v>
      </c>
      <c r="F763" s="100" t="s">
        <v>531</v>
      </c>
      <c r="G763" s="41" t="s">
        <v>530</v>
      </c>
      <c r="H763" s="120"/>
      <c r="I763" s="120"/>
      <c r="J763" s="102">
        <f t="shared" si="12"/>
        <v>2200</v>
      </c>
      <c r="K763" s="42"/>
      <c r="L763" s="42"/>
      <c r="M763" s="42"/>
      <c r="N763" s="111" t="s">
        <v>336</v>
      </c>
      <c r="O763" s="75"/>
      <c r="P763" s="76"/>
      <c r="Q763" s="76"/>
      <c r="R763" s="76">
        <v>2200</v>
      </c>
      <c r="S763" s="76"/>
      <c r="T763" s="77"/>
      <c r="U763" s="77"/>
      <c r="V763" s="77"/>
      <c r="W763" s="77"/>
      <c r="X763" s="77"/>
      <c r="Y763" s="77"/>
      <c r="Z763" s="77"/>
      <c r="AA763" s="77"/>
      <c r="AB763" s="77"/>
      <c r="AC763" s="78"/>
    </row>
    <row r="764" spans="1:29" s="112" customFormat="1" ht="14.4" x14ac:dyDescent="0.25">
      <c r="A764" s="107"/>
      <c r="B764" s="108"/>
      <c r="C764" s="109"/>
      <c r="D764" s="120" t="s">
        <v>198</v>
      </c>
      <c r="E764" s="100" t="s">
        <v>538</v>
      </c>
      <c r="F764" s="100" t="s">
        <v>531</v>
      </c>
      <c r="G764" s="41" t="s">
        <v>530</v>
      </c>
      <c r="H764" s="120"/>
      <c r="I764" s="120"/>
      <c r="J764" s="102">
        <f t="shared" si="12"/>
        <v>2200</v>
      </c>
      <c r="K764" s="42"/>
      <c r="L764" s="42"/>
      <c r="M764" s="42"/>
      <c r="N764" s="111" t="s">
        <v>337</v>
      </c>
      <c r="O764" s="75"/>
      <c r="P764" s="76"/>
      <c r="Q764" s="76"/>
      <c r="R764" s="76"/>
      <c r="S764" s="76"/>
      <c r="T764" s="77"/>
      <c r="U764" s="77"/>
      <c r="V764" s="77"/>
      <c r="W764" s="77"/>
      <c r="X764" s="77"/>
      <c r="Y764" s="77">
        <v>2200</v>
      </c>
      <c r="Z764" s="77"/>
      <c r="AA764" s="77"/>
      <c r="AB764" s="77"/>
      <c r="AC764" s="78"/>
    </row>
    <row r="765" spans="1:29" s="112" customFormat="1" ht="14.4" x14ac:dyDescent="0.3">
      <c r="A765" s="107"/>
      <c r="B765" s="108"/>
      <c r="C765" s="109"/>
      <c r="D765" s="120" t="s">
        <v>206</v>
      </c>
      <c r="E765" s="26" t="s">
        <v>532</v>
      </c>
      <c r="F765" s="100" t="s">
        <v>531</v>
      </c>
      <c r="G765" s="41" t="s">
        <v>530</v>
      </c>
      <c r="H765" s="120"/>
      <c r="I765" s="120"/>
      <c r="J765" s="102">
        <f t="shared" si="12"/>
        <v>1600</v>
      </c>
      <c r="K765" s="42"/>
      <c r="L765" s="42"/>
      <c r="M765" s="42"/>
      <c r="N765" s="111" t="s">
        <v>336</v>
      </c>
      <c r="O765" s="75"/>
      <c r="P765" s="76"/>
      <c r="Q765" s="76">
        <v>1600</v>
      </c>
      <c r="R765" s="76"/>
      <c r="S765" s="76"/>
      <c r="T765" s="77"/>
      <c r="U765" s="77"/>
      <c r="V765" s="77"/>
      <c r="W765" s="77"/>
      <c r="X765" s="77"/>
      <c r="Y765" s="77"/>
      <c r="Z765" s="77"/>
      <c r="AA765" s="77"/>
      <c r="AB765" s="77"/>
      <c r="AC765" s="78"/>
    </row>
    <row r="766" spans="1:29" s="112" customFormat="1" ht="14.4" x14ac:dyDescent="0.25">
      <c r="A766" s="107"/>
      <c r="B766" s="108"/>
      <c r="C766" s="109" t="s">
        <v>586</v>
      </c>
      <c r="D766" s="120" t="s">
        <v>197</v>
      </c>
      <c r="E766" s="100" t="s">
        <v>539</v>
      </c>
      <c r="F766" s="99" t="s">
        <v>536</v>
      </c>
      <c r="G766" s="41" t="s">
        <v>528</v>
      </c>
      <c r="H766" s="120"/>
      <c r="I766" s="120"/>
      <c r="J766" s="102">
        <f t="shared" si="12"/>
        <v>3843</v>
      </c>
      <c r="K766" s="42"/>
      <c r="L766" s="42"/>
      <c r="M766" s="42"/>
      <c r="N766" s="111" t="s">
        <v>336</v>
      </c>
      <c r="O766" s="75">
        <v>843</v>
      </c>
      <c r="P766" s="76">
        <v>3000</v>
      </c>
      <c r="Q766" s="76"/>
      <c r="R766" s="76"/>
      <c r="S766" s="76"/>
      <c r="T766" s="77"/>
      <c r="U766" s="77"/>
      <c r="V766" s="77"/>
      <c r="W766" s="77"/>
      <c r="X766" s="77"/>
      <c r="Y766" s="77"/>
      <c r="Z766" s="77"/>
      <c r="AA766" s="77"/>
      <c r="AB766" s="77"/>
      <c r="AC766" s="78"/>
    </row>
    <row r="767" spans="1:29" s="112" customFormat="1" ht="14.4" x14ac:dyDescent="0.25">
      <c r="A767" s="107"/>
      <c r="B767" s="108"/>
      <c r="C767" s="109"/>
      <c r="D767" s="120" t="s">
        <v>197</v>
      </c>
      <c r="E767" s="100" t="s">
        <v>539</v>
      </c>
      <c r="F767" s="99" t="s">
        <v>536</v>
      </c>
      <c r="G767" s="41" t="s">
        <v>528</v>
      </c>
      <c r="H767" s="120"/>
      <c r="I767" s="120"/>
      <c r="J767" s="102">
        <f t="shared" si="12"/>
        <v>3000</v>
      </c>
      <c r="K767" s="42"/>
      <c r="L767" s="42"/>
      <c r="M767" s="42"/>
      <c r="N767" s="111" t="s">
        <v>337</v>
      </c>
      <c r="O767" s="75"/>
      <c r="P767" s="76"/>
      <c r="Q767" s="76"/>
      <c r="R767" s="76"/>
      <c r="S767" s="76"/>
      <c r="T767" s="77"/>
      <c r="U767" s="77">
        <v>3000</v>
      </c>
      <c r="V767" s="77"/>
      <c r="W767" s="77"/>
      <c r="X767" s="77"/>
      <c r="Y767" s="77"/>
      <c r="Z767" s="77"/>
      <c r="AA767" s="77"/>
      <c r="AB767" s="77"/>
      <c r="AC767" s="78"/>
    </row>
    <row r="768" spans="1:29" s="112" customFormat="1" ht="14.4" x14ac:dyDescent="0.25">
      <c r="A768" s="107"/>
      <c r="B768" s="108"/>
      <c r="C768" s="109"/>
      <c r="D768" s="120" t="s">
        <v>649</v>
      </c>
      <c r="E768" s="100" t="s">
        <v>539</v>
      </c>
      <c r="F768" s="99" t="s">
        <v>536</v>
      </c>
      <c r="G768" s="41" t="s">
        <v>528</v>
      </c>
      <c r="H768" s="120"/>
      <c r="I768" s="120"/>
      <c r="J768" s="102">
        <f t="shared" si="12"/>
        <v>2000</v>
      </c>
      <c r="K768" s="42"/>
      <c r="L768" s="42"/>
      <c r="M768" s="42"/>
      <c r="N768" s="111" t="s">
        <v>336</v>
      </c>
      <c r="O768" s="75"/>
      <c r="P768" s="76"/>
      <c r="Q768" s="76">
        <v>2000</v>
      </c>
      <c r="R768" s="76"/>
      <c r="S768" s="76"/>
      <c r="T768" s="77"/>
      <c r="U768" s="77"/>
      <c r="V768" s="77"/>
      <c r="W768" s="77"/>
      <c r="X768" s="77"/>
      <c r="Y768" s="77"/>
      <c r="Z768" s="77"/>
      <c r="AA768" s="77"/>
      <c r="AB768" s="77"/>
      <c r="AC768" s="78"/>
    </row>
    <row r="769" spans="1:29" s="112" customFormat="1" ht="14.4" x14ac:dyDescent="0.25">
      <c r="A769" s="107"/>
      <c r="B769" s="108"/>
      <c r="C769" s="109"/>
      <c r="D769" s="120" t="s">
        <v>25</v>
      </c>
      <c r="E769" s="100" t="s">
        <v>538</v>
      </c>
      <c r="F769" s="99" t="s">
        <v>536</v>
      </c>
      <c r="G769" s="41" t="s">
        <v>530</v>
      </c>
      <c r="H769" s="120"/>
      <c r="I769" s="120"/>
      <c r="J769" s="102">
        <f t="shared" si="12"/>
        <v>6000</v>
      </c>
      <c r="K769" s="42"/>
      <c r="L769" s="42"/>
      <c r="M769" s="42"/>
      <c r="N769" s="111" t="s">
        <v>337</v>
      </c>
      <c r="O769" s="75"/>
      <c r="P769" s="76"/>
      <c r="Q769" s="76"/>
      <c r="R769" s="76"/>
      <c r="S769" s="76"/>
      <c r="T769" s="77"/>
      <c r="U769" s="77"/>
      <c r="V769" s="77"/>
      <c r="W769" s="77">
        <v>6000</v>
      </c>
      <c r="X769" s="77"/>
      <c r="Y769" s="77"/>
      <c r="Z769" s="77"/>
      <c r="AA769" s="77"/>
      <c r="AB769" s="77"/>
      <c r="AC769" s="78"/>
    </row>
    <row r="770" spans="1:29" s="112" customFormat="1" ht="14.4" x14ac:dyDescent="0.25">
      <c r="A770" s="107"/>
      <c r="B770" s="108"/>
      <c r="C770" s="109"/>
      <c r="D770" s="120" t="s">
        <v>198</v>
      </c>
      <c r="E770" s="100" t="s">
        <v>538</v>
      </c>
      <c r="F770" s="100" t="s">
        <v>531</v>
      </c>
      <c r="G770" s="41" t="s">
        <v>530</v>
      </c>
      <c r="H770" s="120"/>
      <c r="I770" s="120"/>
      <c r="J770" s="102">
        <f t="shared" si="12"/>
        <v>4000</v>
      </c>
      <c r="K770" s="42"/>
      <c r="L770" s="42"/>
      <c r="M770" s="42"/>
      <c r="N770" s="111" t="s">
        <v>336</v>
      </c>
      <c r="O770" s="75"/>
      <c r="P770" s="76"/>
      <c r="Q770" s="76"/>
      <c r="R770" s="76">
        <v>4000</v>
      </c>
      <c r="S770" s="76"/>
      <c r="T770" s="77"/>
      <c r="U770" s="77"/>
      <c r="V770" s="77"/>
      <c r="W770" s="77"/>
      <c r="X770" s="77"/>
      <c r="Y770" s="77"/>
      <c r="Z770" s="77"/>
      <c r="AA770" s="77"/>
      <c r="AB770" s="77"/>
      <c r="AC770" s="78"/>
    </row>
    <row r="771" spans="1:29" s="112" customFormat="1" ht="14.4" x14ac:dyDescent="0.25">
      <c r="A771" s="107"/>
      <c r="B771" s="108"/>
      <c r="C771" s="109"/>
      <c r="D771" s="120" t="s">
        <v>198</v>
      </c>
      <c r="E771" s="100" t="s">
        <v>538</v>
      </c>
      <c r="F771" s="100" t="s">
        <v>531</v>
      </c>
      <c r="G771" s="41" t="s">
        <v>530</v>
      </c>
      <c r="H771" s="120"/>
      <c r="I771" s="120"/>
      <c r="J771" s="102">
        <f t="shared" si="12"/>
        <v>4000</v>
      </c>
      <c r="K771" s="42"/>
      <c r="L771" s="42"/>
      <c r="M771" s="42"/>
      <c r="N771" s="111" t="s">
        <v>337</v>
      </c>
      <c r="O771" s="75"/>
      <c r="P771" s="76"/>
      <c r="Q771" s="76"/>
      <c r="R771" s="76"/>
      <c r="S771" s="76"/>
      <c r="T771" s="77"/>
      <c r="U771" s="77"/>
      <c r="V771" s="77"/>
      <c r="W771" s="77"/>
      <c r="X771" s="77"/>
      <c r="Y771" s="77">
        <v>4000</v>
      </c>
      <c r="Z771" s="77"/>
      <c r="AA771" s="77"/>
      <c r="AB771" s="77"/>
      <c r="AC771" s="78"/>
    </row>
    <row r="772" spans="1:29" s="112" customFormat="1" ht="14.4" x14ac:dyDescent="0.3">
      <c r="A772" s="107"/>
      <c r="B772" s="108"/>
      <c r="C772" s="109"/>
      <c r="D772" s="120" t="s">
        <v>206</v>
      </c>
      <c r="E772" s="26" t="s">
        <v>532</v>
      </c>
      <c r="F772" s="100" t="s">
        <v>531</v>
      </c>
      <c r="G772" s="41" t="s">
        <v>530</v>
      </c>
      <c r="H772" s="120"/>
      <c r="I772" s="120"/>
      <c r="J772" s="102">
        <f t="shared" si="12"/>
        <v>4383</v>
      </c>
      <c r="K772" s="42"/>
      <c r="L772" s="42"/>
      <c r="M772" s="42"/>
      <c r="N772" s="111" t="s">
        <v>337</v>
      </c>
      <c r="O772" s="75">
        <v>2583</v>
      </c>
      <c r="P772" s="76"/>
      <c r="Q772" s="76"/>
      <c r="R772" s="76"/>
      <c r="S772" s="76"/>
      <c r="T772" s="77"/>
      <c r="U772" s="77"/>
      <c r="V772" s="77"/>
      <c r="W772" s="77"/>
      <c r="X772" s="77"/>
      <c r="Y772" s="77"/>
      <c r="Z772" s="77"/>
      <c r="AA772" s="77"/>
      <c r="AB772" s="77"/>
      <c r="AC772" s="78">
        <v>1800</v>
      </c>
    </row>
    <row r="773" spans="1:29" s="112" customFormat="1" ht="14.4" x14ac:dyDescent="0.25">
      <c r="A773" s="107"/>
      <c r="B773" s="108"/>
      <c r="C773" s="109" t="s">
        <v>587</v>
      </c>
      <c r="D773" s="120" t="s">
        <v>197</v>
      </c>
      <c r="E773" s="100" t="s">
        <v>539</v>
      </c>
      <c r="F773" s="99" t="s">
        <v>536</v>
      </c>
      <c r="G773" s="41" t="s">
        <v>528</v>
      </c>
      <c r="H773" s="120"/>
      <c r="I773" s="120"/>
      <c r="J773" s="102">
        <f t="shared" si="12"/>
        <v>1545</v>
      </c>
      <c r="K773" s="42"/>
      <c r="L773" s="42"/>
      <c r="M773" s="42"/>
      <c r="N773" s="111" t="s">
        <v>336</v>
      </c>
      <c r="O773" s="75">
        <v>195</v>
      </c>
      <c r="P773" s="76">
        <v>1350</v>
      </c>
      <c r="Q773" s="76"/>
      <c r="R773" s="76"/>
      <c r="S773" s="76"/>
      <c r="T773" s="77"/>
      <c r="U773" s="77"/>
      <c r="V773" s="77"/>
      <c r="W773" s="77"/>
      <c r="X773" s="77"/>
      <c r="Y773" s="77"/>
      <c r="Z773" s="77"/>
      <c r="AA773" s="77"/>
      <c r="AB773" s="77"/>
      <c r="AC773" s="78"/>
    </row>
    <row r="774" spans="1:29" s="112" customFormat="1" ht="14.4" x14ac:dyDescent="0.25">
      <c r="A774" s="107"/>
      <c r="B774" s="108"/>
      <c r="C774" s="109"/>
      <c r="D774" s="120" t="s">
        <v>197</v>
      </c>
      <c r="E774" s="100" t="s">
        <v>539</v>
      </c>
      <c r="F774" s="99" t="s">
        <v>536</v>
      </c>
      <c r="G774" s="41" t="s">
        <v>528</v>
      </c>
      <c r="H774" s="120"/>
      <c r="I774" s="120"/>
      <c r="J774" s="102">
        <f t="shared" si="12"/>
        <v>1350</v>
      </c>
      <c r="K774" s="42"/>
      <c r="L774" s="42"/>
      <c r="M774" s="42"/>
      <c r="N774" s="111" t="s">
        <v>337</v>
      </c>
      <c r="O774" s="75"/>
      <c r="P774" s="76"/>
      <c r="Q774" s="76"/>
      <c r="R774" s="76"/>
      <c r="S774" s="76"/>
      <c r="T774" s="77"/>
      <c r="U774" s="77">
        <v>1350</v>
      </c>
      <c r="V774" s="77"/>
      <c r="W774" s="77"/>
      <c r="X774" s="77"/>
      <c r="Y774" s="77"/>
      <c r="Z774" s="77"/>
      <c r="AA774" s="77"/>
      <c r="AB774" s="77"/>
      <c r="AC774" s="78"/>
    </row>
    <row r="775" spans="1:29" s="112" customFormat="1" ht="14.4" x14ac:dyDescent="0.25">
      <c r="A775" s="107"/>
      <c r="B775" s="108"/>
      <c r="C775" s="109"/>
      <c r="D775" s="120" t="s">
        <v>198</v>
      </c>
      <c r="E775" s="100" t="s">
        <v>538</v>
      </c>
      <c r="F775" s="100" t="s">
        <v>531</v>
      </c>
      <c r="G775" s="41" t="s">
        <v>530</v>
      </c>
      <c r="H775" s="120"/>
      <c r="I775" s="120"/>
      <c r="J775" s="102">
        <f t="shared" si="12"/>
        <v>1500</v>
      </c>
      <c r="K775" s="42"/>
      <c r="L775" s="42"/>
      <c r="M775" s="42"/>
      <c r="N775" s="111" t="s">
        <v>336</v>
      </c>
      <c r="O775" s="75"/>
      <c r="P775" s="76"/>
      <c r="Q775" s="76"/>
      <c r="R775" s="76">
        <v>1500</v>
      </c>
      <c r="S775" s="76"/>
      <c r="T775" s="77"/>
      <c r="U775" s="77"/>
      <c r="V775" s="77"/>
      <c r="W775" s="77"/>
      <c r="X775" s="77"/>
      <c r="Y775" s="77"/>
      <c r="Z775" s="77"/>
      <c r="AA775" s="77"/>
      <c r="AB775" s="77"/>
      <c r="AC775" s="78"/>
    </row>
    <row r="776" spans="1:29" s="112" customFormat="1" ht="14.4" x14ac:dyDescent="0.25">
      <c r="A776" s="107"/>
      <c r="B776" s="108"/>
      <c r="C776" s="109"/>
      <c r="D776" s="120" t="s">
        <v>198</v>
      </c>
      <c r="E776" s="100" t="s">
        <v>538</v>
      </c>
      <c r="F776" s="100" t="s">
        <v>531</v>
      </c>
      <c r="G776" s="41" t="s">
        <v>530</v>
      </c>
      <c r="H776" s="120"/>
      <c r="I776" s="120"/>
      <c r="J776" s="102">
        <f t="shared" si="12"/>
        <v>1500</v>
      </c>
      <c r="K776" s="42"/>
      <c r="L776" s="42"/>
      <c r="M776" s="42"/>
      <c r="N776" s="111" t="s">
        <v>337</v>
      </c>
      <c r="O776" s="75"/>
      <c r="P776" s="76"/>
      <c r="Q776" s="76"/>
      <c r="R776" s="76"/>
      <c r="S776" s="76"/>
      <c r="T776" s="77"/>
      <c r="U776" s="77"/>
      <c r="V776" s="77"/>
      <c r="W776" s="77"/>
      <c r="X776" s="77"/>
      <c r="Y776" s="77">
        <v>1500</v>
      </c>
      <c r="Z776" s="77"/>
      <c r="AA776" s="77"/>
      <c r="AB776" s="77"/>
      <c r="AC776" s="78"/>
    </row>
    <row r="777" spans="1:29" s="112" customFormat="1" ht="14.4" x14ac:dyDescent="0.3">
      <c r="A777" s="107"/>
      <c r="B777" s="108"/>
      <c r="C777" s="109"/>
      <c r="D777" s="120" t="s">
        <v>206</v>
      </c>
      <c r="E777" s="26" t="s">
        <v>532</v>
      </c>
      <c r="F777" s="100" t="s">
        <v>531</v>
      </c>
      <c r="G777" s="41" t="s">
        <v>530</v>
      </c>
      <c r="H777" s="120"/>
      <c r="I777" s="120"/>
      <c r="J777" s="102">
        <f t="shared" si="12"/>
        <v>1350</v>
      </c>
      <c r="K777" s="42"/>
      <c r="L777" s="42"/>
      <c r="M777" s="42"/>
      <c r="N777" s="111" t="s">
        <v>337</v>
      </c>
      <c r="O777" s="75"/>
      <c r="P777" s="76"/>
      <c r="Q777" s="76"/>
      <c r="R777" s="76"/>
      <c r="S777" s="76"/>
      <c r="T777" s="77"/>
      <c r="U777" s="77"/>
      <c r="V777" s="77"/>
      <c r="W777" s="77"/>
      <c r="X777" s="77"/>
      <c r="Y777" s="77"/>
      <c r="Z777" s="77"/>
      <c r="AA777" s="77">
        <v>1350</v>
      </c>
      <c r="AB777" s="77"/>
      <c r="AC777" s="78"/>
    </row>
    <row r="778" spans="1:29" s="112" customFormat="1" ht="14.4" x14ac:dyDescent="0.25">
      <c r="A778" s="107"/>
      <c r="B778" s="108"/>
      <c r="C778" s="109" t="s">
        <v>588</v>
      </c>
      <c r="D778" s="120" t="s">
        <v>197</v>
      </c>
      <c r="E778" s="100" t="s">
        <v>539</v>
      </c>
      <c r="F778" s="99" t="s">
        <v>536</v>
      </c>
      <c r="G778" s="41" t="s">
        <v>528</v>
      </c>
      <c r="H778" s="120"/>
      <c r="I778" s="120"/>
      <c r="J778" s="102">
        <f t="shared" si="12"/>
        <v>1350</v>
      </c>
      <c r="K778" s="42"/>
      <c r="L778" s="42"/>
      <c r="M778" s="42"/>
      <c r="N778" s="111" t="s">
        <v>336</v>
      </c>
      <c r="O778" s="75"/>
      <c r="P778" s="76">
        <v>1350</v>
      </c>
      <c r="Q778" s="76"/>
      <c r="R778" s="76"/>
      <c r="S778" s="76"/>
      <c r="T778" s="77"/>
      <c r="U778" s="77"/>
      <c r="V778" s="77"/>
      <c r="W778" s="77"/>
      <c r="X778" s="77"/>
      <c r="Y778" s="77"/>
      <c r="Z778" s="77"/>
      <c r="AA778" s="77"/>
      <c r="AB778" s="77"/>
      <c r="AC778" s="78"/>
    </row>
    <row r="779" spans="1:29" s="112" customFormat="1" ht="14.4" x14ac:dyDescent="0.25">
      <c r="A779" s="107"/>
      <c r="B779" s="108"/>
      <c r="C779" s="109"/>
      <c r="D779" s="120" t="s">
        <v>197</v>
      </c>
      <c r="E779" s="100" t="s">
        <v>539</v>
      </c>
      <c r="F779" s="99" t="s">
        <v>536</v>
      </c>
      <c r="G779" s="41" t="s">
        <v>528</v>
      </c>
      <c r="H779" s="120"/>
      <c r="I779" s="120"/>
      <c r="J779" s="102">
        <f t="shared" si="12"/>
        <v>1350</v>
      </c>
      <c r="K779" s="42"/>
      <c r="L779" s="42"/>
      <c r="M779" s="42"/>
      <c r="N779" s="111" t="s">
        <v>337</v>
      </c>
      <c r="O779" s="75"/>
      <c r="P779" s="76"/>
      <c r="Q779" s="76"/>
      <c r="R779" s="76"/>
      <c r="S779" s="76"/>
      <c r="T779" s="77"/>
      <c r="U779" s="77">
        <v>1350</v>
      </c>
      <c r="V779" s="77"/>
      <c r="W779" s="77"/>
      <c r="X779" s="77"/>
      <c r="Y779" s="77"/>
      <c r="Z779" s="77"/>
      <c r="AA779" s="77"/>
      <c r="AB779" s="77"/>
      <c r="AC779" s="78"/>
    </row>
    <row r="780" spans="1:29" s="112" customFormat="1" ht="14.4" x14ac:dyDescent="0.25">
      <c r="A780" s="107"/>
      <c r="B780" s="108"/>
      <c r="C780" s="109"/>
      <c r="D780" s="120" t="s">
        <v>198</v>
      </c>
      <c r="E780" s="100" t="s">
        <v>538</v>
      </c>
      <c r="F780" s="100" t="s">
        <v>531</v>
      </c>
      <c r="G780" s="41" t="s">
        <v>530</v>
      </c>
      <c r="H780" s="120"/>
      <c r="I780" s="120"/>
      <c r="J780" s="102">
        <f t="shared" si="12"/>
        <v>3000</v>
      </c>
      <c r="K780" s="42"/>
      <c r="L780" s="42"/>
      <c r="M780" s="42"/>
      <c r="N780" s="111" t="s">
        <v>336</v>
      </c>
      <c r="O780" s="75"/>
      <c r="P780" s="76"/>
      <c r="Q780" s="76"/>
      <c r="R780" s="76">
        <v>3000</v>
      </c>
      <c r="S780" s="76"/>
      <c r="T780" s="77"/>
      <c r="U780" s="77"/>
      <c r="V780" s="77"/>
      <c r="W780" s="77"/>
      <c r="X780" s="77"/>
      <c r="Y780" s="77"/>
      <c r="Z780" s="77"/>
      <c r="AA780" s="77"/>
      <c r="AB780" s="77"/>
      <c r="AC780" s="78"/>
    </row>
    <row r="781" spans="1:29" s="112" customFormat="1" ht="14.4" x14ac:dyDescent="0.25">
      <c r="A781" s="107"/>
      <c r="B781" s="108"/>
      <c r="C781" s="109"/>
      <c r="D781" s="120" t="s">
        <v>198</v>
      </c>
      <c r="E781" s="100" t="s">
        <v>538</v>
      </c>
      <c r="F781" s="100" t="s">
        <v>531</v>
      </c>
      <c r="G781" s="41" t="s">
        <v>530</v>
      </c>
      <c r="H781" s="120"/>
      <c r="I781" s="120"/>
      <c r="J781" s="102">
        <f t="shared" si="12"/>
        <v>3000</v>
      </c>
      <c r="K781" s="42"/>
      <c r="L781" s="42"/>
      <c r="M781" s="42"/>
      <c r="N781" s="111" t="s">
        <v>337</v>
      </c>
      <c r="O781" s="75"/>
      <c r="P781" s="76"/>
      <c r="Q781" s="76"/>
      <c r="R781" s="76"/>
      <c r="S781" s="76"/>
      <c r="T781" s="77"/>
      <c r="U781" s="77"/>
      <c r="V781" s="77"/>
      <c r="W781" s="77"/>
      <c r="X781" s="77"/>
      <c r="Y781" s="77">
        <v>3000</v>
      </c>
      <c r="Z781" s="77"/>
      <c r="AA781" s="77"/>
      <c r="AB781" s="77"/>
      <c r="AC781" s="78"/>
    </row>
    <row r="782" spans="1:29" s="112" customFormat="1" ht="14.4" x14ac:dyDescent="0.3">
      <c r="A782" s="107"/>
      <c r="B782" s="108"/>
      <c r="C782" s="109"/>
      <c r="D782" s="120" t="s">
        <v>206</v>
      </c>
      <c r="E782" s="26" t="s">
        <v>532</v>
      </c>
      <c r="F782" s="100" t="s">
        <v>531</v>
      </c>
      <c r="G782" s="41" t="s">
        <v>530</v>
      </c>
      <c r="H782" s="120"/>
      <c r="I782" s="120"/>
      <c r="J782" s="102">
        <f t="shared" si="12"/>
        <v>1200</v>
      </c>
      <c r="K782" s="42"/>
      <c r="L782" s="42"/>
      <c r="M782" s="42"/>
      <c r="N782" s="111" t="s">
        <v>336</v>
      </c>
      <c r="O782" s="75"/>
      <c r="P782" s="76"/>
      <c r="Q782" s="76">
        <v>1200</v>
      </c>
      <c r="R782" s="76"/>
      <c r="S782" s="76"/>
      <c r="T782" s="77"/>
      <c r="U782" s="77"/>
      <c r="V782" s="77"/>
      <c r="W782" s="77"/>
      <c r="X782" s="77"/>
      <c r="Y782" s="77"/>
      <c r="Z782" s="77"/>
      <c r="AA782" s="77"/>
      <c r="AB782" s="77"/>
      <c r="AC782" s="78"/>
    </row>
    <row r="783" spans="1:29" s="112" customFormat="1" ht="14.4" x14ac:dyDescent="0.25">
      <c r="A783" s="107"/>
      <c r="B783" s="108"/>
      <c r="C783" s="109" t="s">
        <v>589</v>
      </c>
      <c r="D783" s="120" t="s">
        <v>197</v>
      </c>
      <c r="E783" s="100" t="s">
        <v>539</v>
      </c>
      <c r="F783" s="99" t="s">
        <v>536</v>
      </c>
      <c r="G783" s="41" t="s">
        <v>528</v>
      </c>
      <c r="H783" s="120"/>
      <c r="I783" s="120"/>
      <c r="J783" s="102">
        <f t="shared" si="12"/>
        <v>1695</v>
      </c>
      <c r="K783" s="42"/>
      <c r="L783" s="42"/>
      <c r="M783" s="42"/>
      <c r="N783" s="111" t="s">
        <v>336</v>
      </c>
      <c r="O783" s="75">
        <v>195</v>
      </c>
      <c r="P783" s="76">
        <v>1500</v>
      </c>
      <c r="Q783" s="76"/>
      <c r="R783" s="76"/>
      <c r="S783" s="76"/>
      <c r="T783" s="77"/>
      <c r="U783" s="77"/>
      <c r="V783" s="77"/>
      <c r="W783" s="77"/>
      <c r="X783" s="77"/>
      <c r="Y783" s="77"/>
      <c r="Z783" s="77"/>
      <c r="AA783" s="77"/>
      <c r="AB783" s="77"/>
      <c r="AC783" s="78"/>
    </row>
    <row r="784" spans="1:29" s="112" customFormat="1" ht="14.4" x14ac:dyDescent="0.25">
      <c r="A784" s="107"/>
      <c r="B784" s="108"/>
      <c r="C784" s="109"/>
      <c r="D784" s="120" t="s">
        <v>197</v>
      </c>
      <c r="E784" s="100" t="s">
        <v>539</v>
      </c>
      <c r="F784" s="99" t="s">
        <v>536</v>
      </c>
      <c r="G784" s="41" t="s">
        <v>528</v>
      </c>
      <c r="H784" s="120"/>
      <c r="I784" s="120"/>
      <c r="J784" s="102">
        <f t="shared" si="12"/>
        <v>1500</v>
      </c>
      <c r="K784" s="42"/>
      <c r="L784" s="42"/>
      <c r="M784" s="42"/>
      <c r="N784" s="111" t="s">
        <v>337</v>
      </c>
      <c r="O784" s="75"/>
      <c r="P784" s="76"/>
      <c r="Q784" s="76"/>
      <c r="R784" s="76"/>
      <c r="S784" s="76"/>
      <c r="T784" s="77"/>
      <c r="U784" s="77">
        <v>1500</v>
      </c>
      <c r="V784" s="77"/>
      <c r="W784" s="77"/>
      <c r="X784" s="77"/>
      <c r="Y784" s="77"/>
      <c r="Z784" s="77"/>
      <c r="AA784" s="77"/>
      <c r="AB784" s="77"/>
      <c r="AC784" s="78"/>
    </row>
    <row r="785" spans="1:29" s="112" customFormat="1" ht="14.4" x14ac:dyDescent="0.25">
      <c r="A785" s="107"/>
      <c r="B785" s="108"/>
      <c r="C785" s="109"/>
      <c r="D785" s="120" t="s">
        <v>198</v>
      </c>
      <c r="E785" s="100" t="s">
        <v>538</v>
      </c>
      <c r="F785" s="100" t="s">
        <v>531</v>
      </c>
      <c r="G785" s="41" t="s">
        <v>530</v>
      </c>
      <c r="H785" s="120"/>
      <c r="I785" s="120"/>
      <c r="J785" s="102">
        <f t="shared" si="12"/>
        <v>1500</v>
      </c>
      <c r="K785" s="42"/>
      <c r="L785" s="42"/>
      <c r="M785" s="42"/>
      <c r="N785" s="111" t="s">
        <v>336</v>
      </c>
      <c r="O785" s="75"/>
      <c r="P785" s="76"/>
      <c r="Q785" s="76"/>
      <c r="R785" s="76">
        <v>1500</v>
      </c>
      <c r="S785" s="76"/>
      <c r="T785" s="77"/>
      <c r="U785" s="77"/>
      <c r="V785" s="77"/>
      <c r="W785" s="77"/>
      <c r="X785" s="77"/>
      <c r="Y785" s="77"/>
      <c r="Z785" s="77"/>
      <c r="AA785" s="77"/>
      <c r="AB785" s="77"/>
      <c r="AC785" s="78"/>
    </row>
    <row r="786" spans="1:29" s="112" customFormat="1" ht="14.4" x14ac:dyDescent="0.25">
      <c r="A786" s="107"/>
      <c r="B786" s="108"/>
      <c r="C786" s="109"/>
      <c r="D786" s="120" t="s">
        <v>198</v>
      </c>
      <c r="E786" s="100" t="s">
        <v>538</v>
      </c>
      <c r="F786" s="100" t="s">
        <v>531</v>
      </c>
      <c r="G786" s="41" t="s">
        <v>530</v>
      </c>
      <c r="H786" s="120"/>
      <c r="I786" s="120"/>
      <c r="J786" s="102">
        <f t="shared" si="12"/>
        <v>1500</v>
      </c>
      <c r="K786" s="42"/>
      <c r="L786" s="42"/>
      <c r="M786" s="42"/>
      <c r="N786" s="111" t="s">
        <v>337</v>
      </c>
      <c r="O786" s="75"/>
      <c r="P786" s="76"/>
      <c r="Q786" s="76"/>
      <c r="R786" s="76"/>
      <c r="S786" s="76"/>
      <c r="T786" s="77"/>
      <c r="U786" s="77"/>
      <c r="V786" s="77"/>
      <c r="W786" s="77"/>
      <c r="X786" s="77"/>
      <c r="Y786" s="77">
        <v>1500</v>
      </c>
      <c r="Z786" s="77"/>
      <c r="AA786" s="77"/>
      <c r="AB786" s="77"/>
      <c r="AC786" s="78"/>
    </row>
    <row r="787" spans="1:29" s="112" customFormat="1" ht="14.4" x14ac:dyDescent="0.3">
      <c r="A787" s="107"/>
      <c r="B787" s="108"/>
      <c r="C787" s="109"/>
      <c r="D787" s="120" t="s">
        <v>206</v>
      </c>
      <c r="E787" s="26" t="s">
        <v>532</v>
      </c>
      <c r="F787" s="100" t="s">
        <v>531</v>
      </c>
      <c r="G787" s="41" t="s">
        <v>530</v>
      </c>
      <c r="H787" s="120"/>
      <c r="I787" s="120"/>
      <c r="J787" s="102">
        <f t="shared" si="12"/>
        <v>1100</v>
      </c>
      <c r="K787" s="42"/>
      <c r="L787" s="42"/>
      <c r="M787" s="42"/>
      <c r="N787" s="111" t="s">
        <v>337</v>
      </c>
      <c r="O787" s="75"/>
      <c r="P787" s="76"/>
      <c r="Q787" s="76"/>
      <c r="R787" s="76"/>
      <c r="S787" s="76"/>
      <c r="T787" s="77"/>
      <c r="U787" s="77"/>
      <c r="V787" s="77"/>
      <c r="W787" s="77"/>
      <c r="X787" s="77"/>
      <c r="Y787" s="77"/>
      <c r="Z787" s="77"/>
      <c r="AA787" s="77"/>
      <c r="AB787" s="77">
        <v>1100</v>
      </c>
      <c r="AC787" s="78"/>
    </row>
    <row r="788" spans="1:29" s="112" customFormat="1" ht="14.4" x14ac:dyDescent="0.25">
      <c r="A788" s="107"/>
      <c r="B788" s="108"/>
      <c r="C788" s="109" t="s">
        <v>590</v>
      </c>
      <c r="D788" s="120" t="s">
        <v>197</v>
      </c>
      <c r="E788" s="100" t="s">
        <v>539</v>
      </c>
      <c r="F788" s="99" t="s">
        <v>536</v>
      </c>
      <c r="G788" s="41" t="s">
        <v>528</v>
      </c>
      <c r="H788" s="120"/>
      <c r="I788" s="120"/>
      <c r="J788" s="102">
        <f t="shared" si="12"/>
        <v>1695</v>
      </c>
      <c r="K788" s="42"/>
      <c r="L788" s="42"/>
      <c r="M788" s="42"/>
      <c r="N788" s="111" t="s">
        <v>336</v>
      </c>
      <c r="O788" s="75">
        <v>195</v>
      </c>
      <c r="P788" s="76">
        <v>1500</v>
      </c>
      <c r="Q788" s="76"/>
      <c r="R788" s="76"/>
      <c r="S788" s="76"/>
      <c r="T788" s="77"/>
      <c r="U788" s="77"/>
      <c r="V788" s="77"/>
      <c r="W788" s="77"/>
      <c r="X788" s="77"/>
      <c r="Y788" s="77"/>
      <c r="Z788" s="77"/>
      <c r="AA788" s="77"/>
      <c r="AB788" s="77"/>
      <c r="AC788" s="78"/>
    </row>
    <row r="789" spans="1:29" s="112" customFormat="1" ht="14.4" x14ac:dyDescent="0.25">
      <c r="A789" s="107"/>
      <c r="B789" s="108"/>
      <c r="C789" s="109"/>
      <c r="D789" s="120" t="s">
        <v>197</v>
      </c>
      <c r="E789" s="100" t="s">
        <v>539</v>
      </c>
      <c r="F789" s="99" t="s">
        <v>536</v>
      </c>
      <c r="G789" s="41" t="s">
        <v>528</v>
      </c>
      <c r="H789" s="120"/>
      <c r="I789" s="120"/>
      <c r="J789" s="102">
        <f t="shared" si="12"/>
        <v>1500</v>
      </c>
      <c r="K789" s="42"/>
      <c r="L789" s="42"/>
      <c r="M789" s="42"/>
      <c r="N789" s="111" t="s">
        <v>337</v>
      </c>
      <c r="O789" s="75"/>
      <c r="P789" s="76"/>
      <c r="Q789" s="76"/>
      <c r="R789" s="76"/>
      <c r="S789" s="76"/>
      <c r="T789" s="77"/>
      <c r="U789" s="77">
        <v>1500</v>
      </c>
      <c r="V789" s="77"/>
      <c r="W789" s="77"/>
      <c r="X789" s="77"/>
      <c r="Y789" s="77"/>
      <c r="Z789" s="77"/>
      <c r="AA789" s="77"/>
      <c r="AB789" s="77"/>
      <c r="AC789" s="78"/>
    </row>
    <row r="790" spans="1:29" s="112" customFormat="1" ht="14.4" x14ac:dyDescent="0.25">
      <c r="A790" s="107"/>
      <c r="B790" s="108"/>
      <c r="C790" s="109"/>
      <c r="D790" s="120" t="s">
        <v>198</v>
      </c>
      <c r="E790" s="100" t="s">
        <v>538</v>
      </c>
      <c r="F790" s="100" t="s">
        <v>531</v>
      </c>
      <c r="G790" s="41" t="s">
        <v>530</v>
      </c>
      <c r="H790" s="120"/>
      <c r="I790" s="120"/>
      <c r="J790" s="102">
        <f t="shared" si="12"/>
        <v>3000</v>
      </c>
      <c r="K790" s="42"/>
      <c r="L790" s="42"/>
      <c r="M790" s="42"/>
      <c r="N790" s="111" t="s">
        <v>336</v>
      </c>
      <c r="O790" s="75"/>
      <c r="P790" s="76"/>
      <c r="Q790" s="76"/>
      <c r="R790" s="76">
        <v>1500</v>
      </c>
      <c r="S790" s="76"/>
      <c r="T790" s="77"/>
      <c r="U790" s="77"/>
      <c r="V790" s="77"/>
      <c r="W790" s="77"/>
      <c r="X790" s="77"/>
      <c r="Y790" s="77">
        <v>1500</v>
      </c>
      <c r="Z790" s="77"/>
      <c r="AA790" s="77"/>
      <c r="AB790" s="77"/>
      <c r="AC790" s="78"/>
    </row>
    <row r="791" spans="1:29" s="112" customFormat="1" ht="14.4" x14ac:dyDescent="0.25">
      <c r="A791" s="107"/>
      <c r="B791" s="108"/>
      <c r="C791" s="109"/>
      <c r="D791" s="120" t="s">
        <v>198</v>
      </c>
      <c r="E791" s="100" t="s">
        <v>538</v>
      </c>
      <c r="F791" s="100" t="s">
        <v>531</v>
      </c>
      <c r="G791" s="41" t="s">
        <v>530</v>
      </c>
      <c r="H791" s="120"/>
      <c r="I791" s="120"/>
      <c r="J791" s="102">
        <f t="shared" si="12"/>
        <v>1500</v>
      </c>
      <c r="K791" s="42"/>
      <c r="L791" s="42"/>
      <c r="M791" s="42"/>
      <c r="N791" s="111" t="s">
        <v>336</v>
      </c>
      <c r="O791" s="75"/>
      <c r="P791" s="76">
        <v>1500</v>
      </c>
      <c r="Q791" s="76"/>
      <c r="R791" s="76"/>
      <c r="S791" s="76"/>
      <c r="T791" s="77"/>
      <c r="U791" s="77"/>
      <c r="V791" s="77"/>
      <c r="W791" s="77"/>
      <c r="X791" s="77"/>
      <c r="Y791" s="77"/>
      <c r="Z791" s="77"/>
      <c r="AA791" s="77"/>
      <c r="AB791" s="77"/>
      <c r="AC791" s="78"/>
    </row>
    <row r="792" spans="1:29" s="112" customFormat="1" ht="14.4" x14ac:dyDescent="0.3">
      <c r="A792" s="107"/>
      <c r="B792" s="108"/>
      <c r="C792" s="109"/>
      <c r="D792" s="120" t="s">
        <v>206</v>
      </c>
      <c r="E792" s="26" t="s">
        <v>532</v>
      </c>
      <c r="F792" s="100" t="s">
        <v>531</v>
      </c>
      <c r="G792" s="41" t="s">
        <v>530</v>
      </c>
      <c r="H792" s="120"/>
      <c r="I792" s="120"/>
      <c r="J792" s="102">
        <f t="shared" si="12"/>
        <v>1150</v>
      </c>
      <c r="K792" s="42"/>
      <c r="L792" s="42"/>
      <c r="M792" s="42"/>
      <c r="N792" s="111" t="s">
        <v>337</v>
      </c>
      <c r="O792" s="75"/>
      <c r="P792" s="76"/>
      <c r="Q792" s="76"/>
      <c r="R792" s="76"/>
      <c r="S792" s="76"/>
      <c r="T792" s="77"/>
      <c r="U792" s="77"/>
      <c r="V792" s="77">
        <v>1150</v>
      </c>
      <c r="W792" s="77"/>
      <c r="X792" s="77"/>
      <c r="Y792" s="77"/>
      <c r="Z792" s="77"/>
      <c r="AA792" s="77"/>
      <c r="AB792" s="77"/>
      <c r="AC792" s="78"/>
    </row>
    <row r="793" spans="1:29" s="112" customFormat="1" ht="14.4" x14ac:dyDescent="0.25">
      <c r="A793" s="107"/>
      <c r="B793" s="108"/>
      <c r="C793" s="109" t="s">
        <v>591</v>
      </c>
      <c r="D793" s="120" t="s">
        <v>197</v>
      </c>
      <c r="E793" s="100" t="s">
        <v>539</v>
      </c>
      <c r="F793" s="99" t="s">
        <v>536</v>
      </c>
      <c r="G793" s="41" t="s">
        <v>528</v>
      </c>
      <c r="H793" s="120"/>
      <c r="I793" s="120"/>
      <c r="J793" s="102">
        <f t="shared" si="12"/>
        <v>1545</v>
      </c>
      <c r="K793" s="42"/>
      <c r="L793" s="42"/>
      <c r="M793" s="42"/>
      <c r="N793" s="111" t="s">
        <v>336</v>
      </c>
      <c r="O793" s="75">
        <v>195</v>
      </c>
      <c r="P793" s="76">
        <v>1350</v>
      </c>
      <c r="Q793" s="76"/>
      <c r="R793" s="76"/>
      <c r="S793" s="76"/>
      <c r="T793" s="77"/>
      <c r="U793" s="77"/>
      <c r="V793" s="77"/>
      <c r="W793" s="77"/>
      <c r="X793" s="77"/>
      <c r="Y793" s="77"/>
      <c r="Z793" s="77"/>
      <c r="AA793" s="77"/>
      <c r="AB793" s="77"/>
      <c r="AC793" s="78"/>
    </row>
    <row r="794" spans="1:29" s="112" customFormat="1" ht="14.4" x14ac:dyDescent="0.25">
      <c r="A794" s="107"/>
      <c r="B794" s="108"/>
      <c r="C794" s="109"/>
      <c r="D794" s="120" t="s">
        <v>197</v>
      </c>
      <c r="E794" s="100" t="s">
        <v>539</v>
      </c>
      <c r="F794" s="99" t="s">
        <v>536</v>
      </c>
      <c r="G794" s="41" t="s">
        <v>528</v>
      </c>
      <c r="H794" s="120"/>
      <c r="I794" s="120"/>
      <c r="J794" s="102">
        <f t="shared" si="12"/>
        <v>1350</v>
      </c>
      <c r="K794" s="42"/>
      <c r="L794" s="42"/>
      <c r="M794" s="42"/>
      <c r="N794" s="111" t="s">
        <v>337</v>
      </c>
      <c r="O794" s="75"/>
      <c r="P794" s="76"/>
      <c r="Q794" s="76"/>
      <c r="R794" s="76"/>
      <c r="S794" s="76"/>
      <c r="T794" s="77"/>
      <c r="U794" s="77">
        <v>1350</v>
      </c>
      <c r="V794" s="77"/>
      <c r="W794" s="77"/>
      <c r="X794" s="77"/>
      <c r="Y794" s="77"/>
      <c r="Z794" s="77"/>
      <c r="AA794" s="77"/>
      <c r="AB794" s="77"/>
      <c r="AC794" s="78"/>
    </row>
    <row r="795" spans="1:29" s="112" customFormat="1" ht="14.4" x14ac:dyDescent="0.25">
      <c r="A795" s="107"/>
      <c r="B795" s="108"/>
      <c r="C795" s="109"/>
      <c r="D795" s="120" t="s">
        <v>198</v>
      </c>
      <c r="E795" s="100" t="s">
        <v>538</v>
      </c>
      <c r="F795" s="100" t="s">
        <v>531</v>
      </c>
      <c r="G795" s="41" t="s">
        <v>530</v>
      </c>
      <c r="H795" s="120"/>
      <c r="I795" s="120"/>
      <c r="J795" s="102">
        <f t="shared" si="12"/>
        <v>1500</v>
      </c>
      <c r="K795" s="42"/>
      <c r="L795" s="42"/>
      <c r="M795" s="42"/>
      <c r="N795" s="111" t="s">
        <v>336</v>
      </c>
      <c r="O795" s="75"/>
      <c r="P795" s="76"/>
      <c r="Q795" s="76"/>
      <c r="R795" s="76">
        <v>1500</v>
      </c>
      <c r="S795" s="76"/>
      <c r="T795" s="77"/>
      <c r="U795" s="77"/>
      <c r="V795" s="77"/>
      <c r="W795" s="77"/>
      <c r="X795" s="77"/>
      <c r="Y795" s="77"/>
      <c r="Z795" s="77"/>
      <c r="AA795" s="77"/>
      <c r="AB795" s="77"/>
      <c r="AC795" s="78"/>
    </row>
    <row r="796" spans="1:29" s="112" customFormat="1" ht="14.4" x14ac:dyDescent="0.25">
      <c r="A796" s="107"/>
      <c r="B796" s="108"/>
      <c r="C796" s="109"/>
      <c r="D796" s="120" t="s">
        <v>198</v>
      </c>
      <c r="E796" s="100" t="s">
        <v>538</v>
      </c>
      <c r="F796" s="100" t="s">
        <v>531</v>
      </c>
      <c r="G796" s="41" t="s">
        <v>530</v>
      </c>
      <c r="H796" s="120"/>
      <c r="I796" s="120"/>
      <c r="J796" s="102">
        <f t="shared" si="12"/>
        <v>1500</v>
      </c>
      <c r="K796" s="42"/>
      <c r="L796" s="42"/>
      <c r="M796" s="42"/>
      <c r="N796" s="111" t="s">
        <v>337</v>
      </c>
      <c r="O796" s="75"/>
      <c r="P796" s="76"/>
      <c r="Q796" s="76"/>
      <c r="R796" s="76"/>
      <c r="S796" s="76"/>
      <c r="T796" s="77"/>
      <c r="U796" s="77"/>
      <c r="V796" s="77"/>
      <c r="W796" s="77"/>
      <c r="X796" s="77"/>
      <c r="Y796" s="77">
        <v>1500</v>
      </c>
      <c r="Z796" s="77"/>
      <c r="AA796" s="77"/>
      <c r="AB796" s="77"/>
      <c r="AC796" s="78"/>
    </row>
    <row r="797" spans="1:29" s="112" customFormat="1" ht="14.4" x14ac:dyDescent="0.3">
      <c r="A797" s="107"/>
      <c r="B797" s="108"/>
      <c r="C797" s="109"/>
      <c r="D797" s="120" t="s">
        <v>206</v>
      </c>
      <c r="E797" s="26" t="s">
        <v>532</v>
      </c>
      <c r="F797" s="100" t="s">
        <v>531</v>
      </c>
      <c r="G797" s="41" t="s">
        <v>530</v>
      </c>
      <c r="H797" s="120"/>
      <c r="I797" s="120"/>
      <c r="J797" s="102">
        <f t="shared" si="12"/>
        <v>1100</v>
      </c>
      <c r="K797" s="42"/>
      <c r="L797" s="42"/>
      <c r="M797" s="42"/>
      <c r="N797" s="111" t="s">
        <v>337</v>
      </c>
      <c r="O797" s="75"/>
      <c r="P797" s="76"/>
      <c r="Q797" s="76"/>
      <c r="R797" s="76"/>
      <c r="S797" s="76"/>
      <c r="T797" s="77"/>
      <c r="U797" s="77"/>
      <c r="V797" s="77"/>
      <c r="W797" s="77"/>
      <c r="X797" s="77"/>
      <c r="Y797" s="77"/>
      <c r="Z797" s="77"/>
      <c r="AA797" s="77"/>
      <c r="AB797" s="77"/>
      <c r="AC797" s="78">
        <v>1100</v>
      </c>
    </row>
    <row r="798" spans="1:29" s="112" customFormat="1" ht="14.4" x14ac:dyDescent="0.25">
      <c r="A798" s="107"/>
      <c r="B798" s="108"/>
      <c r="C798" s="109" t="s">
        <v>592</v>
      </c>
      <c r="D798" s="120" t="s">
        <v>197</v>
      </c>
      <c r="E798" s="100" t="s">
        <v>539</v>
      </c>
      <c r="F798" s="99" t="s">
        <v>536</v>
      </c>
      <c r="G798" s="41" t="s">
        <v>528</v>
      </c>
      <c r="H798" s="120"/>
      <c r="I798" s="120"/>
      <c r="J798" s="102">
        <f t="shared" si="12"/>
        <v>1350</v>
      </c>
      <c r="K798" s="42"/>
      <c r="L798" s="42"/>
      <c r="M798" s="42"/>
      <c r="N798" s="111" t="s">
        <v>336</v>
      </c>
      <c r="O798" s="75"/>
      <c r="P798" s="76">
        <v>1350</v>
      </c>
      <c r="Q798" s="76"/>
      <c r="R798" s="76"/>
      <c r="S798" s="76"/>
      <c r="T798" s="77"/>
      <c r="U798" s="77"/>
      <c r="V798" s="77"/>
      <c r="W798" s="77"/>
      <c r="X798" s="77"/>
      <c r="Y798" s="77"/>
      <c r="Z798" s="77"/>
      <c r="AA798" s="77"/>
      <c r="AB798" s="77"/>
      <c r="AC798" s="78"/>
    </row>
    <row r="799" spans="1:29" s="112" customFormat="1" ht="14.4" x14ac:dyDescent="0.25">
      <c r="A799" s="107"/>
      <c r="B799" s="108"/>
      <c r="C799" s="109"/>
      <c r="D799" s="120" t="s">
        <v>197</v>
      </c>
      <c r="E799" s="100" t="s">
        <v>539</v>
      </c>
      <c r="F799" s="99" t="s">
        <v>536</v>
      </c>
      <c r="G799" s="41" t="s">
        <v>528</v>
      </c>
      <c r="H799" s="120"/>
      <c r="I799" s="120"/>
      <c r="J799" s="102">
        <f t="shared" si="12"/>
        <v>1350</v>
      </c>
      <c r="K799" s="42"/>
      <c r="L799" s="42"/>
      <c r="M799" s="42"/>
      <c r="N799" s="111" t="s">
        <v>337</v>
      </c>
      <c r="O799" s="75"/>
      <c r="P799" s="76"/>
      <c r="Q799" s="76"/>
      <c r="R799" s="76"/>
      <c r="S799" s="76"/>
      <c r="T799" s="77"/>
      <c r="U799" s="77">
        <v>1350</v>
      </c>
      <c r="V799" s="77"/>
      <c r="W799" s="77"/>
      <c r="X799" s="77"/>
      <c r="Y799" s="77"/>
      <c r="Z799" s="77"/>
      <c r="AA799" s="77"/>
      <c r="AB799" s="77"/>
      <c r="AC799" s="78"/>
    </row>
    <row r="800" spans="1:29" s="112" customFormat="1" ht="14.4" x14ac:dyDescent="0.25">
      <c r="A800" s="107"/>
      <c r="B800" s="108"/>
      <c r="C800" s="109"/>
      <c r="D800" s="120" t="s">
        <v>198</v>
      </c>
      <c r="E800" s="100" t="s">
        <v>538</v>
      </c>
      <c r="F800" s="100" t="s">
        <v>531</v>
      </c>
      <c r="G800" s="41" t="s">
        <v>530</v>
      </c>
      <c r="H800" s="120"/>
      <c r="I800" s="120"/>
      <c r="J800" s="102">
        <f t="shared" si="12"/>
        <v>1500</v>
      </c>
      <c r="K800" s="42"/>
      <c r="L800" s="42"/>
      <c r="M800" s="42"/>
      <c r="N800" s="111" t="s">
        <v>336</v>
      </c>
      <c r="O800" s="75"/>
      <c r="P800" s="76"/>
      <c r="Q800" s="76"/>
      <c r="R800" s="76">
        <v>1500</v>
      </c>
      <c r="S800" s="76"/>
      <c r="T800" s="77"/>
      <c r="U800" s="77"/>
      <c r="V800" s="77"/>
      <c r="W800" s="77"/>
      <c r="X800" s="77"/>
      <c r="Y800" s="77"/>
      <c r="Z800" s="77"/>
      <c r="AA800" s="77"/>
      <c r="AB800" s="77"/>
      <c r="AC800" s="78"/>
    </row>
    <row r="801" spans="1:29" s="112" customFormat="1" ht="14.4" x14ac:dyDescent="0.25">
      <c r="A801" s="107"/>
      <c r="B801" s="108"/>
      <c r="C801" s="109"/>
      <c r="D801" s="120" t="s">
        <v>198</v>
      </c>
      <c r="E801" s="100" t="s">
        <v>538</v>
      </c>
      <c r="F801" s="100" t="s">
        <v>531</v>
      </c>
      <c r="G801" s="41" t="s">
        <v>530</v>
      </c>
      <c r="H801" s="120"/>
      <c r="I801" s="120"/>
      <c r="J801" s="102">
        <f t="shared" si="12"/>
        <v>1500</v>
      </c>
      <c r="K801" s="42"/>
      <c r="L801" s="42"/>
      <c r="M801" s="42"/>
      <c r="N801" s="111" t="s">
        <v>337</v>
      </c>
      <c r="O801" s="75"/>
      <c r="P801" s="76"/>
      <c r="Q801" s="76"/>
      <c r="R801" s="76"/>
      <c r="S801" s="76"/>
      <c r="T801" s="77"/>
      <c r="U801" s="77"/>
      <c r="V801" s="77"/>
      <c r="W801" s="77"/>
      <c r="X801" s="77"/>
      <c r="Y801" s="77">
        <v>1500</v>
      </c>
      <c r="Z801" s="77"/>
      <c r="AA801" s="77"/>
      <c r="AB801" s="77"/>
      <c r="AC801" s="78"/>
    </row>
    <row r="802" spans="1:29" s="112" customFormat="1" ht="14.4" x14ac:dyDescent="0.3">
      <c r="A802" s="107"/>
      <c r="B802" s="108"/>
      <c r="C802" s="109"/>
      <c r="D802" s="120" t="s">
        <v>206</v>
      </c>
      <c r="E802" s="26" t="s">
        <v>532</v>
      </c>
      <c r="F802" s="100" t="s">
        <v>531</v>
      </c>
      <c r="G802" s="41" t="s">
        <v>530</v>
      </c>
      <c r="H802" s="120"/>
      <c r="I802" s="120"/>
      <c r="J802" s="102">
        <f t="shared" si="12"/>
        <v>1100</v>
      </c>
      <c r="K802" s="42"/>
      <c r="L802" s="42"/>
      <c r="M802" s="42"/>
      <c r="N802" s="111" t="s">
        <v>337</v>
      </c>
      <c r="O802" s="75"/>
      <c r="P802" s="76"/>
      <c r="Q802" s="76"/>
      <c r="R802" s="76"/>
      <c r="S802" s="76"/>
      <c r="T802" s="77"/>
      <c r="U802" s="77"/>
      <c r="V802" s="77"/>
      <c r="W802" s="77"/>
      <c r="X802" s="77"/>
      <c r="Y802" s="77"/>
      <c r="Z802" s="77"/>
      <c r="AA802" s="77">
        <v>1100</v>
      </c>
      <c r="AB802" s="77"/>
      <c r="AC802" s="78"/>
    </row>
    <row r="803" spans="1:29" s="112" customFormat="1" ht="14.4" x14ac:dyDescent="0.25">
      <c r="A803" s="107"/>
      <c r="B803" s="108"/>
      <c r="C803" s="109" t="s">
        <v>593</v>
      </c>
      <c r="D803" s="120" t="s">
        <v>197</v>
      </c>
      <c r="E803" s="100" t="s">
        <v>539</v>
      </c>
      <c r="F803" s="99" t="s">
        <v>536</v>
      </c>
      <c r="G803" s="41" t="s">
        <v>528</v>
      </c>
      <c r="H803" s="120"/>
      <c r="I803" s="120"/>
      <c r="J803" s="102">
        <f t="shared" si="12"/>
        <v>1350</v>
      </c>
      <c r="K803" s="42"/>
      <c r="L803" s="42"/>
      <c r="M803" s="42"/>
      <c r="N803" s="111" t="s">
        <v>336</v>
      </c>
      <c r="O803" s="75"/>
      <c r="P803" s="76">
        <v>1350</v>
      </c>
      <c r="Q803" s="76"/>
      <c r="R803" s="76"/>
      <c r="S803" s="76"/>
      <c r="T803" s="77"/>
      <c r="U803" s="77"/>
      <c r="V803" s="77"/>
      <c r="W803" s="77"/>
      <c r="X803" s="77"/>
      <c r="Y803" s="77"/>
      <c r="Z803" s="77"/>
      <c r="AA803" s="77"/>
      <c r="AB803" s="77"/>
      <c r="AC803" s="78"/>
    </row>
    <row r="804" spans="1:29" s="112" customFormat="1" ht="14.4" x14ac:dyDescent="0.25">
      <c r="A804" s="107"/>
      <c r="B804" s="108"/>
      <c r="C804" s="109"/>
      <c r="D804" s="120" t="s">
        <v>197</v>
      </c>
      <c r="E804" s="100" t="s">
        <v>539</v>
      </c>
      <c r="F804" s="99" t="s">
        <v>536</v>
      </c>
      <c r="G804" s="41" t="s">
        <v>528</v>
      </c>
      <c r="H804" s="120"/>
      <c r="I804" s="120"/>
      <c r="J804" s="102">
        <f t="shared" si="12"/>
        <v>1350</v>
      </c>
      <c r="K804" s="42"/>
      <c r="L804" s="42"/>
      <c r="M804" s="42"/>
      <c r="N804" s="111" t="s">
        <v>337</v>
      </c>
      <c r="O804" s="75"/>
      <c r="P804" s="76"/>
      <c r="Q804" s="76"/>
      <c r="R804" s="76"/>
      <c r="S804" s="76"/>
      <c r="T804" s="77"/>
      <c r="U804" s="77">
        <v>1350</v>
      </c>
      <c r="V804" s="77"/>
      <c r="W804" s="77"/>
      <c r="X804" s="77"/>
      <c r="Y804" s="77"/>
      <c r="Z804" s="77"/>
      <c r="AA804" s="77"/>
      <c r="AB804" s="77"/>
      <c r="AC804" s="78"/>
    </row>
    <row r="805" spans="1:29" s="112" customFormat="1" ht="14.4" x14ac:dyDescent="0.25">
      <c r="A805" s="107"/>
      <c r="B805" s="108"/>
      <c r="C805" s="109"/>
      <c r="D805" s="120" t="s">
        <v>198</v>
      </c>
      <c r="E805" s="100" t="s">
        <v>538</v>
      </c>
      <c r="F805" s="100" t="s">
        <v>531</v>
      </c>
      <c r="G805" s="41" t="s">
        <v>530</v>
      </c>
      <c r="H805" s="120"/>
      <c r="I805" s="120"/>
      <c r="J805" s="102">
        <f t="shared" si="12"/>
        <v>1500</v>
      </c>
      <c r="K805" s="42"/>
      <c r="L805" s="42"/>
      <c r="M805" s="42"/>
      <c r="N805" s="111" t="s">
        <v>336</v>
      </c>
      <c r="O805" s="75"/>
      <c r="P805" s="76"/>
      <c r="Q805" s="76"/>
      <c r="R805" s="76">
        <v>1500</v>
      </c>
      <c r="S805" s="76"/>
      <c r="T805" s="77"/>
      <c r="U805" s="77"/>
      <c r="V805" s="77"/>
      <c r="W805" s="77"/>
      <c r="X805" s="77"/>
      <c r="Y805" s="77"/>
      <c r="Z805" s="77"/>
      <c r="AA805" s="77"/>
      <c r="AB805" s="77"/>
      <c r="AC805" s="78"/>
    </row>
    <row r="806" spans="1:29" s="112" customFormat="1" ht="16.5" customHeight="1" x14ac:dyDescent="0.25">
      <c r="A806" s="107"/>
      <c r="B806" s="108"/>
      <c r="C806" s="109"/>
      <c r="D806" s="120" t="s">
        <v>198</v>
      </c>
      <c r="E806" s="100" t="s">
        <v>538</v>
      </c>
      <c r="F806" s="100" t="s">
        <v>531</v>
      </c>
      <c r="G806" s="41" t="s">
        <v>530</v>
      </c>
      <c r="H806" s="120"/>
      <c r="I806" s="120"/>
      <c r="J806" s="102">
        <f t="shared" si="12"/>
        <v>1500</v>
      </c>
      <c r="K806" s="42"/>
      <c r="L806" s="42"/>
      <c r="M806" s="42"/>
      <c r="N806" s="111" t="s">
        <v>337</v>
      </c>
      <c r="O806" s="75"/>
      <c r="P806" s="76"/>
      <c r="Q806" s="76"/>
      <c r="R806" s="76"/>
      <c r="S806" s="76"/>
      <c r="T806" s="77"/>
      <c r="U806" s="77"/>
      <c r="V806" s="77"/>
      <c r="W806" s="77"/>
      <c r="X806" s="77"/>
      <c r="Y806" s="77">
        <v>1500</v>
      </c>
      <c r="Z806" s="77"/>
      <c r="AA806" s="77"/>
      <c r="AB806" s="77"/>
      <c r="AC806" s="78"/>
    </row>
    <row r="807" spans="1:29" s="112" customFormat="1" ht="14.4" x14ac:dyDescent="0.3">
      <c r="A807" s="107"/>
      <c r="B807" s="108"/>
      <c r="C807" s="109"/>
      <c r="D807" s="120" t="s">
        <v>206</v>
      </c>
      <c r="E807" s="26" t="s">
        <v>532</v>
      </c>
      <c r="F807" s="100" t="s">
        <v>531</v>
      </c>
      <c r="G807" s="41" t="s">
        <v>530</v>
      </c>
      <c r="H807" s="120"/>
      <c r="I807" s="120"/>
      <c r="J807" s="102">
        <f t="shared" ref="J807:J870" si="13">SUM(O807:AC807)</f>
        <v>1100</v>
      </c>
      <c r="K807" s="42"/>
      <c r="L807" s="42"/>
      <c r="M807" s="42"/>
      <c r="N807" s="111" t="s">
        <v>337</v>
      </c>
      <c r="O807" s="75"/>
      <c r="P807" s="76"/>
      <c r="Q807" s="76"/>
      <c r="R807" s="76"/>
      <c r="S807" s="76"/>
      <c r="T807" s="77"/>
      <c r="U807" s="77"/>
      <c r="V807" s="77">
        <v>1100</v>
      </c>
      <c r="W807" s="77"/>
      <c r="X807" s="77"/>
      <c r="Y807" s="77"/>
      <c r="Z807" s="77"/>
      <c r="AA807" s="77"/>
      <c r="AB807" s="77"/>
      <c r="AC807" s="78"/>
    </row>
    <row r="808" spans="1:29" s="112" customFormat="1" ht="14.4" x14ac:dyDescent="0.25">
      <c r="A808" s="107"/>
      <c r="B808" s="108"/>
      <c r="C808" s="109" t="s">
        <v>651</v>
      </c>
      <c r="D808" s="120" t="s">
        <v>197</v>
      </c>
      <c r="E808" s="100" t="s">
        <v>539</v>
      </c>
      <c r="F808" s="99" t="s">
        <v>536</v>
      </c>
      <c r="G808" s="41" t="s">
        <v>528</v>
      </c>
      <c r="H808" s="120"/>
      <c r="I808" s="120"/>
      <c r="J808" s="102">
        <f t="shared" si="13"/>
        <v>700</v>
      </c>
      <c r="K808" s="42"/>
      <c r="L808" s="42"/>
      <c r="M808" s="42"/>
      <c r="N808" s="111" t="s">
        <v>336</v>
      </c>
      <c r="O808" s="75"/>
      <c r="P808" s="76">
        <v>700</v>
      </c>
      <c r="Q808" s="76"/>
      <c r="R808" s="76"/>
      <c r="S808" s="76"/>
      <c r="T808" s="77"/>
      <c r="U808" s="77"/>
      <c r="V808" s="77"/>
      <c r="W808" s="77"/>
      <c r="X808" s="77"/>
      <c r="Y808" s="77"/>
      <c r="Z808" s="77"/>
      <c r="AA808" s="77"/>
      <c r="AB808" s="77"/>
      <c r="AC808" s="78"/>
    </row>
    <row r="809" spans="1:29" s="112" customFormat="1" ht="14.4" x14ac:dyDescent="0.25">
      <c r="A809" s="107"/>
      <c r="B809" s="108"/>
      <c r="C809" s="109"/>
      <c r="D809" s="120" t="s">
        <v>197</v>
      </c>
      <c r="E809" s="100" t="s">
        <v>539</v>
      </c>
      <c r="F809" s="99" t="s">
        <v>536</v>
      </c>
      <c r="G809" s="41" t="s">
        <v>528</v>
      </c>
      <c r="H809" s="120"/>
      <c r="I809" s="120"/>
      <c r="J809" s="102">
        <f t="shared" si="13"/>
        <v>700</v>
      </c>
      <c r="K809" s="42"/>
      <c r="L809" s="42"/>
      <c r="M809" s="42"/>
      <c r="N809" s="111" t="s">
        <v>337</v>
      </c>
      <c r="O809" s="75"/>
      <c r="P809" s="76"/>
      <c r="Q809" s="76"/>
      <c r="R809" s="76"/>
      <c r="S809" s="76"/>
      <c r="T809" s="77"/>
      <c r="U809" s="77">
        <v>700</v>
      </c>
      <c r="V809" s="77"/>
      <c r="W809" s="77"/>
      <c r="X809" s="77"/>
      <c r="Y809" s="77"/>
      <c r="Z809" s="77"/>
      <c r="AA809" s="77"/>
      <c r="AB809" s="77"/>
      <c r="AC809" s="78"/>
    </row>
    <row r="810" spans="1:29" s="112" customFormat="1" ht="14.4" x14ac:dyDescent="0.25">
      <c r="A810" s="107"/>
      <c r="B810" s="108"/>
      <c r="C810" s="109"/>
      <c r="D810" s="120" t="s">
        <v>198</v>
      </c>
      <c r="E810" s="100" t="s">
        <v>538</v>
      </c>
      <c r="F810" s="100" t="s">
        <v>531</v>
      </c>
      <c r="G810" s="41" t="s">
        <v>530</v>
      </c>
      <c r="H810" s="120"/>
      <c r="I810" s="120"/>
      <c r="J810" s="102">
        <f t="shared" si="13"/>
        <v>800</v>
      </c>
      <c r="K810" s="42"/>
      <c r="L810" s="42"/>
      <c r="M810" s="42"/>
      <c r="N810" s="111" t="s">
        <v>336</v>
      </c>
      <c r="O810" s="75"/>
      <c r="P810" s="76"/>
      <c r="Q810" s="76"/>
      <c r="R810" s="76">
        <v>800</v>
      </c>
      <c r="S810" s="76"/>
      <c r="T810" s="77"/>
      <c r="U810" s="77"/>
      <c r="V810" s="77"/>
      <c r="W810" s="77"/>
      <c r="X810" s="77"/>
      <c r="Y810" s="77"/>
      <c r="Z810" s="77"/>
      <c r="AA810" s="77"/>
      <c r="AB810" s="77"/>
      <c r="AC810" s="78"/>
    </row>
    <row r="811" spans="1:29" s="112" customFormat="1" ht="14.4" x14ac:dyDescent="0.25">
      <c r="A811" s="107"/>
      <c r="B811" s="108"/>
      <c r="C811" s="109"/>
      <c r="D811" s="120" t="s">
        <v>198</v>
      </c>
      <c r="E811" s="100" t="s">
        <v>538</v>
      </c>
      <c r="F811" s="100" t="s">
        <v>531</v>
      </c>
      <c r="G811" s="41" t="s">
        <v>530</v>
      </c>
      <c r="H811" s="120"/>
      <c r="I811" s="120"/>
      <c r="J811" s="102">
        <f t="shared" si="13"/>
        <v>800</v>
      </c>
      <c r="K811" s="42"/>
      <c r="L811" s="42"/>
      <c r="M811" s="42"/>
      <c r="N811" s="111" t="s">
        <v>337</v>
      </c>
      <c r="O811" s="75"/>
      <c r="P811" s="76"/>
      <c r="Q811" s="76"/>
      <c r="R811" s="76"/>
      <c r="S811" s="76"/>
      <c r="T811" s="77"/>
      <c r="U811" s="77"/>
      <c r="V811" s="77"/>
      <c r="W811" s="77"/>
      <c r="X811" s="77"/>
      <c r="Y811" s="77">
        <v>800</v>
      </c>
      <c r="Z811" s="77"/>
      <c r="AA811" s="77"/>
      <c r="AB811" s="77"/>
      <c r="AC811" s="78"/>
    </row>
    <row r="812" spans="1:29" s="112" customFormat="1" ht="14.4" x14ac:dyDescent="0.3">
      <c r="A812" s="107"/>
      <c r="B812" s="108"/>
      <c r="C812" s="109"/>
      <c r="D812" s="120" t="s">
        <v>206</v>
      </c>
      <c r="E812" s="26" t="s">
        <v>532</v>
      </c>
      <c r="F812" s="100" t="s">
        <v>531</v>
      </c>
      <c r="G812" s="41" t="s">
        <v>530</v>
      </c>
      <c r="H812" s="120"/>
      <c r="I812" s="120"/>
      <c r="J812" s="102">
        <f t="shared" si="13"/>
        <v>1100</v>
      </c>
      <c r="K812" s="42"/>
      <c r="L812" s="42"/>
      <c r="M812" s="42"/>
      <c r="N812" s="111" t="s">
        <v>337</v>
      </c>
      <c r="O812" s="75"/>
      <c r="P812" s="76"/>
      <c r="Q812" s="76"/>
      <c r="R812" s="76"/>
      <c r="S812" s="76"/>
      <c r="T812" s="77"/>
      <c r="U812" s="77"/>
      <c r="V812" s="77"/>
      <c r="W812" s="77"/>
      <c r="X812" s="77"/>
      <c r="Y812" s="77"/>
      <c r="Z812" s="77"/>
      <c r="AA812" s="77"/>
      <c r="AB812" s="77">
        <v>1100</v>
      </c>
      <c r="AC812" s="78"/>
    </row>
    <row r="813" spans="1:29" s="112" customFormat="1" ht="14.4" x14ac:dyDescent="0.25">
      <c r="A813" s="107"/>
      <c r="B813" s="108"/>
      <c r="C813" s="109" t="s">
        <v>595</v>
      </c>
      <c r="D813" s="120" t="s">
        <v>197</v>
      </c>
      <c r="E813" s="100" t="s">
        <v>539</v>
      </c>
      <c r="F813" s="99" t="s">
        <v>536</v>
      </c>
      <c r="G813" s="41" t="s">
        <v>528</v>
      </c>
      <c r="H813" s="120"/>
      <c r="I813" s="120"/>
      <c r="J813" s="102">
        <f t="shared" si="13"/>
        <v>700</v>
      </c>
      <c r="K813" s="42"/>
      <c r="L813" s="42"/>
      <c r="M813" s="42"/>
      <c r="N813" s="111" t="s">
        <v>336</v>
      </c>
      <c r="O813" s="75"/>
      <c r="P813" s="76">
        <v>700</v>
      </c>
      <c r="Q813" s="76"/>
      <c r="R813" s="76"/>
      <c r="S813" s="76"/>
      <c r="T813" s="77"/>
      <c r="U813" s="77"/>
      <c r="V813" s="77"/>
      <c r="W813" s="77"/>
      <c r="X813" s="77"/>
      <c r="Y813" s="77"/>
      <c r="Z813" s="77"/>
      <c r="AA813" s="77"/>
      <c r="AB813" s="77"/>
      <c r="AC813" s="78"/>
    </row>
    <row r="814" spans="1:29" s="112" customFormat="1" ht="14.4" x14ac:dyDescent="0.25">
      <c r="A814" s="107"/>
      <c r="B814" s="108"/>
      <c r="C814" s="109"/>
      <c r="D814" s="120" t="s">
        <v>197</v>
      </c>
      <c r="E814" s="100" t="s">
        <v>539</v>
      </c>
      <c r="F814" s="99" t="s">
        <v>536</v>
      </c>
      <c r="G814" s="41" t="s">
        <v>528</v>
      </c>
      <c r="H814" s="120"/>
      <c r="I814" s="120"/>
      <c r="J814" s="102">
        <f t="shared" si="13"/>
        <v>700</v>
      </c>
      <c r="K814" s="42"/>
      <c r="L814" s="42"/>
      <c r="M814" s="42"/>
      <c r="N814" s="111" t="s">
        <v>337</v>
      </c>
      <c r="O814" s="75"/>
      <c r="P814" s="76"/>
      <c r="Q814" s="76"/>
      <c r="R814" s="76"/>
      <c r="S814" s="76"/>
      <c r="T814" s="77"/>
      <c r="U814" s="77">
        <v>700</v>
      </c>
      <c r="V814" s="77"/>
      <c r="W814" s="77"/>
      <c r="X814" s="77"/>
      <c r="Y814" s="77"/>
      <c r="Z814" s="77"/>
      <c r="AA814" s="77"/>
      <c r="AB814" s="77"/>
      <c r="AC814" s="78"/>
    </row>
    <row r="815" spans="1:29" s="112" customFormat="1" ht="14.4" x14ac:dyDescent="0.25">
      <c r="A815" s="107"/>
      <c r="B815" s="108"/>
      <c r="C815" s="109"/>
      <c r="D815" s="120" t="s">
        <v>198</v>
      </c>
      <c r="E815" s="100" t="s">
        <v>538</v>
      </c>
      <c r="F815" s="100" t="s">
        <v>531</v>
      </c>
      <c r="G815" s="41" t="s">
        <v>530</v>
      </c>
      <c r="H815" s="120"/>
      <c r="I815" s="120"/>
      <c r="J815" s="102">
        <f t="shared" si="13"/>
        <v>800</v>
      </c>
      <c r="K815" s="42"/>
      <c r="L815" s="42"/>
      <c r="M815" s="42"/>
      <c r="N815" s="111" t="s">
        <v>336</v>
      </c>
      <c r="O815" s="75"/>
      <c r="P815" s="76"/>
      <c r="Q815" s="76"/>
      <c r="R815" s="76">
        <v>800</v>
      </c>
      <c r="S815" s="76"/>
      <c r="T815" s="77"/>
      <c r="U815" s="77"/>
      <c r="V815" s="77"/>
      <c r="W815" s="77"/>
      <c r="X815" s="77"/>
      <c r="Y815" s="77"/>
      <c r="Z815" s="77"/>
      <c r="AA815" s="77"/>
      <c r="AB815" s="77"/>
      <c r="AC815" s="78"/>
    </row>
    <row r="816" spans="1:29" s="112" customFormat="1" ht="14.4" x14ac:dyDescent="0.25">
      <c r="A816" s="107"/>
      <c r="B816" s="108"/>
      <c r="C816" s="109"/>
      <c r="D816" s="120" t="s">
        <v>198</v>
      </c>
      <c r="E816" s="100" t="s">
        <v>538</v>
      </c>
      <c r="F816" s="100" t="s">
        <v>531</v>
      </c>
      <c r="G816" s="41" t="s">
        <v>530</v>
      </c>
      <c r="H816" s="120"/>
      <c r="I816" s="120"/>
      <c r="J816" s="102">
        <f t="shared" si="13"/>
        <v>800</v>
      </c>
      <c r="K816" s="42"/>
      <c r="L816" s="42"/>
      <c r="M816" s="42"/>
      <c r="N816" s="111" t="s">
        <v>337</v>
      </c>
      <c r="O816" s="75"/>
      <c r="P816" s="76"/>
      <c r="Q816" s="76"/>
      <c r="R816" s="76"/>
      <c r="S816" s="76"/>
      <c r="T816" s="77"/>
      <c r="U816" s="77"/>
      <c r="V816" s="77"/>
      <c r="W816" s="77"/>
      <c r="X816" s="77"/>
      <c r="Y816" s="77">
        <v>800</v>
      </c>
      <c r="Z816" s="77"/>
      <c r="AA816" s="77"/>
      <c r="AB816" s="77"/>
      <c r="AC816" s="78"/>
    </row>
    <row r="817" spans="1:29" s="112" customFormat="1" ht="14.4" x14ac:dyDescent="0.3">
      <c r="A817" s="107"/>
      <c r="B817" s="108"/>
      <c r="C817" s="109"/>
      <c r="D817" s="120" t="s">
        <v>206</v>
      </c>
      <c r="E817" s="26" t="s">
        <v>532</v>
      </c>
      <c r="F817" s="100" t="s">
        <v>531</v>
      </c>
      <c r="G817" s="41" t="s">
        <v>530</v>
      </c>
      <c r="H817" s="120"/>
      <c r="I817" s="120"/>
      <c r="J817" s="102">
        <f t="shared" si="13"/>
        <v>650</v>
      </c>
      <c r="K817" s="42"/>
      <c r="L817" s="42"/>
      <c r="M817" s="42"/>
      <c r="N817" s="111" t="s">
        <v>337</v>
      </c>
      <c r="O817" s="75"/>
      <c r="P817" s="76"/>
      <c r="Q817" s="76"/>
      <c r="R817" s="76"/>
      <c r="S817" s="76"/>
      <c r="T817" s="77"/>
      <c r="U817" s="77"/>
      <c r="V817" s="77"/>
      <c r="W817" s="77"/>
      <c r="X817" s="77"/>
      <c r="Y817" s="77"/>
      <c r="Z817" s="77">
        <v>650</v>
      </c>
      <c r="AA817" s="77"/>
      <c r="AB817" s="77"/>
      <c r="AC817" s="78"/>
    </row>
    <row r="818" spans="1:29" s="112" customFormat="1" ht="14.4" x14ac:dyDescent="0.25">
      <c r="A818" s="107"/>
      <c r="B818" s="108"/>
      <c r="C818" s="109" t="s">
        <v>596</v>
      </c>
      <c r="D818" s="120" t="s">
        <v>197</v>
      </c>
      <c r="E818" s="100" t="s">
        <v>539</v>
      </c>
      <c r="F818" s="99" t="s">
        <v>536</v>
      </c>
      <c r="G818" s="41" t="s">
        <v>528</v>
      </c>
      <c r="H818" s="120"/>
      <c r="I818" s="120"/>
      <c r="J818" s="102">
        <f t="shared" si="13"/>
        <v>700</v>
      </c>
      <c r="K818" s="42"/>
      <c r="L818" s="42"/>
      <c r="M818" s="42"/>
      <c r="N818" s="111" t="s">
        <v>336</v>
      </c>
      <c r="O818" s="75"/>
      <c r="P818" s="76">
        <v>700</v>
      </c>
      <c r="Q818" s="76"/>
      <c r="R818" s="76"/>
      <c r="S818" s="76"/>
      <c r="T818" s="77"/>
      <c r="U818" s="77"/>
      <c r="V818" s="77"/>
      <c r="W818" s="77"/>
      <c r="X818" s="77"/>
      <c r="Y818" s="77"/>
      <c r="Z818" s="77"/>
      <c r="AA818" s="77"/>
      <c r="AB818" s="77"/>
      <c r="AC818" s="78"/>
    </row>
    <row r="819" spans="1:29" s="112" customFormat="1" ht="14.4" x14ac:dyDescent="0.25">
      <c r="A819" s="107"/>
      <c r="B819" s="108"/>
      <c r="C819" s="109"/>
      <c r="D819" s="120" t="s">
        <v>197</v>
      </c>
      <c r="E819" s="100" t="s">
        <v>539</v>
      </c>
      <c r="F819" s="99" t="s">
        <v>536</v>
      </c>
      <c r="G819" s="41" t="s">
        <v>528</v>
      </c>
      <c r="H819" s="120"/>
      <c r="I819" s="120"/>
      <c r="J819" s="102">
        <f t="shared" si="13"/>
        <v>700</v>
      </c>
      <c r="K819" s="42"/>
      <c r="L819" s="42"/>
      <c r="M819" s="42"/>
      <c r="N819" s="111" t="s">
        <v>337</v>
      </c>
      <c r="O819" s="75"/>
      <c r="P819" s="76"/>
      <c r="Q819" s="76"/>
      <c r="R819" s="76"/>
      <c r="S819" s="76"/>
      <c r="T819" s="77"/>
      <c r="U819" s="77">
        <v>700</v>
      </c>
      <c r="V819" s="77"/>
      <c r="W819" s="77"/>
      <c r="X819" s="77"/>
      <c r="Y819" s="77"/>
      <c r="Z819" s="77"/>
      <c r="AA819" s="77"/>
      <c r="AB819" s="77"/>
      <c r="AC819" s="78"/>
    </row>
    <row r="820" spans="1:29" s="112" customFormat="1" ht="14.4" x14ac:dyDescent="0.25">
      <c r="A820" s="107"/>
      <c r="B820" s="108"/>
      <c r="C820" s="109"/>
      <c r="D820" s="120" t="s">
        <v>198</v>
      </c>
      <c r="E820" s="100" t="s">
        <v>538</v>
      </c>
      <c r="F820" s="100" t="s">
        <v>531</v>
      </c>
      <c r="G820" s="41" t="s">
        <v>530</v>
      </c>
      <c r="H820" s="120"/>
      <c r="I820" s="120"/>
      <c r="J820" s="102">
        <f t="shared" si="13"/>
        <v>800</v>
      </c>
      <c r="K820" s="42"/>
      <c r="L820" s="42"/>
      <c r="M820" s="42"/>
      <c r="N820" s="111" t="s">
        <v>336</v>
      </c>
      <c r="O820" s="75"/>
      <c r="P820" s="76"/>
      <c r="Q820" s="76"/>
      <c r="R820" s="76">
        <v>800</v>
      </c>
      <c r="S820" s="76"/>
      <c r="T820" s="77"/>
      <c r="U820" s="77"/>
      <c r="V820" s="77"/>
      <c r="W820" s="77"/>
      <c r="X820" s="77"/>
      <c r="Y820" s="77"/>
      <c r="Z820" s="77"/>
      <c r="AA820" s="77"/>
      <c r="AB820" s="77"/>
      <c r="AC820" s="78"/>
    </row>
    <row r="821" spans="1:29" s="112" customFormat="1" ht="14.4" x14ac:dyDescent="0.25">
      <c r="A821" s="107"/>
      <c r="B821" s="108"/>
      <c r="C821" s="109"/>
      <c r="D821" s="120" t="s">
        <v>198</v>
      </c>
      <c r="E821" s="100" t="s">
        <v>538</v>
      </c>
      <c r="F821" s="100" t="s">
        <v>531</v>
      </c>
      <c r="G821" s="41" t="s">
        <v>530</v>
      </c>
      <c r="H821" s="120"/>
      <c r="I821" s="120"/>
      <c r="J821" s="102">
        <f t="shared" si="13"/>
        <v>800</v>
      </c>
      <c r="K821" s="42"/>
      <c r="L821" s="42"/>
      <c r="M821" s="42"/>
      <c r="N821" s="111" t="s">
        <v>337</v>
      </c>
      <c r="O821" s="75"/>
      <c r="P821" s="76"/>
      <c r="Q821" s="76"/>
      <c r="R821" s="76"/>
      <c r="S821" s="76"/>
      <c r="T821" s="77"/>
      <c r="U821" s="77"/>
      <c r="V821" s="77"/>
      <c r="W821" s="77"/>
      <c r="X821" s="77"/>
      <c r="Y821" s="77">
        <v>800</v>
      </c>
      <c r="Z821" s="77"/>
      <c r="AA821" s="77"/>
      <c r="AB821" s="77"/>
      <c r="AC821" s="78"/>
    </row>
    <row r="822" spans="1:29" s="112" customFormat="1" ht="14.4" x14ac:dyDescent="0.3">
      <c r="A822" s="107"/>
      <c r="B822" s="108"/>
      <c r="C822" s="109"/>
      <c r="D822" s="120" t="s">
        <v>206</v>
      </c>
      <c r="E822" s="26" t="s">
        <v>532</v>
      </c>
      <c r="F822" s="100" t="s">
        <v>531</v>
      </c>
      <c r="G822" s="41" t="s">
        <v>530</v>
      </c>
      <c r="H822" s="120"/>
      <c r="I822" s="120"/>
      <c r="J822" s="102">
        <f t="shared" si="13"/>
        <v>650</v>
      </c>
      <c r="K822" s="42"/>
      <c r="L822" s="42"/>
      <c r="M822" s="42"/>
      <c r="N822" s="111" t="s">
        <v>337</v>
      </c>
      <c r="O822" s="75"/>
      <c r="P822" s="76"/>
      <c r="Q822" s="76"/>
      <c r="R822" s="76"/>
      <c r="S822" s="76"/>
      <c r="T822" s="77"/>
      <c r="U822" s="77"/>
      <c r="V822" s="77"/>
      <c r="W822" s="77"/>
      <c r="X822" s="77"/>
      <c r="Y822" s="77"/>
      <c r="Z822" s="77"/>
      <c r="AA822" s="77"/>
      <c r="AB822" s="77"/>
      <c r="AC822" s="78">
        <v>650</v>
      </c>
    </row>
    <row r="823" spans="1:29" s="112" customFormat="1" ht="14.4" x14ac:dyDescent="0.25">
      <c r="A823" s="107"/>
      <c r="B823" s="108"/>
      <c r="C823" s="109" t="s">
        <v>597</v>
      </c>
      <c r="D823" s="120" t="s">
        <v>197</v>
      </c>
      <c r="E823" s="100" t="s">
        <v>539</v>
      </c>
      <c r="F823" s="99" t="s">
        <v>536</v>
      </c>
      <c r="G823" s="41" t="s">
        <v>528</v>
      </c>
      <c r="H823" s="120"/>
      <c r="I823" s="120"/>
      <c r="J823" s="102">
        <f t="shared" si="13"/>
        <v>700</v>
      </c>
      <c r="K823" s="42"/>
      <c r="L823" s="42"/>
      <c r="M823" s="42"/>
      <c r="N823" s="111" t="s">
        <v>336</v>
      </c>
      <c r="O823" s="75"/>
      <c r="P823" s="76">
        <v>700</v>
      </c>
      <c r="Q823" s="76"/>
      <c r="R823" s="76"/>
      <c r="S823" s="76"/>
      <c r="T823" s="77"/>
      <c r="U823" s="77"/>
      <c r="V823" s="77"/>
      <c r="W823" s="77"/>
      <c r="X823" s="77"/>
      <c r="Y823" s="77"/>
      <c r="Z823" s="77"/>
      <c r="AA823" s="77"/>
      <c r="AB823" s="77"/>
      <c r="AC823" s="78"/>
    </row>
    <row r="824" spans="1:29" s="112" customFormat="1" ht="14.4" x14ac:dyDescent="0.25">
      <c r="A824" s="107"/>
      <c r="B824" s="108"/>
      <c r="C824" s="109"/>
      <c r="D824" s="120" t="s">
        <v>197</v>
      </c>
      <c r="E824" s="100" t="s">
        <v>539</v>
      </c>
      <c r="F824" s="99" t="s">
        <v>536</v>
      </c>
      <c r="G824" s="41" t="s">
        <v>528</v>
      </c>
      <c r="H824" s="120"/>
      <c r="I824" s="120"/>
      <c r="J824" s="102">
        <f t="shared" si="13"/>
        <v>700</v>
      </c>
      <c r="K824" s="42"/>
      <c r="L824" s="42"/>
      <c r="M824" s="42"/>
      <c r="N824" s="111" t="s">
        <v>337</v>
      </c>
      <c r="O824" s="75"/>
      <c r="P824" s="76"/>
      <c r="Q824" s="76"/>
      <c r="R824" s="76"/>
      <c r="S824" s="76"/>
      <c r="T824" s="77"/>
      <c r="U824" s="77">
        <v>700</v>
      </c>
      <c r="V824" s="77"/>
      <c r="W824" s="77"/>
      <c r="X824" s="77"/>
      <c r="Y824" s="77"/>
      <c r="Z824" s="77"/>
      <c r="AA824" s="77"/>
      <c r="AB824" s="77"/>
      <c r="AC824" s="78"/>
    </row>
    <row r="825" spans="1:29" s="112" customFormat="1" ht="14.4" x14ac:dyDescent="0.25">
      <c r="A825" s="107"/>
      <c r="B825" s="108"/>
      <c r="C825" s="109"/>
      <c r="D825" s="120" t="s">
        <v>198</v>
      </c>
      <c r="E825" s="100" t="s">
        <v>538</v>
      </c>
      <c r="F825" s="100" t="s">
        <v>531</v>
      </c>
      <c r="G825" s="41" t="s">
        <v>530</v>
      </c>
      <c r="H825" s="120"/>
      <c r="I825" s="120"/>
      <c r="J825" s="102">
        <f t="shared" si="13"/>
        <v>800</v>
      </c>
      <c r="K825" s="42"/>
      <c r="L825" s="42"/>
      <c r="M825" s="42"/>
      <c r="N825" s="111" t="s">
        <v>336</v>
      </c>
      <c r="O825" s="75"/>
      <c r="P825" s="76"/>
      <c r="Q825" s="76"/>
      <c r="R825" s="76">
        <v>800</v>
      </c>
      <c r="S825" s="76"/>
      <c r="T825" s="77"/>
      <c r="U825" s="77"/>
      <c r="V825" s="77"/>
      <c r="W825" s="77"/>
      <c r="X825" s="77"/>
      <c r="Y825" s="77"/>
      <c r="Z825" s="77"/>
      <c r="AA825" s="77"/>
      <c r="AB825" s="77"/>
      <c r="AC825" s="78"/>
    </row>
    <row r="826" spans="1:29" s="112" customFormat="1" ht="14.4" x14ac:dyDescent="0.25">
      <c r="A826" s="107"/>
      <c r="B826" s="108"/>
      <c r="C826" s="109"/>
      <c r="D826" s="120" t="s">
        <v>198</v>
      </c>
      <c r="E826" s="100" t="s">
        <v>538</v>
      </c>
      <c r="F826" s="100" t="s">
        <v>531</v>
      </c>
      <c r="G826" s="41" t="s">
        <v>530</v>
      </c>
      <c r="H826" s="120"/>
      <c r="I826" s="120"/>
      <c r="J826" s="102">
        <f t="shared" si="13"/>
        <v>800</v>
      </c>
      <c r="K826" s="42"/>
      <c r="L826" s="42"/>
      <c r="M826" s="42"/>
      <c r="N826" s="111" t="s">
        <v>337</v>
      </c>
      <c r="O826" s="75"/>
      <c r="P826" s="76"/>
      <c r="Q826" s="76"/>
      <c r="R826" s="76"/>
      <c r="S826" s="76"/>
      <c r="T826" s="77"/>
      <c r="U826" s="77"/>
      <c r="V826" s="77"/>
      <c r="W826" s="77"/>
      <c r="X826" s="77"/>
      <c r="Y826" s="77">
        <v>800</v>
      </c>
      <c r="Z826" s="77"/>
      <c r="AA826" s="77"/>
      <c r="AB826" s="77"/>
      <c r="AC826" s="78"/>
    </row>
    <row r="827" spans="1:29" s="112" customFormat="1" ht="14.4" x14ac:dyDescent="0.3">
      <c r="A827" s="107"/>
      <c r="B827" s="108"/>
      <c r="C827" s="109"/>
      <c r="D827" s="120" t="s">
        <v>206</v>
      </c>
      <c r="E827" s="26" t="s">
        <v>532</v>
      </c>
      <c r="F827" s="100" t="s">
        <v>531</v>
      </c>
      <c r="G827" s="41" t="s">
        <v>530</v>
      </c>
      <c r="H827" s="120"/>
      <c r="I827" s="120"/>
      <c r="J827" s="102">
        <f t="shared" si="13"/>
        <v>650</v>
      </c>
      <c r="K827" s="42"/>
      <c r="L827" s="42"/>
      <c r="M827" s="42"/>
      <c r="N827" s="111" t="s">
        <v>337</v>
      </c>
      <c r="O827" s="75"/>
      <c r="P827" s="76"/>
      <c r="Q827" s="76"/>
      <c r="R827" s="76"/>
      <c r="S827" s="76"/>
      <c r="T827" s="77"/>
      <c r="U827" s="77"/>
      <c r="V827" s="77"/>
      <c r="W827" s="77"/>
      <c r="X827" s="77"/>
      <c r="Y827" s="77"/>
      <c r="Z827" s="77"/>
      <c r="AA827" s="77">
        <v>650</v>
      </c>
      <c r="AB827" s="77"/>
      <c r="AC827" s="78"/>
    </row>
    <row r="828" spans="1:29" s="112" customFormat="1" ht="14.4" x14ac:dyDescent="0.25">
      <c r="A828" s="107"/>
      <c r="B828" s="108"/>
      <c r="C828" s="109" t="s">
        <v>598</v>
      </c>
      <c r="D828" s="120" t="s">
        <v>197</v>
      </c>
      <c r="E828" s="100" t="s">
        <v>539</v>
      </c>
      <c r="F828" s="99" t="s">
        <v>536</v>
      </c>
      <c r="G828" s="41" t="s">
        <v>528</v>
      </c>
      <c r="H828" s="120"/>
      <c r="I828" s="120"/>
      <c r="J828" s="102">
        <f t="shared" si="13"/>
        <v>1415</v>
      </c>
      <c r="K828" s="42"/>
      <c r="L828" s="42"/>
      <c r="M828" s="42"/>
      <c r="N828" s="111" t="s">
        <v>336</v>
      </c>
      <c r="O828" s="75"/>
      <c r="P828" s="76">
        <v>1415</v>
      </c>
      <c r="Q828" s="76"/>
      <c r="R828" s="76"/>
      <c r="S828" s="76"/>
      <c r="T828" s="77"/>
      <c r="U828" s="77"/>
      <c r="V828" s="77"/>
      <c r="W828" s="77"/>
      <c r="X828" s="77"/>
      <c r="Y828" s="77"/>
      <c r="Z828" s="77"/>
      <c r="AA828" s="77"/>
      <c r="AB828" s="77"/>
      <c r="AC828" s="78"/>
    </row>
    <row r="829" spans="1:29" s="112" customFormat="1" ht="14.4" x14ac:dyDescent="0.25">
      <c r="A829" s="107"/>
      <c r="B829" s="108"/>
      <c r="C829" s="109"/>
      <c r="D829" s="120" t="s">
        <v>197</v>
      </c>
      <c r="E829" s="100" t="s">
        <v>539</v>
      </c>
      <c r="F829" s="99" t="s">
        <v>536</v>
      </c>
      <c r="G829" s="41" t="s">
        <v>528</v>
      </c>
      <c r="H829" s="120"/>
      <c r="I829" s="120"/>
      <c r="J829" s="102">
        <f t="shared" si="13"/>
        <v>1450</v>
      </c>
      <c r="K829" s="42"/>
      <c r="L829" s="42"/>
      <c r="M829" s="42"/>
      <c r="N829" s="111" t="s">
        <v>337</v>
      </c>
      <c r="O829" s="75"/>
      <c r="P829" s="76"/>
      <c r="Q829" s="76"/>
      <c r="R829" s="76"/>
      <c r="S829" s="76"/>
      <c r="T829" s="77"/>
      <c r="U829" s="77">
        <v>1450</v>
      </c>
      <c r="V829" s="77"/>
      <c r="W829" s="77"/>
      <c r="X829" s="77"/>
      <c r="Y829" s="77"/>
      <c r="Z829" s="77"/>
      <c r="AA829" s="77"/>
      <c r="AB829" s="77"/>
      <c r="AC829" s="78"/>
    </row>
    <row r="830" spans="1:29" s="112" customFormat="1" ht="14.4" x14ac:dyDescent="0.25">
      <c r="A830" s="107"/>
      <c r="B830" s="108"/>
      <c r="C830" s="109"/>
      <c r="D830" s="120" t="s">
        <v>198</v>
      </c>
      <c r="E830" s="100" t="s">
        <v>538</v>
      </c>
      <c r="F830" s="100" t="s">
        <v>531</v>
      </c>
      <c r="G830" s="41" t="s">
        <v>530</v>
      </c>
      <c r="H830" s="120"/>
      <c r="I830" s="120"/>
      <c r="J830" s="102">
        <f t="shared" si="13"/>
        <v>3000</v>
      </c>
      <c r="K830" s="42"/>
      <c r="L830" s="42"/>
      <c r="M830" s="42"/>
      <c r="N830" s="111" t="s">
        <v>336</v>
      </c>
      <c r="O830" s="75"/>
      <c r="P830" s="76"/>
      <c r="Q830" s="76"/>
      <c r="R830" s="76">
        <v>3000</v>
      </c>
      <c r="S830" s="76"/>
      <c r="T830" s="77"/>
      <c r="U830" s="77"/>
      <c r="V830" s="77"/>
      <c r="W830" s="77"/>
      <c r="X830" s="77"/>
      <c r="Y830" s="77"/>
      <c r="Z830" s="77"/>
      <c r="AA830" s="77"/>
      <c r="AB830" s="77"/>
      <c r="AC830" s="78"/>
    </row>
    <row r="831" spans="1:29" s="112" customFormat="1" ht="14.4" x14ac:dyDescent="0.25">
      <c r="A831" s="107"/>
      <c r="B831" s="108"/>
      <c r="C831" s="109"/>
      <c r="D831" s="120" t="s">
        <v>198</v>
      </c>
      <c r="E831" s="100" t="s">
        <v>538</v>
      </c>
      <c r="F831" s="100" t="s">
        <v>531</v>
      </c>
      <c r="G831" s="41" t="s">
        <v>530</v>
      </c>
      <c r="H831" s="120"/>
      <c r="I831" s="120"/>
      <c r="J831" s="102">
        <f t="shared" si="13"/>
        <v>3000</v>
      </c>
      <c r="K831" s="42"/>
      <c r="L831" s="42"/>
      <c r="M831" s="42"/>
      <c r="N831" s="111" t="s">
        <v>337</v>
      </c>
      <c r="O831" s="75"/>
      <c r="P831" s="76"/>
      <c r="Q831" s="76"/>
      <c r="R831" s="76"/>
      <c r="S831" s="76"/>
      <c r="T831" s="77"/>
      <c r="U831" s="77"/>
      <c r="V831" s="77"/>
      <c r="W831" s="77"/>
      <c r="X831" s="77"/>
      <c r="Y831" s="77">
        <v>3000</v>
      </c>
      <c r="Z831" s="77"/>
      <c r="AA831" s="77"/>
      <c r="AB831" s="77"/>
      <c r="AC831" s="78"/>
    </row>
    <row r="832" spans="1:29" s="112" customFormat="1" ht="14.4" x14ac:dyDescent="0.3">
      <c r="A832" s="107"/>
      <c r="B832" s="108"/>
      <c r="C832" s="109"/>
      <c r="D832" s="120" t="s">
        <v>206</v>
      </c>
      <c r="E832" s="26" t="s">
        <v>532</v>
      </c>
      <c r="F832" s="100" t="s">
        <v>531</v>
      </c>
      <c r="G832" s="41" t="s">
        <v>530</v>
      </c>
      <c r="H832" s="120"/>
      <c r="I832" s="120"/>
      <c r="J832" s="102">
        <f t="shared" si="13"/>
        <v>500</v>
      </c>
      <c r="K832" s="42"/>
      <c r="L832" s="42"/>
      <c r="M832" s="42"/>
      <c r="N832" s="111" t="s">
        <v>337</v>
      </c>
      <c r="O832" s="75"/>
      <c r="P832" s="76"/>
      <c r="Q832" s="76"/>
      <c r="R832" s="76"/>
      <c r="S832" s="76"/>
      <c r="T832" s="77"/>
      <c r="U832" s="77"/>
      <c r="V832" s="77">
        <v>500</v>
      </c>
      <c r="W832" s="77"/>
      <c r="X832" s="77"/>
      <c r="Y832" s="77"/>
      <c r="Z832" s="77"/>
      <c r="AA832" s="77"/>
      <c r="AB832" s="77"/>
      <c r="AC832" s="78"/>
    </row>
    <row r="833" spans="1:29" s="112" customFormat="1" ht="14.4" x14ac:dyDescent="0.25">
      <c r="A833" s="107"/>
      <c r="B833" s="108"/>
      <c r="C833" s="109" t="s">
        <v>599</v>
      </c>
      <c r="D833" s="120" t="s">
        <v>197</v>
      </c>
      <c r="E833" s="100" t="s">
        <v>539</v>
      </c>
      <c r="F833" s="99" t="s">
        <v>536</v>
      </c>
      <c r="G833" s="41" t="s">
        <v>528</v>
      </c>
      <c r="H833" s="120"/>
      <c r="I833" s="120"/>
      <c r="J833" s="102">
        <f t="shared" si="13"/>
        <v>700</v>
      </c>
      <c r="K833" s="42"/>
      <c r="L833" s="42"/>
      <c r="M833" s="42"/>
      <c r="N833" s="111" t="s">
        <v>336</v>
      </c>
      <c r="O833" s="75"/>
      <c r="P833" s="76">
        <v>700</v>
      </c>
      <c r="Q833" s="76"/>
      <c r="R833" s="76"/>
      <c r="S833" s="76"/>
      <c r="T833" s="77"/>
      <c r="U833" s="77"/>
      <c r="V833" s="77"/>
      <c r="W833" s="77"/>
      <c r="X833" s="77"/>
      <c r="Y833" s="77"/>
      <c r="Z833" s="77"/>
      <c r="AA833" s="77"/>
      <c r="AB833" s="77"/>
      <c r="AC833" s="78"/>
    </row>
    <row r="834" spans="1:29" s="112" customFormat="1" ht="14.4" x14ac:dyDescent="0.25">
      <c r="A834" s="107"/>
      <c r="B834" s="108"/>
      <c r="C834" s="109"/>
      <c r="D834" s="120" t="s">
        <v>197</v>
      </c>
      <c r="E834" s="100" t="s">
        <v>539</v>
      </c>
      <c r="F834" s="99" t="s">
        <v>536</v>
      </c>
      <c r="G834" s="41" t="s">
        <v>528</v>
      </c>
      <c r="H834" s="120"/>
      <c r="I834" s="120"/>
      <c r="J834" s="102">
        <f t="shared" si="13"/>
        <v>700</v>
      </c>
      <c r="K834" s="42"/>
      <c r="L834" s="42"/>
      <c r="M834" s="42"/>
      <c r="N834" s="111" t="s">
        <v>337</v>
      </c>
      <c r="O834" s="75"/>
      <c r="P834" s="76"/>
      <c r="Q834" s="76"/>
      <c r="R834" s="76"/>
      <c r="S834" s="76"/>
      <c r="T834" s="77"/>
      <c r="U834" s="77">
        <v>700</v>
      </c>
      <c r="V834" s="77"/>
      <c r="W834" s="77"/>
      <c r="X834" s="77"/>
      <c r="Y834" s="77"/>
      <c r="Z834" s="77"/>
      <c r="AA834" s="77"/>
      <c r="AB834" s="77"/>
      <c r="AC834" s="78"/>
    </row>
    <row r="835" spans="1:29" s="112" customFormat="1" ht="14.4" x14ac:dyDescent="0.25">
      <c r="A835" s="107"/>
      <c r="B835" s="108"/>
      <c r="C835" s="109"/>
      <c r="D835" s="120" t="s">
        <v>198</v>
      </c>
      <c r="E835" s="100" t="s">
        <v>538</v>
      </c>
      <c r="F835" s="100" t="s">
        <v>531</v>
      </c>
      <c r="G835" s="41" t="s">
        <v>530</v>
      </c>
      <c r="H835" s="120"/>
      <c r="I835" s="120"/>
      <c r="J835" s="102">
        <f t="shared" si="13"/>
        <v>800</v>
      </c>
      <c r="K835" s="42"/>
      <c r="L835" s="42"/>
      <c r="M835" s="42"/>
      <c r="N835" s="111" t="s">
        <v>336</v>
      </c>
      <c r="O835" s="75"/>
      <c r="P835" s="76"/>
      <c r="Q835" s="76"/>
      <c r="R835" s="76">
        <v>800</v>
      </c>
      <c r="S835" s="76"/>
      <c r="T835" s="77"/>
      <c r="U835" s="77"/>
      <c r="V835" s="77"/>
      <c r="W835" s="77"/>
      <c r="X835" s="77"/>
      <c r="Y835" s="77"/>
      <c r="Z835" s="77"/>
      <c r="AA835" s="77"/>
      <c r="AB835" s="77"/>
      <c r="AC835" s="78"/>
    </row>
    <row r="836" spans="1:29" s="112" customFormat="1" ht="14.4" x14ac:dyDescent="0.25">
      <c r="A836" s="107"/>
      <c r="B836" s="108"/>
      <c r="C836" s="109"/>
      <c r="D836" s="120" t="s">
        <v>198</v>
      </c>
      <c r="E836" s="100" t="s">
        <v>538</v>
      </c>
      <c r="F836" s="100" t="s">
        <v>531</v>
      </c>
      <c r="G836" s="41" t="s">
        <v>530</v>
      </c>
      <c r="H836" s="120"/>
      <c r="I836" s="120"/>
      <c r="J836" s="102">
        <f t="shared" si="13"/>
        <v>800</v>
      </c>
      <c r="K836" s="42"/>
      <c r="L836" s="42"/>
      <c r="M836" s="42"/>
      <c r="N836" s="111" t="s">
        <v>337</v>
      </c>
      <c r="O836" s="75"/>
      <c r="P836" s="76"/>
      <c r="Q836" s="76"/>
      <c r="R836" s="76"/>
      <c r="S836" s="76"/>
      <c r="T836" s="77"/>
      <c r="U836" s="77"/>
      <c r="V836" s="77"/>
      <c r="W836" s="77"/>
      <c r="X836" s="77"/>
      <c r="Y836" s="77">
        <v>800</v>
      </c>
      <c r="Z836" s="77"/>
      <c r="AA836" s="77"/>
      <c r="AB836" s="77"/>
      <c r="AC836" s="78"/>
    </row>
    <row r="837" spans="1:29" s="112" customFormat="1" ht="14.4" x14ac:dyDescent="0.3">
      <c r="A837" s="107"/>
      <c r="B837" s="108"/>
      <c r="C837" s="109"/>
      <c r="D837" s="120" t="s">
        <v>206</v>
      </c>
      <c r="E837" s="26" t="s">
        <v>532</v>
      </c>
      <c r="F837" s="100" t="s">
        <v>531</v>
      </c>
      <c r="G837" s="41" t="s">
        <v>530</v>
      </c>
      <c r="H837" s="120"/>
      <c r="I837" s="120"/>
      <c r="J837" s="102">
        <f t="shared" si="13"/>
        <v>500</v>
      </c>
      <c r="K837" s="42"/>
      <c r="L837" s="42"/>
      <c r="M837" s="42"/>
      <c r="N837" s="111" t="s">
        <v>337</v>
      </c>
      <c r="O837" s="75"/>
      <c r="P837" s="76"/>
      <c r="Q837" s="76"/>
      <c r="R837" s="76"/>
      <c r="S837" s="76"/>
      <c r="T837" s="77"/>
      <c r="U837" s="77"/>
      <c r="V837" s="77">
        <v>500</v>
      </c>
      <c r="W837" s="77"/>
      <c r="X837" s="77"/>
      <c r="Y837" s="77"/>
      <c r="Z837" s="77"/>
      <c r="AA837" s="77"/>
      <c r="AB837" s="77"/>
      <c r="AC837" s="78"/>
    </row>
    <row r="838" spans="1:29" s="112" customFormat="1" ht="14.4" x14ac:dyDescent="0.25">
      <c r="A838" s="107"/>
      <c r="B838" s="108"/>
      <c r="C838" s="109" t="s">
        <v>600</v>
      </c>
      <c r="D838" s="120" t="s">
        <v>197</v>
      </c>
      <c r="E838" s="100" t="s">
        <v>539</v>
      </c>
      <c r="F838" s="99" t="s">
        <v>536</v>
      </c>
      <c r="G838" s="41" t="s">
        <v>528</v>
      </c>
      <c r="H838" s="120"/>
      <c r="I838" s="120"/>
      <c r="J838" s="102">
        <f t="shared" si="13"/>
        <v>700</v>
      </c>
      <c r="K838" s="42"/>
      <c r="L838" s="42"/>
      <c r="M838" s="42"/>
      <c r="N838" s="111" t="s">
        <v>336</v>
      </c>
      <c r="O838" s="75"/>
      <c r="P838" s="76">
        <v>700</v>
      </c>
      <c r="Q838" s="76"/>
      <c r="R838" s="76"/>
      <c r="S838" s="76"/>
      <c r="T838" s="77"/>
      <c r="U838" s="77"/>
      <c r="V838" s="77"/>
      <c r="W838" s="77"/>
      <c r="X838" s="77"/>
      <c r="Y838" s="77"/>
      <c r="Z838" s="77"/>
      <c r="AA838" s="77"/>
      <c r="AB838" s="77"/>
      <c r="AC838" s="78"/>
    </row>
    <row r="839" spans="1:29" s="112" customFormat="1" ht="14.4" x14ac:dyDescent="0.25">
      <c r="A839" s="107"/>
      <c r="B839" s="108"/>
      <c r="C839" s="109"/>
      <c r="D839" s="120" t="s">
        <v>197</v>
      </c>
      <c r="E839" s="100" t="s">
        <v>539</v>
      </c>
      <c r="F839" s="99" t="s">
        <v>536</v>
      </c>
      <c r="G839" s="41" t="s">
        <v>528</v>
      </c>
      <c r="H839" s="120"/>
      <c r="I839" s="120"/>
      <c r="J839" s="102">
        <f t="shared" si="13"/>
        <v>700</v>
      </c>
      <c r="K839" s="42"/>
      <c r="L839" s="42"/>
      <c r="M839" s="42"/>
      <c r="N839" s="111" t="s">
        <v>337</v>
      </c>
      <c r="O839" s="75"/>
      <c r="P839" s="76"/>
      <c r="Q839" s="76"/>
      <c r="R839" s="76"/>
      <c r="S839" s="76"/>
      <c r="T839" s="77"/>
      <c r="U839" s="77">
        <v>700</v>
      </c>
      <c r="V839" s="77"/>
      <c r="W839" s="77"/>
      <c r="X839" s="77"/>
      <c r="Y839" s="77"/>
      <c r="Z839" s="77"/>
      <c r="AA839" s="77"/>
      <c r="AB839" s="77"/>
      <c r="AC839" s="78"/>
    </row>
    <row r="840" spans="1:29" s="112" customFormat="1" ht="14.4" x14ac:dyDescent="0.25">
      <c r="A840" s="107"/>
      <c r="B840" s="108"/>
      <c r="C840" s="109"/>
      <c r="D840" s="120" t="s">
        <v>198</v>
      </c>
      <c r="E840" s="100" t="s">
        <v>538</v>
      </c>
      <c r="F840" s="100" t="s">
        <v>531</v>
      </c>
      <c r="G840" s="41" t="s">
        <v>530</v>
      </c>
      <c r="H840" s="120"/>
      <c r="I840" s="120"/>
      <c r="J840" s="102">
        <f t="shared" si="13"/>
        <v>800</v>
      </c>
      <c r="K840" s="42"/>
      <c r="L840" s="42"/>
      <c r="M840" s="42"/>
      <c r="N840" s="111" t="s">
        <v>336</v>
      </c>
      <c r="O840" s="75"/>
      <c r="P840" s="76"/>
      <c r="Q840" s="76"/>
      <c r="R840" s="76">
        <v>800</v>
      </c>
      <c r="S840" s="76"/>
      <c r="T840" s="77"/>
      <c r="U840" s="77"/>
      <c r="V840" s="77"/>
      <c r="W840" s="77"/>
      <c r="X840" s="77"/>
      <c r="Y840" s="77"/>
      <c r="Z840" s="77"/>
      <c r="AA840" s="77"/>
      <c r="AB840" s="77"/>
      <c r="AC840" s="78"/>
    </row>
    <row r="841" spans="1:29" s="112" customFormat="1" ht="14.4" x14ac:dyDescent="0.25">
      <c r="A841" s="107"/>
      <c r="B841" s="108"/>
      <c r="C841" s="109"/>
      <c r="D841" s="120" t="s">
        <v>198</v>
      </c>
      <c r="E841" s="100" t="s">
        <v>538</v>
      </c>
      <c r="F841" s="100" t="s">
        <v>531</v>
      </c>
      <c r="G841" s="41" t="s">
        <v>530</v>
      </c>
      <c r="H841" s="120"/>
      <c r="I841" s="120"/>
      <c r="J841" s="102">
        <f t="shared" si="13"/>
        <v>800</v>
      </c>
      <c r="K841" s="42"/>
      <c r="L841" s="42"/>
      <c r="M841" s="42"/>
      <c r="N841" s="111" t="s">
        <v>337</v>
      </c>
      <c r="O841" s="75"/>
      <c r="P841" s="76"/>
      <c r="Q841" s="76"/>
      <c r="R841" s="76"/>
      <c r="S841" s="76"/>
      <c r="T841" s="77"/>
      <c r="U841" s="77"/>
      <c r="V841" s="77"/>
      <c r="W841" s="77"/>
      <c r="X841" s="77"/>
      <c r="Y841" s="77">
        <v>800</v>
      </c>
      <c r="Z841" s="77"/>
      <c r="AA841" s="77"/>
      <c r="AB841" s="77"/>
      <c r="AC841" s="78"/>
    </row>
    <row r="842" spans="1:29" s="112" customFormat="1" ht="14.4" x14ac:dyDescent="0.3">
      <c r="A842" s="107"/>
      <c r="B842" s="108"/>
      <c r="C842" s="109"/>
      <c r="D842" s="120" t="s">
        <v>206</v>
      </c>
      <c r="E842" s="26" t="s">
        <v>532</v>
      </c>
      <c r="F842" s="100" t="s">
        <v>531</v>
      </c>
      <c r="G842" s="41" t="s">
        <v>530</v>
      </c>
      <c r="H842" s="120"/>
      <c r="I842" s="120"/>
      <c r="J842" s="102">
        <f t="shared" si="13"/>
        <v>500</v>
      </c>
      <c r="K842" s="42"/>
      <c r="L842" s="42"/>
      <c r="M842" s="42"/>
      <c r="N842" s="111" t="s">
        <v>337</v>
      </c>
      <c r="O842" s="75"/>
      <c r="P842" s="76"/>
      <c r="Q842" s="76"/>
      <c r="R842" s="76"/>
      <c r="S842" s="76"/>
      <c r="T842" s="77"/>
      <c r="U842" s="77"/>
      <c r="V842" s="77">
        <v>500</v>
      </c>
      <c r="W842" s="77"/>
      <c r="X842" s="77"/>
      <c r="Y842" s="77"/>
      <c r="Z842" s="77"/>
      <c r="AA842" s="77"/>
      <c r="AB842" s="77"/>
      <c r="AC842" s="78"/>
    </row>
    <row r="843" spans="1:29" s="112" customFormat="1" ht="14.4" x14ac:dyDescent="0.25">
      <c r="A843" s="107"/>
      <c r="B843" s="108"/>
      <c r="C843" s="109" t="s">
        <v>601</v>
      </c>
      <c r="D843" s="120" t="s">
        <v>197</v>
      </c>
      <c r="E843" s="100" t="s">
        <v>539</v>
      </c>
      <c r="F843" s="99" t="s">
        <v>536</v>
      </c>
      <c r="G843" s="41" t="s">
        <v>528</v>
      </c>
      <c r="H843" s="120"/>
      <c r="I843" s="120"/>
      <c r="J843" s="102">
        <f t="shared" si="13"/>
        <v>9150</v>
      </c>
      <c r="K843" s="42"/>
      <c r="L843" s="42"/>
      <c r="M843" s="42"/>
      <c r="N843" s="111" t="s">
        <v>336</v>
      </c>
      <c r="O843" s="75">
        <v>350</v>
      </c>
      <c r="P843" s="76"/>
      <c r="Q843" s="76"/>
      <c r="R843" s="76">
        <v>4400</v>
      </c>
      <c r="S843" s="76"/>
      <c r="T843" s="77"/>
      <c r="U843" s="77"/>
      <c r="V843" s="77"/>
      <c r="W843" s="77"/>
      <c r="X843" s="77"/>
      <c r="Y843" s="77">
        <v>4400</v>
      </c>
      <c r="Z843" s="77"/>
      <c r="AA843" s="77"/>
      <c r="AB843" s="77"/>
      <c r="AC843" s="78"/>
    </row>
    <row r="844" spans="1:29" s="112" customFormat="1" ht="14.4" x14ac:dyDescent="0.25">
      <c r="A844" s="107"/>
      <c r="B844" s="108"/>
      <c r="C844" s="109"/>
      <c r="D844" s="120" t="s">
        <v>197</v>
      </c>
      <c r="E844" s="100" t="s">
        <v>539</v>
      </c>
      <c r="F844" s="99" t="s">
        <v>536</v>
      </c>
      <c r="G844" s="41" t="s">
        <v>528</v>
      </c>
      <c r="H844" s="120"/>
      <c r="I844" s="120"/>
      <c r="J844" s="102">
        <f t="shared" si="13"/>
        <v>4400</v>
      </c>
      <c r="K844" s="42"/>
      <c r="L844" s="42"/>
      <c r="M844" s="42"/>
      <c r="N844" s="111" t="s">
        <v>336</v>
      </c>
      <c r="O844" s="75"/>
      <c r="P844" s="76">
        <v>4400</v>
      </c>
      <c r="Q844" s="76"/>
      <c r="R844" s="76"/>
      <c r="S844" s="76"/>
      <c r="T844" s="77"/>
      <c r="U844" s="77"/>
      <c r="V844" s="77"/>
      <c r="W844" s="77"/>
      <c r="X844" s="77"/>
      <c r="Y844" s="77"/>
      <c r="Z844" s="77"/>
      <c r="AA844" s="77"/>
      <c r="AB844" s="77"/>
      <c r="AC844" s="78"/>
    </row>
    <row r="845" spans="1:29" s="112" customFormat="1" ht="14.4" x14ac:dyDescent="0.25">
      <c r="A845" s="107"/>
      <c r="B845" s="108"/>
      <c r="C845" s="109"/>
      <c r="D845" s="120" t="s">
        <v>198</v>
      </c>
      <c r="E845" s="100" t="s">
        <v>538</v>
      </c>
      <c r="F845" s="100" t="s">
        <v>531</v>
      </c>
      <c r="G845" s="41" t="s">
        <v>530</v>
      </c>
      <c r="H845" s="120"/>
      <c r="I845" s="120"/>
      <c r="J845" s="102">
        <f t="shared" si="13"/>
        <v>4400</v>
      </c>
      <c r="K845" s="42"/>
      <c r="L845" s="42"/>
      <c r="M845" s="42"/>
      <c r="N845" s="111" t="s">
        <v>337</v>
      </c>
      <c r="O845" s="75"/>
      <c r="P845" s="76"/>
      <c r="Q845" s="76"/>
      <c r="R845" s="76"/>
      <c r="S845" s="76"/>
      <c r="T845" s="77"/>
      <c r="U845" s="77"/>
      <c r="V845" s="77"/>
      <c r="W845" s="77"/>
      <c r="X845" s="77"/>
      <c r="Y845" s="77">
        <v>4400</v>
      </c>
      <c r="Z845" s="77"/>
      <c r="AA845" s="77"/>
      <c r="AB845" s="77"/>
      <c r="AC845" s="78"/>
    </row>
    <row r="846" spans="1:29" s="112" customFormat="1" ht="14.4" x14ac:dyDescent="0.25">
      <c r="A846" s="107"/>
      <c r="B846" s="108"/>
      <c r="C846" s="109"/>
      <c r="D846" s="120" t="s">
        <v>198</v>
      </c>
      <c r="E846" s="100" t="s">
        <v>538</v>
      </c>
      <c r="F846" s="100" t="s">
        <v>531</v>
      </c>
      <c r="G846" s="41" t="s">
        <v>530</v>
      </c>
      <c r="H846" s="120"/>
      <c r="I846" s="120"/>
      <c r="J846" s="102">
        <f t="shared" si="13"/>
        <v>4000</v>
      </c>
      <c r="K846" s="42"/>
      <c r="L846" s="42"/>
      <c r="M846" s="42"/>
      <c r="N846" s="111" t="s">
        <v>336</v>
      </c>
      <c r="O846" s="75"/>
      <c r="P846" s="76"/>
      <c r="Q846" s="76"/>
      <c r="R846" s="76">
        <v>4000</v>
      </c>
      <c r="S846" s="76"/>
      <c r="T846" s="77"/>
      <c r="U846" s="77"/>
      <c r="V846" s="77"/>
      <c r="W846" s="77"/>
      <c r="X846" s="77"/>
      <c r="Y846" s="77"/>
      <c r="Z846" s="77"/>
      <c r="AA846" s="77"/>
      <c r="AB846" s="77"/>
      <c r="AC846" s="78"/>
    </row>
    <row r="847" spans="1:29" s="112" customFormat="1" ht="14.4" x14ac:dyDescent="0.3">
      <c r="A847" s="107"/>
      <c r="B847" s="108"/>
      <c r="C847" s="109"/>
      <c r="D847" s="120" t="s">
        <v>206</v>
      </c>
      <c r="E847" s="26" t="s">
        <v>532</v>
      </c>
      <c r="F847" s="100" t="s">
        <v>531</v>
      </c>
      <c r="G847" s="41" t="s">
        <v>530</v>
      </c>
      <c r="H847" s="120"/>
      <c r="I847" s="120"/>
      <c r="J847" s="102">
        <f t="shared" si="13"/>
        <v>1400</v>
      </c>
      <c r="K847" s="42"/>
      <c r="L847" s="42"/>
      <c r="M847" s="42"/>
      <c r="N847" s="111" t="s">
        <v>337</v>
      </c>
      <c r="O847" s="75"/>
      <c r="P847" s="76"/>
      <c r="Q847" s="76"/>
      <c r="R847" s="76"/>
      <c r="S847" s="76"/>
      <c r="T847" s="77"/>
      <c r="U847" s="77"/>
      <c r="V847" s="77"/>
      <c r="W847" s="77"/>
      <c r="X847" s="77"/>
      <c r="Y847" s="77"/>
      <c r="Z847" s="77"/>
      <c r="AA847" s="77"/>
      <c r="AB847" s="77">
        <v>1400</v>
      </c>
      <c r="AC847" s="78"/>
    </row>
    <row r="848" spans="1:29" s="112" customFormat="1" ht="14.4" x14ac:dyDescent="0.25">
      <c r="A848" s="107"/>
      <c r="B848" s="108"/>
      <c r="C848" s="109" t="s">
        <v>602</v>
      </c>
      <c r="D848" s="120" t="s">
        <v>197</v>
      </c>
      <c r="E848" s="100" t="s">
        <v>539</v>
      </c>
      <c r="F848" s="99" t="s">
        <v>536</v>
      </c>
      <c r="G848" s="41" t="s">
        <v>528</v>
      </c>
      <c r="H848" s="120"/>
      <c r="I848" s="120"/>
      <c r="J848" s="102">
        <f t="shared" si="13"/>
        <v>700</v>
      </c>
      <c r="K848" s="42"/>
      <c r="L848" s="42"/>
      <c r="M848" s="42"/>
      <c r="N848" s="111" t="s">
        <v>336</v>
      </c>
      <c r="O848" s="75"/>
      <c r="P848" s="76">
        <v>700</v>
      </c>
      <c r="Q848" s="76"/>
      <c r="R848" s="76"/>
      <c r="S848" s="76"/>
      <c r="T848" s="77"/>
      <c r="U848" s="77"/>
      <c r="V848" s="77"/>
      <c r="W848" s="77"/>
      <c r="X848" s="77"/>
      <c r="Y848" s="77"/>
      <c r="Z848" s="77"/>
      <c r="AA848" s="77"/>
      <c r="AB848" s="77"/>
      <c r="AC848" s="78"/>
    </row>
    <row r="849" spans="1:29" s="112" customFormat="1" ht="14.4" x14ac:dyDescent="0.25">
      <c r="A849" s="107"/>
      <c r="B849" s="108"/>
      <c r="C849" s="109"/>
      <c r="D849" s="120" t="s">
        <v>197</v>
      </c>
      <c r="E849" s="100" t="s">
        <v>539</v>
      </c>
      <c r="F849" s="99" t="s">
        <v>536</v>
      </c>
      <c r="G849" s="41" t="s">
        <v>528</v>
      </c>
      <c r="H849" s="120"/>
      <c r="I849" s="120"/>
      <c r="J849" s="102">
        <f t="shared" si="13"/>
        <v>700</v>
      </c>
      <c r="K849" s="42"/>
      <c r="L849" s="42"/>
      <c r="M849" s="42"/>
      <c r="N849" s="111" t="s">
        <v>337</v>
      </c>
      <c r="O849" s="75"/>
      <c r="P849" s="76"/>
      <c r="Q849" s="76"/>
      <c r="R849" s="76"/>
      <c r="S849" s="76"/>
      <c r="T849" s="77"/>
      <c r="U849" s="77">
        <v>700</v>
      </c>
      <c r="V849" s="77"/>
      <c r="W849" s="77"/>
      <c r="X849" s="77"/>
      <c r="Y849" s="77"/>
      <c r="Z849" s="77"/>
      <c r="AA849" s="77"/>
      <c r="AB849" s="77"/>
      <c r="AC849" s="78"/>
    </row>
    <row r="850" spans="1:29" s="112" customFormat="1" ht="14.4" x14ac:dyDescent="0.25">
      <c r="A850" s="107"/>
      <c r="B850" s="108"/>
      <c r="C850" s="109"/>
      <c r="D850" s="120" t="s">
        <v>198</v>
      </c>
      <c r="E850" s="100" t="s">
        <v>538</v>
      </c>
      <c r="F850" s="100" t="s">
        <v>531</v>
      </c>
      <c r="G850" s="41" t="s">
        <v>530</v>
      </c>
      <c r="H850" s="120"/>
      <c r="I850" s="120"/>
      <c r="J850" s="102">
        <f t="shared" si="13"/>
        <v>800</v>
      </c>
      <c r="K850" s="42"/>
      <c r="L850" s="42"/>
      <c r="M850" s="42"/>
      <c r="N850" s="111" t="s">
        <v>336</v>
      </c>
      <c r="O850" s="75"/>
      <c r="P850" s="76"/>
      <c r="Q850" s="76"/>
      <c r="R850" s="76">
        <v>800</v>
      </c>
      <c r="S850" s="76"/>
      <c r="T850" s="77"/>
      <c r="U850" s="77"/>
      <c r="V850" s="77"/>
      <c r="W850" s="77"/>
      <c r="X850" s="77"/>
      <c r="Y850" s="77"/>
      <c r="Z850" s="77"/>
      <c r="AA850" s="77"/>
      <c r="AB850" s="77"/>
      <c r="AC850" s="78"/>
    </row>
    <row r="851" spans="1:29" s="112" customFormat="1" ht="14.4" x14ac:dyDescent="0.25">
      <c r="A851" s="107"/>
      <c r="B851" s="108"/>
      <c r="C851" s="109"/>
      <c r="D851" s="120" t="s">
        <v>198</v>
      </c>
      <c r="E851" s="100" t="s">
        <v>538</v>
      </c>
      <c r="F851" s="100" t="s">
        <v>531</v>
      </c>
      <c r="G851" s="41" t="s">
        <v>530</v>
      </c>
      <c r="H851" s="120"/>
      <c r="I851" s="120"/>
      <c r="J851" s="102">
        <f t="shared" si="13"/>
        <v>800</v>
      </c>
      <c r="K851" s="42"/>
      <c r="L851" s="42"/>
      <c r="M851" s="42"/>
      <c r="N851" s="111" t="s">
        <v>337</v>
      </c>
      <c r="O851" s="75"/>
      <c r="P851" s="76"/>
      <c r="Q851" s="76"/>
      <c r="R851" s="76"/>
      <c r="S851" s="76"/>
      <c r="T851" s="77"/>
      <c r="U851" s="77"/>
      <c r="V851" s="77"/>
      <c r="W851" s="77"/>
      <c r="X851" s="77"/>
      <c r="Y851" s="77">
        <v>800</v>
      </c>
      <c r="Z851" s="77"/>
      <c r="AA851" s="77"/>
      <c r="AB851" s="77"/>
      <c r="AC851" s="78"/>
    </row>
    <row r="852" spans="1:29" s="112" customFormat="1" ht="14.4" x14ac:dyDescent="0.3">
      <c r="A852" s="107"/>
      <c r="B852" s="108"/>
      <c r="C852" s="109"/>
      <c r="D852" s="120" t="s">
        <v>206</v>
      </c>
      <c r="E852" s="26" t="s">
        <v>532</v>
      </c>
      <c r="F852" s="100" t="s">
        <v>531</v>
      </c>
      <c r="G852" s="41" t="s">
        <v>530</v>
      </c>
      <c r="H852" s="120"/>
      <c r="I852" s="120"/>
      <c r="J852" s="102">
        <f t="shared" si="13"/>
        <v>800</v>
      </c>
      <c r="K852" s="42"/>
      <c r="L852" s="42"/>
      <c r="M852" s="42"/>
      <c r="N852" s="111" t="s">
        <v>337</v>
      </c>
      <c r="O852" s="75"/>
      <c r="P852" s="76"/>
      <c r="Q852" s="76"/>
      <c r="R852" s="76"/>
      <c r="S852" s="76"/>
      <c r="T852" s="77">
        <v>150</v>
      </c>
      <c r="U852" s="77"/>
      <c r="V852" s="77"/>
      <c r="W852" s="77"/>
      <c r="X852" s="77"/>
      <c r="Y852" s="77"/>
      <c r="Z852" s="77"/>
      <c r="AA852" s="77"/>
      <c r="AB852" s="77"/>
      <c r="AC852" s="78">
        <v>650</v>
      </c>
    </row>
    <row r="853" spans="1:29" s="112" customFormat="1" ht="14.4" x14ac:dyDescent="0.25">
      <c r="A853" s="107"/>
      <c r="B853" s="108"/>
      <c r="C853" s="109" t="s">
        <v>603</v>
      </c>
      <c r="D853" s="120" t="s">
        <v>197</v>
      </c>
      <c r="E853" s="100" t="s">
        <v>539</v>
      </c>
      <c r="F853" s="99" t="s">
        <v>536</v>
      </c>
      <c r="G853" s="41" t="s">
        <v>528</v>
      </c>
      <c r="H853" s="120"/>
      <c r="I853" s="120"/>
      <c r="J853" s="102">
        <f t="shared" si="13"/>
        <v>1550</v>
      </c>
      <c r="K853" s="42"/>
      <c r="L853" s="42"/>
      <c r="M853" s="42"/>
      <c r="N853" s="111" t="s">
        <v>336</v>
      </c>
      <c r="O853" s="75"/>
      <c r="P853" s="76">
        <v>1550</v>
      </c>
      <c r="Q853" s="76"/>
      <c r="R853" s="76"/>
      <c r="S853" s="76"/>
      <c r="T853" s="77"/>
      <c r="U853" s="77"/>
      <c r="V853" s="77"/>
      <c r="W853" s="77"/>
      <c r="X853" s="77"/>
      <c r="Y853" s="77"/>
      <c r="Z853" s="77"/>
      <c r="AA853" s="77"/>
      <c r="AB853" s="77"/>
      <c r="AC853" s="78"/>
    </row>
    <row r="854" spans="1:29" s="112" customFormat="1" ht="14.4" x14ac:dyDescent="0.25">
      <c r="A854" s="107"/>
      <c r="B854" s="108"/>
      <c r="C854" s="109"/>
      <c r="D854" s="120" t="s">
        <v>197</v>
      </c>
      <c r="E854" s="100" t="s">
        <v>539</v>
      </c>
      <c r="F854" s="99" t="s">
        <v>536</v>
      </c>
      <c r="G854" s="41" t="s">
        <v>528</v>
      </c>
      <c r="H854" s="120"/>
      <c r="I854" s="120"/>
      <c r="J854" s="102">
        <f t="shared" si="13"/>
        <v>1550</v>
      </c>
      <c r="K854" s="42"/>
      <c r="L854" s="42"/>
      <c r="M854" s="42"/>
      <c r="N854" s="111" t="s">
        <v>337</v>
      </c>
      <c r="O854" s="75"/>
      <c r="P854" s="76"/>
      <c r="Q854" s="76"/>
      <c r="R854" s="76"/>
      <c r="S854" s="76"/>
      <c r="T854" s="77"/>
      <c r="U854" s="77">
        <v>1550</v>
      </c>
      <c r="V854" s="77"/>
      <c r="W854" s="77"/>
      <c r="X854" s="77"/>
      <c r="Y854" s="77"/>
      <c r="Z854" s="77"/>
      <c r="AA854" s="77"/>
      <c r="AB854" s="77"/>
      <c r="AC854" s="78"/>
    </row>
    <row r="855" spans="1:29" s="112" customFormat="1" ht="14.4" x14ac:dyDescent="0.25">
      <c r="A855" s="107"/>
      <c r="B855" s="108"/>
      <c r="C855" s="109"/>
      <c r="D855" s="120" t="s">
        <v>198</v>
      </c>
      <c r="E855" s="100" t="s">
        <v>538</v>
      </c>
      <c r="F855" s="100" t="s">
        <v>531</v>
      </c>
      <c r="G855" s="41" t="s">
        <v>530</v>
      </c>
      <c r="H855" s="120"/>
      <c r="I855" s="120"/>
      <c r="J855" s="102">
        <f t="shared" si="13"/>
        <v>3000</v>
      </c>
      <c r="K855" s="42"/>
      <c r="L855" s="42"/>
      <c r="M855" s="42"/>
      <c r="N855" s="111" t="s">
        <v>336</v>
      </c>
      <c r="O855" s="75"/>
      <c r="P855" s="76"/>
      <c r="Q855" s="76"/>
      <c r="R855" s="76">
        <v>3000</v>
      </c>
      <c r="S855" s="76"/>
      <c r="T855" s="77"/>
      <c r="U855" s="77"/>
      <c r="V855" s="77"/>
      <c r="W855" s="77"/>
      <c r="X855" s="77"/>
      <c r="Y855" s="77"/>
      <c r="Z855" s="77"/>
      <c r="AA855" s="77"/>
      <c r="AB855" s="77"/>
      <c r="AC855" s="78"/>
    </row>
    <row r="856" spans="1:29" s="112" customFormat="1" ht="14.4" x14ac:dyDescent="0.25">
      <c r="A856" s="107"/>
      <c r="B856" s="108"/>
      <c r="C856" s="109"/>
      <c r="D856" s="120" t="s">
        <v>198</v>
      </c>
      <c r="E856" s="100" t="s">
        <v>538</v>
      </c>
      <c r="F856" s="100" t="s">
        <v>531</v>
      </c>
      <c r="G856" s="41" t="s">
        <v>530</v>
      </c>
      <c r="H856" s="120"/>
      <c r="I856" s="120"/>
      <c r="J856" s="102">
        <f t="shared" si="13"/>
        <v>3000</v>
      </c>
      <c r="K856" s="42"/>
      <c r="L856" s="42"/>
      <c r="M856" s="42"/>
      <c r="N856" s="111" t="s">
        <v>337</v>
      </c>
      <c r="O856" s="75"/>
      <c r="P856" s="76"/>
      <c r="Q856" s="76"/>
      <c r="R856" s="76"/>
      <c r="S856" s="76"/>
      <c r="T856" s="77"/>
      <c r="U856" s="77"/>
      <c r="V856" s="77"/>
      <c r="W856" s="77"/>
      <c r="X856" s="77"/>
      <c r="Y856" s="77">
        <v>3000</v>
      </c>
      <c r="Z856" s="77"/>
      <c r="AA856" s="77"/>
      <c r="AB856" s="77"/>
      <c r="AC856" s="78"/>
    </row>
    <row r="857" spans="1:29" s="112" customFormat="1" ht="14.4" x14ac:dyDescent="0.3">
      <c r="A857" s="107"/>
      <c r="B857" s="108"/>
      <c r="C857" s="109"/>
      <c r="D857" s="120" t="s">
        <v>206</v>
      </c>
      <c r="E857" s="26" t="s">
        <v>532</v>
      </c>
      <c r="F857" s="100" t="s">
        <v>531</v>
      </c>
      <c r="G857" s="41" t="s">
        <v>530</v>
      </c>
      <c r="H857" s="120"/>
      <c r="I857" s="120"/>
      <c r="J857" s="102">
        <f t="shared" si="13"/>
        <v>2000</v>
      </c>
      <c r="K857" s="42"/>
      <c r="L857" s="42"/>
      <c r="M857" s="42"/>
      <c r="N857" s="111" t="s">
        <v>337</v>
      </c>
      <c r="O857" s="75"/>
      <c r="P857" s="76"/>
      <c r="Q857" s="76"/>
      <c r="R857" s="76"/>
      <c r="S857" s="76"/>
      <c r="T857" s="77"/>
      <c r="U857" s="77"/>
      <c r="V857" s="77"/>
      <c r="W857" s="77"/>
      <c r="X857" s="77"/>
      <c r="Y857" s="77"/>
      <c r="Z857" s="77"/>
      <c r="AA857" s="77">
        <v>2000</v>
      </c>
      <c r="AB857" s="77"/>
      <c r="AC857" s="78"/>
    </row>
    <row r="858" spans="1:29" s="112" customFormat="1" ht="14.4" x14ac:dyDescent="0.25">
      <c r="A858" s="107"/>
      <c r="B858" s="108"/>
      <c r="C858" s="109" t="s">
        <v>604</v>
      </c>
      <c r="D858" s="120" t="s">
        <v>197</v>
      </c>
      <c r="E858" s="100" t="s">
        <v>539</v>
      </c>
      <c r="F858" s="99" t="s">
        <v>536</v>
      </c>
      <c r="G858" s="41" t="s">
        <v>528</v>
      </c>
      <c r="H858" s="120"/>
      <c r="I858" s="120"/>
      <c r="J858" s="102">
        <f t="shared" si="13"/>
        <v>1800</v>
      </c>
      <c r="K858" s="42"/>
      <c r="L858" s="42"/>
      <c r="M858" s="42"/>
      <c r="N858" s="111" t="s">
        <v>336</v>
      </c>
      <c r="O858" s="75"/>
      <c r="P858" s="76">
        <v>1800</v>
      </c>
      <c r="Q858" s="76"/>
      <c r="R858" s="76"/>
      <c r="S858" s="76"/>
      <c r="T858" s="77"/>
      <c r="U858" s="77"/>
      <c r="V858" s="77"/>
      <c r="W858" s="77"/>
      <c r="X858" s="77"/>
      <c r="Y858" s="77"/>
      <c r="Z858" s="77"/>
      <c r="AA858" s="77"/>
      <c r="AB858" s="77"/>
      <c r="AC858" s="78"/>
    </row>
    <row r="859" spans="1:29" s="112" customFormat="1" ht="14.4" x14ac:dyDescent="0.25">
      <c r="A859" s="107"/>
      <c r="B859" s="108"/>
      <c r="C859" s="109"/>
      <c r="D859" s="120" t="s">
        <v>197</v>
      </c>
      <c r="E859" s="100" t="s">
        <v>539</v>
      </c>
      <c r="F859" s="99" t="s">
        <v>536</v>
      </c>
      <c r="G859" s="41" t="s">
        <v>528</v>
      </c>
      <c r="H859" s="120"/>
      <c r="I859" s="120"/>
      <c r="J859" s="102">
        <f t="shared" si="13"/>
        <v>1800</v>
      </c>
      <c r="K859" s="42"/>
      <c r="L859" s="42"/>
      <c r="M859" s="42"/>
      <c r="N859" s="111" t="s">
        <v>337</v>
      </c>
      <c r="O859" s="75"/>
      <c r="P859" s="76"/>
      <c r="Q859" s="76"/>
      <c r="R859" s="76"/>
      <c r="S859" s="76"/>
      <c r="T859" s="77"/>
      <c r="U859" s="77">
        <v>1800</v>
      </c>
      <c r="V859" s="77"/>
      <c r="W859" s="77"/>
      <c r="X859" s="77"/>
      <c r="Y859" s="77"/>
      <c r="Z859" s="77"/>
      <c r="AA859" s="77"/>
      <c r="AB859" s="77"/>
      <c r="AC859" s="78"/>
    </row>
    <row r="860" spans="1:29" s="112" customFormat="1" ht="14.4" x14ac:dyDescent="0.25">
      <c r="A860" s="107"/>
      <c r="B860" s="108"/>
      <c r="C860" s="109"/>
      <c r="D860" s="120" t="s">
        <v>198</v>
      </c>
      <c r="E860" s="100" t="s">
        <v>538</v>
      </c>
      <c r="F860" s="100" t="s">
        <v>531</v>
      </c>
      <c r="G860" s="41" t="s">
        <v>530</v>
      </c>
      <c r="H860" s="120"/>
      <c r="I860" s="120"/>
      <c r="J860" s="102">
        <f t="shared" si="13"/>
        <v>3000</v>
      </c>
      <c r="K860" s="42"/>
      <c r="L860" s="42"/>
      <c r="M860" s="42"/>
      <c r="N860" s="111" t="s">
        <v>336</v>
      </c>
      <c r="O860" s="75"/>
      <c r="P860" s="76"/>
      <c r="Q860" s="76"/>
      <c r="R860" s="76">
        <v>3000</v>
      </c>
      <c r="S860" s="76"/>
      <c r="T860" s="77"/>
      <c r="U860" s="77"/>
      <c r="V860" s="77"/>
      <c r="W860" s="77"/>
      <c r="X860" s="77"/>
      <c r="Y860" s="77"/>
      <c r="Z860" s="77"/>
      <c r="AA860" s="77"/>
      <c r="AB860" s="77"/>
      <c r="AC860" s="78"/>
    </row>
    <row r="861" spans="1:29" s="112" customFormat="1" ht="14.4" x14ac:dyDescent="0.25">
      <c r="A861" s="107"/>
      <c r="B861" s="108"/>
      <c r="C861" s="109"/>
      <c r="D861" s="120" t="s">
        <v>198</v>
      </c>
      <c r="E861" s="100" t="s">
        <v>538</v>
      </c>
      <c r="F861" s="100" t="s">
        <v>531</v>
      </c>
      <c r="G861" s="41" t="s">
        <v>530</v>
      </c>
      <c r="H861" s="120"/>
      <c r="I861" s="120"/>
      <c r="J861" s="102">
        <f t="shared" si="13"/>
        <v>3000</v>
      </c>
      <c r="K861" s="42"/>
      <c r="L861" s="42"/>
      <c r="M861" s="42"/>
      <c r="N861" s="111" t="s">
        <v>337</v>
      </c>
      <c r="O861" s="75"/>
      <c r="P861" s="76"/>
      <c r="Q861" s="76"/>
      <c r="R861" s="76"/>
      <c r="S861" s="76"/>
      <c r="T861" s="77"/>
      <c r="U861" s="77"/>
      <c r="V861" s="77"/>
      <c r="W861" s="77"/>
      <c r="X861" s="77"/>
      <c r="Y861" s="77">
        <v>3000</v>
      </c>
      <c r="Z861" s="77"/>
      <c r="AA861" s="77"/>
      <c r="AB861" s="77"/>
      <c r="AC861" s="78"/>
    </row>
    <row r="862" spans="1:29" s="112" customFormat="1" ht="14.4" x14ac:dyDescent="0.3">
      <c r="A862" s="107"/>
      <c r="B862" s="108"/>
      <c r="C862" s="109"/>
      <c r="D862" s="120" t="s">
        <v>206</v>
      </c>
      <c r="E862" s="26" t="s">
        <v>532</v>
      </c>
      <c r="F862" s="100" t="s">
        <v>531</v>
      </c>
      <c r="G862" s="41" t="s">
        <v>530</v>
      </c>
      <c r="H862" s="120"/>
      <c r="I862" s="120"/>
      <c r="J862" s="102">
        <f t="shared" si="13"/>
        <v>2150</v>
      </c>
      <c r="K862" s="42"/>
      <c r="L862" s="42"/>
      <c r="M862" s="42"/>
      <c r="N862" s="111" t="s">
        <v>337</v>
      </c>
      <c r="O862" s="75"/>
      <c r="P862" s="76"/>
      <c r="Q862" s="76"/>
      <c r="R862" s="76"/>
      <c r="S862" s="76"/>
      <c r="T862" s="77"/>
      <c r="U862" s="77"/>
      <c r="V862" s="77">
        <v>800</v>
      </c>
      <c r="W862" s="77"/>
      <c r="X862" s="77"/>
      <c r="Y862" s="77"/>
      <c r="Z862" s="77"/>
      <c r="AA862" s="77"/>
      <c r="AB862" s="77"/>
      <c r="AC862" s="78">
        <v>1350</v>
      </c>
    </row>
    <row r="863" spans="1:29" s="112" customFormat="1" ht="14.4" x14ac:dyDescent="0.25">
      <c r="A863" s="107"/>
      <c r="B863" s="108"/>
      <c r="C863" s="109" t="s">
        <v>605</v>
      </c>
      <c r="D863" s="120" t="s">
        <v>197</v>
      </c>
      <c r="E863" s="100" t="s">
        <v>539</v>
      </c>
      <c r="F863" s="99" t="s">
        <v>536</v>
      </c>
      <c r="G863" s="41" t="s">
        <v>528</v>
      </c>
      <c r="H863" s="120"/>
      <c r="I863" s="120"/>
      <c r="J863" s="102">
        <f t="shared" si="13"/>
        <v>3250</v>
      </c>
      <c r="K863" s="42"/>
      <c r="L863" s="42"/>
      <c r="M863" s="42"/>
      <c r="N863" s="111" t="s">
        <v>336</v>
      </c>
      <c r="O863" s="75"/>
      <c r="P863" s="76">
        <v>3250</v>
      </c>
      <c r="Q863" s="76"/>
      <c r="R863" s="76"/>
      <c r="S863" s="76"/>
      <c r="T863" s="77"/>
      <c r="U863" s="77"/>
      <c r="V863" s="77"/>
      <c r="W863" s="77"/>
      <c r="X863" s="77"/>
      <c r="Y863" s="77"/>
      <c r="Z863" s="77"/>
      <c r="AA863" s="77"/>
      <c r="AB863" s="77"/>
      <c r="AC863" s="78"/>
    </row>
    <row r="864" spans="1:29" s="112" customFormat="1" ht="14.4" x14ac:dyDescent="0.25">
      <c r="A864" s="107"/>
      <c r="B864" s="108"/>
      <c r="C864" s="109"/>
      <c r="D864" s="120" t="s">
        <v>197</v>
      </c>
      <c r="E864" s="100" t="s">
        <v>539</v>
      </c>
      <c r="F864" s="99" t="s">
        <v>536</v>
      </c>
      <c r="G864" s="41" t="s">
        <v>528</v>
      </c>
      <c r="H864" s="120"/>
      <c r="I864" s="120"/>
      <c r="J864" s="102">
        <f t="shared" si="13"/>
        <v>3250</v>
      </c>
      <c r="K864" s="42"/>
      <c r="L864" s="42"/>
      <c r="M864" s="42"/>
      <c r="N864" s="111" t="s">
        <v>337</v>
      </c>
      <c r="O864" s="75"/>
      <c r="P864" s="76"/>
      <c r="Q864" s="76"/>
      <c r="R864" s="76"/>
      <c r="S864" s="76"/>
      <c r="T864" s="77"/>
      <c r="U864" s="77">
        <v>3250</v>
      </c>
      <c r="V864" s="77"/>
      <c r="W864" s="77"/>
      <c r="X864" s="77"/>
      <c r="Y864" s="77"/>
      <c r="Z864" s="77"/>
      <c r="AA864" s="77"/>
      <c r="AB864" s="77"/>
      <c r="AC864" s="78"/>
    </row>
    <row r="865" spans="1:29" s="112" customFormat="1" ht="14.4" x14ac:dyDescent="0.25">
      <c r="A865" s="107"/>
      <c r="B865" s="108"/>
      <c r="C865" s="109"/>
      <c r="D865" s="120" t="s">
        <v>198</v>
      </c>
      <c r="E865" s="100" t="s">
        <v>539</v>
      </c>
      <c r="F865" s="99" t="s">
        <v>536</v>
      </c>
      <c r="G865" s="41" t="s">
        <v>528</v>
      </c>
      <c r="H865" s="120"/>
      <c r="I865" s="120"/>
      <c r="J865" s="102">
        <f t="shared" si="13"/>
        <v>3500</v>
      </c>
      <c r="K865" s="42"/>
      <c r="L865" s="42"/>
      <c r="M865" s="42"/>
      <c r="N865" s="111" t="s">
        <v>336</v>
      </c>
      <c r="O865" s="75"/>
      <c r="P865" s="76"/>
      <c r="Q865" s="76"/>
      <c r="R865" s="76">
        <v>3500</v>
      </c>
      <c r="S865" s="76"/>
      <c r="T865" s="77"/>
      <c r="U865" s="77"/>
      <c r="V865" s="77"/>
      <c r="W865" s="77"/>
      <c r="X865" s="77"/>
      <c r="Y865" s="77"/>
      <c r="Z865" s="77"/>
      <c r="AA865" s="77"/>
      <c r="AB865" s="77"/>
      <c r="AC865" s="78"/>
    </row>
    <row r="866" spans="1:29" s="112" customFormat="1" ht="14.4" x14ac:dyDescent="0.25">
      <c r="A866" s="107"/>
      <c r="B866" s="108"/>
      <c r="C866" s="109"/>
      <c r="D866" s="120" t="s">
        <v>198</v>
      </c>
      <c r="E866" s="100" t="s">
        <v>538</v>
      </c>
      <c r="F866" s="99" t="s">
        <v>536</v>
      </c>
      <c r="G866" s="41" t="s">
        <v>530</v>
      </c>
      <c r="H866" s="120"/>
      <c r="I866" s="120"/>
      <c r="J866" s="102">
        <f t="shared" si="13"/>
        <v>3000</v>
      </c>
      <c r="K866" s="42"/>
      <c r="L866" s="42"/>
      <c r="M866" s="42"/>
      <c r="N866" s="111" t="s">
        <v>337</v>
      </c>
      <c r="O866" s="75"/>
      <c r="P866" s="76"/>
      <c r="Q866" s="76"/>
      <c r="R866" s="76"/>
      <c r="S866" s="76"/>
      <c r="T866" s="77"/>
      <c r="U866" s="77"/>
      <c r="V866" s="77"/>
      <c r="W866" s="77"/>
      <c r="X866" s="77"/>
      <c r="Y866" s="77">
        <v>3000</v>
      </c>
      <c r="Z866" s="77"/>
      <c r="AA866" s="77"/>
      <c r="AB866" s="77"/>
      <c r="AC866" s="78"/>
    </row>
    <row r="867" spans="1:29" s="112" customFormat="1" ht="14.4" x14ac:dyDescent="0.25">
      <c r="A867" s="107"/>
      <c r="B867" s="108"/>
      <c r="C867" s="109"/>
      <c r="D867" s="120" t="s">
        <v>649</v>
      </c>
      <c r="E867" s="100" t="s">
        <v>538</v>
      </c>
      <c r="F867" s="100" t="s">
        <v>531</v>
      </c>
      <c r="G867" s="41" t="s">
        <v>530</v>
      </c>
      <c r="H867" s="120"/>
      <c r="I867" s="120"/>
      <c r="J867" s="102">
        <f t="shared" si="13"/>
        <v>2000</v>
      </c>
      <c r="K867" s="42"/>
      <c r="L867" s="42"/>
      <c r="M867" s="42"/>
      <c r="N867" s="111" t="s">
        <v>336</v>
      </c>
      <c r="O867" s="75"/>
      <c r="P867" s="76"/>
      <c r="Q867" s="76">
        <v>2000</v>
      </c>
      <c r="R867" s="76"/>
      <c r="S867" s="76"/>
      <c r="T867" s="77"/>
      <c r="U867" s="77"/>
      <c r="V867" s="77"/>
      <c r="W867" s="77"/>
      <c r="X867" s="77"/>
      <c r="Y867" s="77"/>
      <c r="Z867" s="77"/>
      <c r="AA867" s="77"/>
      <c r="AB867" s="77"/>
      <c r="AC867" s="78"/>
    </row>
    <row r="868" spans="1:29" s="112" customFormat="1" ht="14.4" x14ac:dyDescent="0.25">
      <c r="A868" s="107"/>
      <c r="B868" s="108"/>
      <c r="C868" s="109"/>
      <c r="D868" s="120" t="s">
        <v>25</v>
      </c>
      <c r="E868" s="100" t="s">
        <v>538</v>
      </c>
      <c r="F868" s="100" t="s">
        <v>531</v>
      </c>
      <c r="G868" s="41" t="s">
        <v>530</v>
      </c>
      <c r="H868" s="120"/>
      <c r="I868" s="120"/>
      <c r="J868" s="102">
        <f t="shared" si="13"/>
        <v>6000</v>
      </c>
      <c r="K868" s="42"/>
      <c r="L868" s="42"/>
      <c r="M868" s="42"/>
      <c r="N868" s="111" t="s">
        <v>337</v>
      </c>
      <c r="O868" s="75"/>
      <c r="P868" s="76"/>
      <c r="Q868" s="76"/>
      <c r="R868" s="76"/>
      <c r="S868" s="76"/>
      <c r="T868" s="77"/>
      <c r="U868" s="77"/>
      <c r="V868" s="77"/>
      <c r="W868" s="77">
        <v>6000</v>
      </c>
      <c r="X868" s="77"/>
      <c r="Y868" s="77"/>
      <c r="Z868" s="77"/>
      <c r="AA868" s="77"/>
      <c r="AB868" s="77"/>
      <c r="AC868" s="78"/>
    </row>
    <row r="869" spans="1:29" s="112" customFormat="1" ht="14.4" x14ac:dyDescent="0.3">
      <c r="A869" s="107"/>
      <c r="B869" s="108"/>
      <c r="C869" s="109"/>
      <c r="D869" s="120" t="s">
        <v>206</v>
      </c>
      <c r="E869" s="26" t="s">
        <v>532</v>
      </c>
      <c r="F869" s="100" t="s">
        <v>531</v>
      </c>
      <c r="G869" s="41" t="s">
        <v>530</v>
      </c>
      <c r="H869" s="120"/>
      <c r="I869" s="120"/>
      <c r="J869" s="102">
        <f t="shared" si="13"/>
        <v>2000</v>
      </c>
      <c r="K869" s="42"/>
      <c r="L869" s="42"/>
      <c r="M869" s="42"/>
      <c r="N869" s="111" t="s">
        <v>337</v>
      </c>
      <c r="O869" s="75"/>
      <c r="P869" s="76"/>
      <c r="Q869" s="76"/>
      <c r="R869" s="76"/>
      <c r="S869" s="76"/>
      <c r="T869" s="77"/>
      <c r="U869" s="77"/>
      <c r="V869" s="77"/>
      <c r="W869" s="77"/>
      <c r="X869" s="77"/>
      <c r="Y869" s="77"/>
      <c r="Z869" s="77"/>
      <c r="AA869" s="77"/>
      <c r="AB869" s="77"/>
      <c r="AC869" s="78">
        <v>2000</v>
      </c>
    </row>
    <row r="870" spans="1:29" s="112" customFormat="1" ht="14.4" x14ac:dyDescent="0.25">
      <c r="A870" s="107"/>
      <c r="B870" s="108"/>
      <c r="C870" s="109" t="s">
        <v>606</v>
      </c>
      <c r="D870" s="120" t="s">
        <v>197</v>
      </c>
      <c r="E870" s="100" t="s">
        <v>539</v>
      </c>
      <c r="F870" s="99" t="s">
        <v>536</v>
      </c>
      <c r="G870" s="41" t="s">
        <v>528</v>
      </c>
      <c r="H870" s="120"/>
      <c r="I870" s="120"/>
      <c r="J870" s="102">
        <f t="shared" si="13"/>
        <v>1350</v>
      </c>
      <c r="K870" s="42"/>
      <c r="L870" s="42"/>
      <c r="M870" s="42"/>
      <c r="N870" s="111" t="s">
        <v>336</v>
      </c>
      <c r="O870" s="75"/>
      <c r="P870" s="76">
        <v>1350</v>
      </c>
      <c r="Q870" s="76"/>
      <c r="R870" s="76"/>
      <c r="S870" s="76"/>
      <c r="T870" s="77"/>
      <c r="U870" s="77"/>
      <c r="V870" s="77"/>
      <c r="W870" s="77"/>
      <c r="X870" s="77"/>
      <c r="Y870" s="77"/>
      <c r="Z870" s="77"/>
      <c r="AA870" s="77"/>
      <c r="AB870" s="77"/>
      <c r="AC870" s="78"/>
    </row>
    <row r="871" spans="1:29" s="112" customFormat="1" ht="14.4" x14ac:dyDescent="0.25">
      <c r="A871" s="107"/>
      <c r="B871" s="108"/>
      <c r="C871" s="109"/>
      <c r="D871" s="120" t="s">
        <v>197</v>
      </c>
      <c r="E871" s="100" t="s">
        <v>539</v>
      </c>
      <c r="F871" s="99" t="s">
        <v>536</v>
      </c>
      <c r="G871" s="41" t="s">
        <v>528</v>
      </c>
      <c r="H871" s="120"/>
      <c r="I871" s="120"/>
      <c r="J871" s="102">
        <f t="shared" ref="J871:J934" si="14">SUM(O871:AC871)</f>
        <v>1350</v>
      </c>
      <c r="K871" s="42"/>
      <c r="L871" s="42"/>
      <c r="M871" s="42"/>
      <c r="N871" s="111" t="s">
        <v>337</v>
      </c>
      <c r="O871" s="75"/>
      <c r="P871" s="76"/>
      <c r="Q871" s="76"/>
      <c r="R871" s="76"/>
      <c r="S871" s="76"/>
      <c r="T871" s="77"/>
      <c r="U871" s="77">
        <v>1350</v>
      </c>
      <c r="V871" s="77"/>
      <c r="W871" s="77"/>
      <c r="X871" s="77"/>
      <c r="Y871" s="77"/>
      <c r="Z871" s="77"/>
      <c r="AA871" s="77"/>
      <c r="AB871" s="77"/>
      <c r="AC871" s="78"/>
    </row>
    <row r="872" spans="1:29" s="112" customFormat="1" ht="14.4" x14ac:dyDescent="0.25">
      <c r="A872" s="107"/>
      <c r="B872" s="108"/>
      <c r="C872" s="109"/>
      <c r="D872" s="120" t="s">
        <v>198</v>
      </c>
      <c r="E872" s="100" t="s">
        <v>538</v>
      </c>
      <c r="F872" s="100" t="s">
        <v>531</v>
      </c>
      <c r="G872" s="41" t="s">
        <v>530</v>
      </c>
      <c r="H872" s="120"/>
      <c r="I872" s="120"/>
      <c r="J872" s="102">
        <f t="shared" si="14"/>
        <v>1500</v>
      </c>
      <c r="K872" s="42"/>
      <c r="L872" s="42"/>
      <c r="M872" s="42"/>
      <c r="N872" s="111" t="s">
        <v>336</v>
      </c>
      <c r="O872" s="75"/>
      <c r="P872" s="76"/>
      <c r="Q872" s="76"/>
      <c r="R872" s="76">
        <v>1500</v>
      </c>
      <c r="S872" s="76"/>
      <c r="T872" s="77"/>
      <c r="U872" s="77"/>
      <c r="V872" s="77"/>
      <c r="W872" s="77"/>
      <c r="X872" s="77"/>
      <c r="Y872" s="77"/>
      <c r="Z872" s="77"/>
      <c r="AA872" s="77"/>
      <c r="AB872" s="77"/>
      <c r="AC872" s="78"/>
    </row>
    <row r="873" spans="1:29" s="112" customFormat="1" ht="14.4" x14ac:dyDescent="0.25">
      <c r="A873" s="107"/>
      <c r="B873" s="108"/>
      <c r="C873" s="109"/>
      <c r="D873" s="120" t="s">
        <v>198</v>
      </c>
      <c r="E873" s="100" t="s">
        <v>538</v>
      </c>
      <c r="F873" s="100" t="s">
        <v>531</v>
      </c>
      <c r="G873" s="41" t="s">
        <v>530</v>
      </c>
      <c r="H873" s="120"/>
      <c r="I873" s="120"/>
      <c r="J873" s="102">
        <f t="shared" si="14"/>
        <v>1500</v>
      </c>
      <c r="K873" s="42"/>
      <c r="L873" s="42"/>
      <c r="M873" s="42"/>
      <c r="N873" s="111" t="s">
        <v>337</v>
      </c>
      <c r="O873" s="75"/>
      <c r="P873" s="76"/>
      <c r="Q873" s="76"/>
      <c r="R873" s="76"/>
      <c r="S873" s="76"/>
      <c r="T873" s="77"/>
      <c r="U873" s="77"/>
      <c r="V873" s="77"/>
      <c r="W873" s="77"/>
      <c r="X873" s="77"/>
      <c r="Y873" s="77">
        <v>1500</v>
      </c>
      <c r="Z873" s="77"/>
      <c r="AA873" s="77"/>
      <c r="AB873" s="77"/>
      <c r="AC873" s="78"/>
    </row>
    <row r="874" spans="1:29" s="112" customFormat="1" ht="14.4" x14ac:dyDescent="0.3">
      <c r="A874" s="107"/>
      <c r="B874" s="108"/>
      <c r="C874" s="109"/>
      <c r="D874" s="120" t="s">
        <v>206</v>
      </c>
      <c r="E874" s="26" t="s">
        <v>532</v>
      </c>
      <c r="F874" s="100" t="s">
        <v>531</v>
      </c>
      <c r="G874" s="41" t="s">
        <v>530</v>
      </c>
      <c r="H874" s="120"/>
      <c r="I874" s="120"/>
      <c r="J874" s="102">
        <f t="shared" si="14"/>
        <v>2000</v>
      </c>
      <c r="K874" s="42"/>
      <c r="L874" s="42"/>
      <c r="M874" s="42"/>
      <c r="N874" s="111" t="s">
        <v>337</v>
      </c>
      <c r="O874" s="75"/>
      <c r="P874" s="76"/>
      <c r="Q874" s="76">
        <v>1000</v>
      </c>
      <c r="R874" s="76"/>
      <c r="S874" s="76"/>
      <c r="T874" s="77"/>
      <c r="U874" s="77"/>
      <c r="V874" s="77"/>
      <c r="W874" s="77"/>
      <c r="X874" s="77"/>
      <c r="Y874" s="77"/>
      <c r="Z874" s="77"/>
      <c r="AA874" s="77"/>
      <c r="AB874" s="77">
        <v>1000</v>
      </c>
      <c r="AC874" s="78"/>
    </row>
    <row r="875" spans="1:29" s="112" customFormat="1" ht="14.4" x14ac:dyDescent="0.25">
      <c r="A875" s="107"/>
      <c r="B875" s="108"/>
      <c r="C875" s="121" t="s">
        <v>607</v>
      </c>
      <c r="D875" s="120" t="s">
        <v>197</v>
      </c>
      <c r="E875" s="100" t="s">
        <v>539</v>
      </c>
      <c r="F875" s="99" t="s">
        <v>536</v>
      </c>
      <c r="G875" s="41" t="s">
        <v>528</v>
      </c>
      <c r="H875" s="120"/>
      <c r="I875" s="120"/>
      <c r="J875" s="102">
        <f t="shared" si="14"/>
        <v>0</v>
      </c>
      <c r="K875" s="42"/>
      <c r="L875" s="42"/>
      <c r="M875" s="42"/>
      <c r="N875" s="111" t="s">
        <v>337</v>
      </c>
      <c r="O875" s="75"/>
      <c r="P875" s="76"/>
      <c r="Q875" s="76"/>
      <c r="R875" s="76"/>
      <c r="S875" s="76"/>
      <c r="T875" s="77"/>
      <c r="U875" s="77"/>
      <c r="V875" s="77"/>
      <c r="W875" s="77"/>
      <c r="X875" s="77"/>
      <c r="Y875" s="77"/>
      <c r="Z875" s="77"/>
      <c r="AA875" s="77"/>
      <c r="AB875" s="77"/>
      <c r="AC875" s="78"/>
    </row>
    <row r="876" spans="1:29" s="112" customFormat="1" ht="14.4" x14ac:dyDescent="0.25">
      <c r="A876" s="107"/>
      <c r="B876" s="108"/>
      <c r="C876" s="121"/>
      <c r="D876" s="120" t="s">
        <v>197</v>
      </c>
      <c r="E876" s="100" t="s">
        <v>539</v>
      </c>
      <c r="F876" s="99" t="s">
        <v>536</v>
      </c>
      <c r="G876" s="41" t="s">
        <v>528</v>
      </c>
      <c r="H876" s="120"/>
      <c r="I876" s="120"/>
      <c r="J876" s="102">
        <f t="shared" si="14"/>
        <v>0</v>
      </c>
      <c r="K876" s="42"/>
      <c r="L876" s="42"/>
      <c r="M876" s="42"/>
      <c r="N876" s="111" t="s">
        <v>337</v>
      </c>
      <c r="O876" s="75"/>
      <c r="P876" s="76"/>
      <c r="Q876" s="76"/>
      <c r="R876" s="76"/>
      <c r="S876" s="76"/>
      <c r="T876" s="77"/>
      <c r="U876" s="77"/>
      <c r="V876" s="77"/>
      <c r="W876" s="77"/>
      <c r="X876" s="77"/>
      <c r="Y876" s="77"/>
      <c r="Z876" s="77"/>
      <c r="AA876" s="77"/>
      <c r="AB876" s="77"/>
      <c r="AC876" s="78"/>
    </row>
    <row r="877" spans="1:29" s="112" customFormat="1" ht="14.4" x14ac:dyDescent="0.25">
      <c r="A877" s="107"/>
      <c r="B877" s="108"/>
      <c r="C877" s="121"/>
      <c r="D877" s="120" t="s">
        <v>198</v>
      </c>
      <c r="E877" s="100" t="s">
        <v>538</v>
      </c>
      <c r="F877" s="100" t="s">
        <v>531</v>
      </c>
      <c r="G877" s="41" t="s">
        <v>530</v>
      </c>
      <c r="H877" s="120"/>
      <c r="I877" s="120"/>
      <c r="J877" s="102">
        <f t="shared" si="14"/>
        <v>0</v>
      </c>
      <c r="K877" s="42"/>
      <c r="L877" s="42"/>
      <c r="M877" s="42"/>
      <c r="N877" s="111" t="s">
        <v>337</v>
      </c>
      <c r="O877" s="75"/>
      <c r="P877" s="76"/>
      <c r="Q877" s="76"/>
      <c r="R877" s="76"/>
      <c r="S877" s="76"/>
      <c r="T877" s="77"/>
      <c r="U877" s="77"/>
      <c r="V877" s="77"/>
      <c r="W877" s="77"/>
      <c r="X877" s="77"/>
      <c r="Y877" s="77"/>
      <c r="Z877" s="77"/>
      <c r="AA877" s="77"/>
      <c r="AB877" s="77"/>
      <c r="AC877" s="78"/>
    </row>
    <row r="878" spans="1:29" s="112" customFormat="1" ht="14.4" x14ac:dyDescent="0.25">
      <c r="A878" s="107"/>
      <c r="B878" s="108"/>
      <c r="C878" s="121"/>
      <c r="D878" s="120" t="s">
        <v>198</v>
      </c>
      <c r="E878" s="100" t="s">
        <v>538</v>
      </c>
      <c r="F878" s="100" t="s">
        <v>531</v>
      </c>
      <c r="G878" s="41" t="s">
        <v>530</v>
      </c>
      <c r="H878" s="120"/>
      <c r="I878" s="120"/>
      <c r="J878" s="102">
        <f t="shared" si="14"/>
        <v>0</v>
      </c>
      <c r="K878" s="42"/>
      <c r="L878" s="42"/>
      <c r="M878" s="42"/>
      <c r="N878" s="111" t="s">
        <v>337</v>
      </c>
      <c r="O878" s="75"/>
      <c r="P878" s="76"/>
      <c r="Q878" s="76"/>
      <c r="R878" s="76"/>
      <c r="S878" s="76"/>
      <c r="T878" s="77"/>
      <c r="U878" s="77"/>
      <c r="V878" s="77"/>
      <c r="W878" s="77"/>
      <c r="X878" s="77"/>
      <c r="Y878" s="77"/>
      <c r="Z878" s="77"/>
      <c r="AA878" s="77"/>
      <c r="AB878" s="77"/>
      <c r="AC878" s="78"/>
    </row>
    <row r="879" spans="1:29" s="112" customFormat="1" ht="14.4" x14ac:dyDescent="0.3">
      <c r="A879" s="107"/>
      <c r="B879" s="108"/>
      <c r="C879" s="121"/>
      <c r="D879" s="120" t="s">
        <v>206</v>
      </c>
      <c r="E879" s="26" t="s">
        <v>532</v>
      </c>
      <c r="F879" s="100" t="s">
        <v>531</v>
      </c>
      <c r="G879" s="41" t="s">
        <v>530</v>
      </c>
      <c r="H879" s="120"/>
      <c r="I879" s="120"/>
      <c r="J879" s="102">
        <f t="shared" si="14"/>
        <v>0</v>
      </c>
      <c r="K879" s="42"/>
      <c r="L879" s="42"/>
      <c r="M879" s="42"/>
      <c r="N879" s="111" t="s">
        <v>337</v>
      </c>
      <c r="O879" s="75"/>
      <c r="P879" s="76"/>
      <c r="Q879" s="76"/>
      <c r="R879" s="76"/>
      <c r="S879" s="76"/>
      <c r="T879" s="77"/>
      <c r="U879" s="77"/>
      <c r="V879" s="77"/>
      <c r="W879" s="77"/>
      <c r="X879" s="77"/>
      <c r="Y879" s="77"/>
      <c r="Z879" s="77"/>
      <c r="AA879" s="77"/>
      <c r="AB879" s="77"/>
      <c r="AC879" s="78"/>
    </row>
    <row r="880" spans="1:29" s="112" customFormat="1" ht="14.4" x14ac:dyDescent="0.25">
      <c r="A880" s="107"/>
      <c r="B880" s="108"/>
      <c r="C880" s="109" t="s">
        <v>609</v>
      </c>
      <c r="D880" s="120" t="s">
        <v>197</v>
      </c>
      <c r="E880" s="100" t="s">
        <v>539</v>
      </c>
      <c r="F880" s="99" t="s">
        <v>536</v>
      </c>
      <c r="G880" s="41" t="s">
        <v>528</v>
      </c>
      <c r="H880" s="120"/>
      <c r="I880" s="120"/>
      <c r="J880" s="102">
        <f t="shared" si="14"/>
        <v>1550</v>
      </c>
      <c r="K880" s="42"/>
      <c r="L880" s="42"/>
      <c r="M880" s="42"/>
      <c r="N880" s="111" t="s">
        <v>336</v>
      </c>
      <c r="O880" s="75"/>
      <c r="P880" s="76">
        <v>1550</v>
      </c>
      <c r="Q880" s="76"/>
      <c r="R880" s="76"/>
      <c r="S880" s="76"/>
      <c r="T880" s="77"/>
      <c r="U880" s="77"/>
      <c r="V880" s="77"/>
      <c r="W880" s="77"/>
      <c r="X880" s="77"/>
      <c r="Y880" s="77"/>
      <c r="Z880" s="77"/>
      <c r="AA880" s="77"/>
      <c r="AB880" s="77"/>
      <c r="AC880" s="78"/>
    </row>
    <row r="881" spans="1:29" s="112" customFormat="1" ht="14.4" x14ac:dyDescent="0.25">
      <c r="A881" s="107"/>
      <c r="B881" s="108"/>
      <c r="C881" s="109"/>
      <c r="D881" s="120" t="s">
        <v>197</v>
      </c>
      <c r="E881" s="100" t="s">
        <v>539</v>
      </c>
      <c r="F881" s="99" t="s">
        <v>536</v>
      </c>
      <c r="G881" s="41" t="s">
        <v>528</v>
      </c>
      <c r="H881" s="120"/>
      <c r="I881" s="120"/>
      <c r="J881" s="102">
        <f t="shared" si="14"/>
        <v>1550</v>
      </c>
      <c r="K881" s="42"/>
      <c r="L881" s="42"/>
      <c r="M881" s="42"/>
      <c r="N881" s="111" t="s">
        <v>337</v>
      </c>
      <c r="O881" s="75"/>
      <c r="P881" s="76"/>
      <c r="Q881" s="76"/>
      <c r="R881" s="76"/>
      <c r="S881" s="76"/>
      <c r="T881" s="77"/>
      <c r="U881" s="77">
        <v>1550</v>
      </c>
      <c r="V881" s="77"/>
      <c r="W881" s="77"/>
      <c r="X881" s="77"/>
      <c r="Y881" s="77"/>
      <c r="Z881" s="77"/>
      <c r="AA881" s="77"/>
      <c r="AB881" s="77"/>
      <c r="AC881" s="78"/>
    </row>
    <row r="882" spans="1:29" s="112" customFormat="1" ht="14.4" x14ac:dyDescent="0.25">
      <c r="A882" s="107"/>
      <c r="B882" s="108"/>
      <c r="C882" s="109"/>
      <c r="D882" s="120" t="s">
        <v>198</v>
      </c>
      <c r="E882" s="100" t="s">
        <v>538</v>
      </c>
      <c r="F882" s="100" t="s">
        <v>531</v>
      </c>
      <c r="G882" s="41" t="s">
        <v>530</v>
      </c>
      <c r="H882" s="120"/>
      <c r="I882" s="120"/>
      <c r="J882" s="102">
        <f t="shared" si="14"/>
        <v>4500</v>
      </c>
      <c r="K882" s="42"/>
      <c r="L882" s="42"/>
      <c r="M882" s="42"/>
      <c r="N882" s="111" t="s">
        <v>337</v>
      </c>
      <c r="O882" s="75"/>
      <c r="P882" s="76"/>
      <c r="Q882" s="76"/>
      <c r="R882" s="76"/>
      <c r="S882" s="76"/>
      <c r="T882" s="77"/>
      <c r="U882" s="77"/>
      <c r="V882" s="77"/>
      <c r="W882" s="77"/>
      <c r="X882" s="77"/>
      <c r="Y882" s="77">
        <v>4500</v>
      </c>
      <c r="Z882" s="77"/>
      <c r="AA882" s="77"/>
      <c r="AB882" s="77"/>
      <c r="AC882" s="78"/>
    </row>
    <row r="883" spans="1:29" s="112" customFormat="1" ht="14.4" x14ac:dyDescent="0.25">
      <c r="A883" s="107"/>
      <c r="B883" s="108"/>
      <c r="C883" s="109"/>
      <c r="D883" s="120" t="s">
        <v>198</v>
      </c>
      <c r="E883" s="100" t="s">
        <v>538</v>
      </c>
      <c r="F883" s="100" t="s">
        <v>531</v>
      </c>
      <c r="G883" s="41" t="s">
        <v>530</v>
      </c>
      <c r="H883" s="120"/>
      <c r="I883" s="120"/>
      <c r="J883" s="102">
        <f t="shared" si="14"/>
        <v>4500</v>
      </c>
      <c r="K883" s="42"/>
      <c r="L883" s="42"/>
      <c r="M883" s="42"/>
      <c r="N883" s="111" t="s">
        <v>336</v>
      </c>
      <c r="O883" s="75"/>
      <c r="P883" s="76"/>
      <c r="Q883" s="76"/>
      <c r="R883" s="76">
        <v>4500</v>
      </c>
      <c r="S883" s="76"/>
      <c r="T883" s="77"/>
      <c r="U883" s="77"/>
      <c r="V883" s="77"/>
      <c r="W883" s="77"/>
      <c r="X883" s="77"/>
      <c r="Y883" s="77"/>
      <c r="Z883" s="77"/>
      <c r="AA883" s="77"/>
      <c r="AB883" s="77"/>
      <c r="AC883" s="78"/>
    </row>
    <row r="884" spans="1:29" s="112" customFormat="1" ht="14.4" x14ac:dyDescent="0.3">
      <c r="A884" s="107"/>
      <c r="B884" s="108"/>
      <c r="C884" s="109"/>
      <c r="D884" s="120" t="s">
        <v>206</v>
      </c>
      <c r="E884" s="26" t="s">
        <v>532</v>
      </c>
      <c r="F884" s="100" t="s">
        <v>531</v>
      </c>
      <c r="G884" s="41" t="s">
        <v>530</v>
      </c>
      <c r="H884" s="120"/>
      <c r="I884" s="120"/>
      <c r="J884" s="102">
        <f t="shared" si="14"/>
        <v>1400</v>
      </c>
      <c r="K884" s="42"/>
      <c r="L884" s="42"/>
      <c r="M884" s="42"/>
      <c r="N884" s="113" t="s">
        <v>337</v>
      </c>
      <c r="O884" s="75"/>
      <c r="P884" s="76"/>
      <c r="Q884" s="76"/>
      <c r="R884" s="76"/>
      <c r="S884" s="76"/>
      <c r="T884" s="77"/>
      <c r="U884" s="77"/>
      <c r="V884" s="77"/>
      <c r="W884" s="77"/>
      <c r="X884" s="77"/>
      <c r="Y884" s="77"/>
      <c r="Z884" s="77"/>
      <c r="AA884" s="77"/>
      <c r="AB884" s="77"/>
      <c r="AC884" s="78">
        <v>1400</v>
      </c>
    </row>
    <row r="885" spans="1:29" s="112" customFormat="1" ht="14.4" x14ac:dyDescent="0.25">
      <c r="A885" s="107"/>
      <c r="B885" s="117"/>
      <c r="C885" s="118" t="s">
        <v>610</v>
      </c>
      <c r="D885" s="120" t="s">
        <v>197</v>
      </c>
      <c r="E885" s="100" t="s">
        <v>539</v>
      </c>
      <c r="F885" s="99" t="s">
        <v>536</v>
      </c>
      <c r="G885" s="41" t="s">
        <v>528</v>
      </c>
      <c r="H885" s="120"/>
      <c r="I885" s="120"/>
      <c r="J885" s="102">
        <f t="shared" si="14"/>
        <v>3150</v>
      </c>
      <c r="K885" s="42"/>
      <c r="L885" s="42"/>
      <c r="M885" s="42"/>
      <c r="N885" s="111" t="s">
        <v>336</v>
      </c>
      <c r="O885" s="75">
        <v>300</v>
      </c>
      <c r="P885" s="76">
        <v>2850</v>
      </c>
      <c r="Q885" s="76"/>
      <c r="R885" s="76"/>
      <c r="S885" s="76"/>
      <c r="T885" s="77"/>
      <c r="U885" s="77"/>
      <c r="V885" s="77"/>
      <c r="W885" s="77"/>
      <c r="X885" s="77"/>
      <c r="Y885" s="77"/>
      <c r="Z885" s="77"/>
      <c r="AA885" s="77"/>
      <c r="AB885" s="77"/>
      <c r="AC885" s="78"/>
    </row>
    <row r="886" spans="1:29" s="112" customFormat="1" ht="14.4" x14ac:dyDescent="0.25">
      <c r="A886" s="107"/>
      <c r="B886" s="117"/>
      <c r="C886" s="118"/>
      <c r="D886" s="120" t="s">
        <v>197</v>
      </c>
      <c r="E886" s="100" t="s">
        <v>539</v>
      </c>
      <c r="F886" s="99" t="s">
        <v>536</v>
      </c>
      <c r="G886" s="41" t="s">
        <v>528</v>
      </c>
      <c r="H886" s="120"/>
      <c r="I886" s="120"/>
      <c r="J886" s="102">
        <f t="shared" si="14"/>
        <v>2850</v>
      </c>
      <c r="K886" s="42"/>
      <c r="L886" s="42"/>
      <c r="M886" s="42"/>
      <c r="N886" s="111" t="s">
        <v>337</v>
      </c>
      <c r="O886" s="75"/>
      <c r="P886" s="76"/>
      <c r="Q886" s="76"/>
      <c r="R886" s="76"/>
      <c r="S886" s="76"/>
      <c r="T886" s="77"/>
      <c r="U886" s="77">
        <v>2850</v>
      </c>
      <c r="V886" s="77"/>
      <c r="W886" s="77"/>
      <c r="X886" s="77"/>
      <c r="Y886" s="77"/>
      <c r="Z886" s="77"/>
      <c r="AA886" s="77"/>
      <c r="AB886" s="77"/>
      <c r="AC886" s="78"/>
    </row>
    <row r="887" spans="1:29" s="112" customFormat="1" ht="14.4" x14ac:dyDescent="0.25">
      <c r="A887" s="107"/>
      <c r="B887" s="117"/>
      <c r="C887" s="118"/>
      <c r="D887" s="120" t="s">
        <v>198</v>
      </c>
      <c r="E887" s="100" t="s">
        <v>538</v>
      </c>
      <c r="F887" s="100" t="s">
        <v>531</v>
      </c>
      <c r="G887" s="41" t="s">
        <v>530</v>
      </c>
      <c r="H887" s="120"/>
      <c r="I887" s="120"/>
      <c r="J887" s="102">
        <f t="shared" si="14"/>
        <v>1500</v>
      </c>
      <c r="K887" s="42"/>
      <c r="L887" s="42"/>
      <c r="M887" s="42"/>
      <c r="N887" s="111" t="s">
        <v>336</v>
      </c>
      <c r="O887" s="75"/>
      <c r="P887" s="76"/>
      <c r="Q887" s="76"/>
      <c r="R887" s="76">
        <v>1500</v>
      </c>
      <c r="S887" s="76"/>
      <c r="T887" s="77"/>
      <c r="U887" s="77"/>
      <c r="V887" s="77"/>
      <c r="W887" s="77"/>
      <c r="X887" s="77"/>
      <c r="Y887" s="77"/>
      <c r="Z887" s="77"/>
      <c r="AA887" s="77"/>
      <c r="AB887" s="77"/>
      <c r="AC887" s="78"/>
    </row>
    <row r="888" spans="1:29" s="112" customFormat="1" ht="14.4" x14ac:dyDescent="0.25">
      <c r="A888" s="107"/>
      <c r="B888" s="117"/>
      <c r="C888" s="118"/>
      <c r="D888" s="120" t="s">
        <v>198</v>
      </c>
      <c r="E888" s="100" t="s">
        <v>538</v>
      </c>
      <c r="F888" s="100" t="s">
        <v>531</v>
      </c>
      <c r="G888" s="41" t="s">
        <v>530</v>
      </c>
      <c r="H888" s="120"/>
      <c r="I888" s="120"/>
      <c r="J888" s="102">
        <f t="shared" si="14"/>
        <v>1500</v>
      </c>
      <c r="K888" s="42"/>
      <c r="L888" s="42"/>
      <c r="M888" s="42"/>
      <c r="N888" s="111" t="s">
        <v>337</v>
      </c>
      <c r="O888" s="75"/>
      <c r="P888" s="76"/>
      <c r="Q888" s="76"/>
      <c r="R888" s="76"/>
      <c r="S888" s="76"/>
      <c r="T888" s="77"/>
      <c r="U888" s="77"/>
      <c r="V888" s="77"/>
      <c r="W888" s="77"/>
      <c r="X888" s="77"/>
      <c r="Y888" s="77">
        <v>1500</v>
      </c>
      <c r="Z888" s="77"/>
      <c r="AA888" s="77"/>
      <c r="AB888" s="77"/>
      <c r="AC888" s="78"/>
    </row>
    <row r="889" spans="1:29" s="112" customFormat="1" ht="14.4" x14ac:dyDescent="0.3">
      <c r="A889" s="107"/>
      <c r="B889" s="117"/>
      <c r="C889" s="118"/>
      <c r="D889" s="120" t="s">
        <v>206</v>
      </c>
      <c r="E889" s="26" t="s">
        <v>532</v>
      </c>
      <c r="F889" s="100" t="s">
        <v>531</v>
      </c>
      <c r="G889" s="41" t="s">
        <v>530</v>
      </c>
      <c r="H889" s="120"/>
      <c r="I889" s="120"/>
      <c r="J889" s="102">
        <f t="shared" si="14"/>
        <v>800</v>
      </c>
      <c r="K889" s="42"/>
      <c r="L889" s="42"/>
      <c r="M889" s="42"/>
      <c r="N889" s="111" t="s">
        <v>336</v>
      </c>
      <c r="O889" s="75"/>
      <c r="P889" s="76"/>
      <c r="Q889" s="76"/>
      <c r="R889" s="76"/>
      <c r="S889" s="76"/>
      <c r="T889" s="77"/>
      <c r="U889" s="77"/>
      <c r="V889" s="77"/>
      <c r="W889" s="77"/>
      <c r="X889" s="77">
        <v>800</v>
      </c>
      <c r="Y889" s="77"/>
      <c r="Z889" s="77"/>
      <c r="AA889" s="77"/>
      <c r="AB889" s="77"/>
      <c r="AC889" s="78"/>
    </row>
    <row r="890" spans="1:29" s="112" customFormat="1" ht="14.4" x14ac:dyDescent="0.25">
      <c r="A890" s="107"/>
      <c r="B890" s="117"/>
      <c r="C890" s="118" t="s">
        <v>611</v>
      </c>
      <c r="D890" s="120" t="s">
        <v>197</v>
      </c>
      <c r="E890" s="100" t="s">
        <v>539</v>
      </c>
      <c r="F890" s="99" t="s">
        <v>536</v>
      </c>
      <c r="G890" s="41" t="s">
        <v>528</v>
      </c>
      <c r="H890" s="120"/>
      <c r="I890" s="120"/>
      <c r="J890" s="102">
        <f t="shared" si="14"/>
        <v>2824</v>
      </c>
      <c r="K890" s="42"/>
      <c r="L890" s="42"/>
      <c r="M890" s="42"/>
      <c r="N890" s="111" t="s">
        <v>336</v>
      </c>
      <c r="O890" s="75">
        <v>1324</v>
      </c>
      <c r="P890" s="76">
        <v>1500</v>
      </c>
      <c r="Q890" s="76"/>
      <c r="R890" s="76"/>
      <c r="S890" s="76"/>
      <c r="T890" s="77"/>
      <c r="U890" s="77"/>
      <c r="V890" s="77"/>
      <c r="W890" s="77"/>
      <c r="X890" s="77"/>
      <c r="Y890" s="77"/>
      <c r="Z890" s="77"/>
      <c r="AA890" s="77"/>
      <c r="AB890" s="77"/>
      <c r="AC890" s="78"/>
    </row>
    <row r="891" spans="1:29" s="112" customFormat="1" ht="14.4" x14ac:dyDescent="0.25">
      <c r="A891" s="107"/>
      <c r="B891" s="117"/>
      <c r="C891" s="118"/>
      <c r="D891" s="120" t="s">
        <v>197</v>
      </c>
      <c r="E891" s="100" t="s">
        <v>539</v>
      </c>
      <c r="F891" s="99" t="s">
        <v>536</v>
      </c>
      <c r="G891" s="41" t="s">
        <v>528</v>
      </c>
      <c r="H891" s="120"/>
      <c r="I891" s="120"/>
      <c r="J891" s="102">
        <f t="shared" si="14"/>
        <v>1500</v>
      </c>
      <c r="K891" s="42"/>
      <c r="L891" s="42"/>
      <c r="M891" s="42"/>
      <c r="N891" s="111" t="s">
        <v>337</v>
      </c>
      <c r="O891" s="75"/>
      <c r="P891" s="76"/>
      <c r="Q891" s="76"/>
      <c r="R891" s="76"/>
      <c r="S891" s="76"/>
      <c r="T891" s="77"/>
      <c r="U891" s="77">
        <v>1500</v>
      </c>
      <c r="V891" s="77"/>
      <c r="W891" s="77"/>
      <c r="X891" s="77"/>
      <c r="Y891" s="77"/>
      <c r="Z891" s="77"/>
      <c r="AA891" s="77"/>
      <c r="AB891" s="77"/>
      <c r="AC891" s="78"/>
    </row>
    <row r="892" spans="1:29" s="112" customFormat="1" ht="14.4" x14ac:dyDescent="0.25">
      <c r="A892" s="107"/>
      <c r="B892" s="117"/>
      <c r="C892" s="118"/>
      <c r="D892" s="120" t="s">
        <v>198</v>
      </c>
      <c r="E892" s="100" t="s">
        <v>538</v>
      </c>
      <c r="F892" s="100" t="s">
        <v>531</v>
      </c>
      <c r="G892" s="41" t="s">
        <v>530</v>
      </c>
      <c r="H892" s="120"/>
      <c r="I892" s="120"/>
      <c r="J892" s="102">
        <f t="shared" si="14"/>
        <v>1200</v>
      </c>
      <c r="K892" s="42"/>
      <c r="L892" s="42"/>
      <c r="M892" s="42"/>
      <c r="N892" s="111" t="s">
        <v>336</v>
      </c>
      <c r="O892" s="75"/>
      <c r="P892" s="76"/>
      <c r="Q892" s="76"/>
      <c r="R892" s="76">
        <v>1200</v>
      </c>
      <c r="S892" s="76"/>
      <c r="T892" s="77"/>
      <c r="U892" s="77"/>
      <c r="V892" s="77"/>
      <c r="W892" s="77"/>
      <c r="X892" s="77"/>
      <c r="Y892" s="77"/>
      <c r="Z892" s="77"/>
      <c r="AA892" s="77"/>
      <c r="AB892" s="77"/>
      <c r="AC892" s="78"/>
    </row>
    <row r="893" spans="1:29" s="112" customFormat="1" ht="14.4" x14ac:dyDescent="0.25">
      <c r="A893" s="107"/>
      <c r="B893" s="117"/>
      <c r="C893" s="118"/>
      <c r="D893" s="120" t="s">
        <v>198</v>
      </c>
      <c r="E893" s="100" t="s">
        <v>538</v>
      </c>
      <c r="F893" s="100" t="s">
        <v>531</v>
      </c>
      <c r="G893" s="41" t="s">
        <v>530</v>
      </c>
      <c r="H893" s="120"/>
      <c r="I893" s="120"/>
      <c r="J893" s="102">
        <f t="shared" si="14"/>
        <v>1200</v>
      </c>
      <c r="K893" s="42"/>
      <c r="L893" s="42"/>
      <c r="M893" s="42"/>
      <c r="N893" s="111" t="s">
        <v>337</v>
      </c>
      <c r="O893" s="75"/>
      <c r="P893" s="76"/>
      <c r="Q893" s="76"/>
      <c r="R893" s="76"/>
      <c r="S893" s="76"/>
      <c r="T893" s="77"/>
      <c r="U893" s="77"/>
      <c r="V893" s="77"/>
      <c r="W893" s="77"/>
      <c r="X893" s="77"/>
      <c r="Y893" s="77">
        <v>1200</v>
      </c>
      <c r="Z893" s="77"/>
      <c r="AA893" s="77"/>
      <c r="AB893" s="77"/>
      <c r="AC893" s="78"/>
    </row>
    <row r="894" spans="1:29" s="112" customFormat="1" ht="14.4" x14ac:dyDescent="0.3">
      <c r="A894" s="107"/>
      <c r="B894" s="117"/>
      <c r="C894" s="118"/>
      <c r="D894" s="120" t="s">
        <v>206</v>
      </c>
      <c r="E894" s="26" t="s">
        <v>532</v>
      </c>
      <c r="F894" s="100" t="s">
        <v>531</v>
      </c>
      <c r="G894" s="41" t="s">
        <v>530</v>
      </c>
      <c r="H894" s="120"/>
      <c r="I894" s="120"/>
      <c r="J894" s="102">
        <f t="shared" si="14"/>
        <v>700</v>
      </c>
      <c r="K894" s="42"/>
      <c r="L894" s="42"/>
      <c r="M894" s="42"/>
      <c r="N894" s="111" t="s">
        <v>336</v>
      </c>
      <c r="O894" s="75"/>
      <c r="P894" s="76"/>
      <c r="Q894" s="76">
        <v>700</v>
      </c>
      <c r="R894" s="76"/>
      <c r="S894" s="76"/>
      <c r="T894" s="77"/>
      <c r="U894" s="77"/>
      <c r="V894" s="77"/>
      <c r="W894" s="77"/>
      <c r="X894" s="77"/>
      <c r="Y894" s="77"/>
      <c r="Z894" s="77"/>
      <c r="AA894" s="77"/>
      <c r="AB894" s="77"/>
      <c r="AC894" s="78"/>
    </row>
    <row r="895" spans="1:29" s="112" customFormat="1" ht="14.4" x14ac:dyDescent="0.25">
      <c r="A895" s="107"/>
      <c r="B895" s="117"/>
      <c r="C895" s="118" t="s">
        <v>612</v>
      </c>
      <c r="D895" s="120" t="s">
        <v>197</v>
      </c>
      <c r="E895" s="100" t="s">
        <v>539</v>
      </c>
      <c r="F895" s="99" t="s">
        <v>536</v>
      </c>
      <c r="G895" s="41" t="s">
        <v>528</v>
      </c>
      <c r="H895" s="120"/>
      <c r="I895" s="120"/>
      <c r="J895" s="102">
        <f t="shared" si="14"/>
        <v>1500</v>
      </c>
      <c r="K895" s="42"/>
      <c r="L895" s="42"/>
      <c r="M895" s="42"/>
      <c r="N895" s="111" t="s">
        <v>336</v>
      </c>
      <c r="O895" s="75"/>
      <c r="P895" s="76">
        <v>1500</v>
      </c>
      <c r="Q895" s="76"/>
      <c r="R895" s="76"/>
      <c r="S895" s="76"/>
      <c r="T895" s="77"/>
      <c r="U895" s="77"/>
      <c r="V895" s="77"/>
      <c r="W895" s="77"/>
      <c r="X895" s="77"/>
      <c r="Y895" s="77"/>
      <c r="Z895" s="77"/>
      <c r="AA895" s="77"/>
      <c r="AB895" s="77"/>
      <c r="AC895" s="78"/>
    </row>
    <row r="896" spans="1:29" s="112" customFormat="1" ht="14.4" x14ac:dyDescent="0.25">
      <c r="A896" s="107"/>
      <c r="B896" s="117"/>
      <c r="C896" s="118"/>
      <c r="D896" s="120" t="s">
        <v>197</v>
      </c>
      <c r="E896" s="100" t="s">
        <v>539</v>
      </c>
      <c r="F896" s="99" t="s">
        <v>536</v>
      </c>
      <c r="G896" s="41" t="s">
        <v>528</v>
      </c>
      <c r="H896" s="120"/>
      <c r="I896" s="120"/>
      <c r="J896" s="102">
        <f t="shared" si="14"/>
        <v>1500</v>
      </c>
      <c r="K896" s="42"/>
      <c r="L896" s="42"/>
      <c r="M896" s="42"/>
      <c r="N896" s="111" t="s">
        <v>337</v>
      </c>
      <c r="O896" s="75"/>
      <c r="P896" s="76"/>
      <c r="Q896" s="76"/>
      <c r="R896" s="76"/>
      <c r="S896" s="76"/>
      <c r="T896" s="77"/>
      <c r="U896" s="77">
        <v>1500</v>
      </c>
      <c r="V896" s="77"/>
      <c r="W896" s="77"/>
      <c r="X896" s="77"/>
      <c r="Y896" s="77"/>
      <c r="Z896" s="77"/>
      <c r="AA896" s="77"/>
      <c r="AB896" s="77"/>
      <c r="AC896" s="78"/>
    </row>
    <row r="897" spans="1:29" s="112" customFormat="1" ht="14.4" x14ac:dyDescent="0.25">
      <c r="A897" s="107"/>
      <c r="B897" s="117"/>
      <c r="C897" s="118"/>
      <c r="D897" s="120" t="s">
        <v>198</v>
      </c>
      <c r="E897" s="100" t="s">
        <v>538</v>
      </c>
      <c r="F897" s="100" t="s">
        <v>531</v>
      </c>
      <c r="G897" s="41" t="s">
        <v>530</v>
      </c>
      <c r="H897" s="120"/>
      <c r="I897" s="120"/>
      <c r="J897" s="102">
        <f t="shared" si="14"/>
        <v>1500</v>
      </c>
      <c r="K897" s="42"/>
      <c r="L897" s="42"/>
      <c r="M897" s="42"/>
      <c r="N897" s="111" t="s">
        <v>336</v>
      </c>
      <c r="O897" s="75"/>
      <c r="P897" s="76"/>
      <c r="Q897" s="76"/>
      <c r="R897" s="76">
        <v>1500</v>
      </c>
      <c r="S897" s="76"/>
      <c r="T897" s="77"/>
      <c r="U897" s="77"/>
      <c r="V897" s="77"/>
      <c r="W897" s="77"/>
      <c r="X897" s="77"/>
      <c r="Y897" s="77"/>
      <c r="Z897" s="77"/>
      <c r="AA897" s="77"/>
      <c r="AB897" s="77"/>
      <c r="AC897" s="78"/>
    </row>
    <row r="898" spans="1:29" s="112" customFormat="1" ht="14.4" x14ac:dyDescent="0.25">
      <c r="A898" s="107"/>
      <c r="B898" s="117"/>
      <c r="C898" s="118"/>
      <c r="D898" s="120" t="s">
        <v>198</v>
      </c>
      <c r="E898" s="100" t="s">
        <v>538</v>
      </c>
      <c r="F898" s="100" t="s">
        <v>531</v>
      </c>
      <c r="G898" s="41" t="s">
        <v>530</v>
      </c>
      <c r="H898" s="120"/>
      <c r="I898" s="120"/>
      <c r="J898" s="102">
        <f t="shared" si="14"/>
        <v>1500</v>
      </c>
      <c r="K898" s="42"/>
      <c r="L898" s="42"/>
      <c r="M898" s="42"/>
      <c r="N898" s="111" t="s">
        <v>337</v>
      </c>
      <c r="O898" s="75"/>
      <c r="P898" s="76"/>
      <c r="Q898" s="76"/>
      <c r="R898" s="76"/>
      <c r="S898" s="76"/>
      <c r="T898" s="77"/>
      <c r="U898" s="77"/>
      <c r="V898" s="77"/>
      <c r="W898" s="77"/>
      <c r="X898" s="77"/>
      <c r="Y898" s="77">
        <v>1500</v>
      </c>
      <c r="Z898" s="77"/>
      <c r="AA898" s="77"/>
      <c r="AB898" s="77"/>
      <c r="AC898" s="78"/>
    </row>
    <row r="899" spans="1:29" s="112" customFormat="1" ht="14.4" x14ac:dyDescent="0.3">
      <c r="A899" s="107"/>
      <c r="B899" s="117"/>
      <c r="C899" s="118"/>
      <c r="D899" s="120" t="s">
        <v>206</v>
      </c>
      <c r="E899" s="26" t="s">
        <v>532</v>
      </c>
      <c r="F899" s="100" t="s">
        <v>531</v>
      </c>
      <c r="G899" s="41" t="s">
        <v>530</v>
      </c>
      <c r="H899" s="120"/>
      <c r="I899" s="120"/>
      <c r="J899" s="102">
        <f t="shared" si="14"/>
        <v>700</v>
      </c>
      <c r="K899" s="42"/>
      <c r="L899" s="42"/>
      <c r="M899" s="42"/>
      <c r="N899" s="111" t="s">
        <v>336</v>
      </c>
      <c r="O899" s="75"/>
      <c r="P899" s="76"/>
      <c r="Q899" s="76">
        <v>700</v>
      </c>
      <c r="R899" s="76"/>
      <c r="S899" s="76"/>
      <c r="T899" s="77"/>
      <c r="U899" s="77"/>
      <c r="V899" s="77"/>
      <c r="W899" s="77"/>
      <c r="X899" s="77"/>
      <c r="Y899" s="77"/>
      <c r="Z899" s="77"/>
      <c r="AA899" s="77"/>
      <c r="AB899" s="77"/>
      <c r="AC899" s="78"/>
    </row>
    <row r="900" spans="1:29" s="112" customFormat="1" ht="14.4" x14ac:dyDescent="0.25">
      <c r="A900" s="107"/>
      <c r="B900" s="117"/>
      <c r="C900" s="118" t="s">
        <v>613</v>
      </c>
      <c r="D900" s="120" t="s">
        <v>197</v>
      </c>
      <c r="E900" s="100" t="s">
        <v>539</v>
      </c>
      <c r="F900" s="99" t="s">
        <v>536</v>
      </c>
      <c r="G900" s="41" t="s">
        <v>528</v>
      </c>
      <c r="H900" s="120"/>
      <c r="I900" s="120"/>
      <c r="J900" s="102">
        <f t="shared" si="14"/>
        <v>1500</v>
      </c>
      <c r="K900" s="42"/>
      <c r="L900" s="42"/>
      <c r="M900" s="42"/>
      <c r="N900" s="111" t="s">
        <v>336</v>
      </c>
      <c r="O900" s="75"/>
      <c r="P900" s="76">
        <v>1500</v>
      </c>
      <c r="Q900" s="76"/>
      <c r="R900" s="76"/>
      <c r="S900" s="76"/>
      <c r="T900" s="77"/>
      <c r="U900" s="77"/>
      <c r="V900" s="77"/>
      <c r="W900" s="77"/>
      <c r="X900" s="77"/>
      <c r="Y900" s="77"/>
      <c r="Z900" s="77"/>
      <c r="AA900" s="77"/>
      <c r="AB900" s="77"/>
      <c r="AC900" s="78"/>
    </row>
    <row r="901" spans="1:29" s="112" customFormat="1" ht="14.4" x14ac:dyDescent="0.25">
      <c r="A901" s="107"/>
      <c r="B901" s="117"/>
      <c r="C901" s="118"/>
      <c r="D901" s="120" t="s">
        <v>197</v>
      </c>
      <c r="E901" s="100" t="s">
        <v>539</v>
      </c>
      <c r="F901" s="99" t="s">
        <v>536</v>
      </c>
      <c r="G901" s="41" t="s">
        <v>528</v>
      </c>
      <c r="H901" s="120"/>
      <c r="I901" s="120"/>
      <c r="J901" s="102">
        <f t="shared" si="14"/>
        <v>1500</v>
      </c>
      <c r="K901" s="42"/>
      <c r="L901" s="42"/>
      <c r="M901" s="42"/>
      <c r="N901" s="111" t="s">
        <v>337</v>
      </c>
      <c r="O901" s="75"/>
      <c r="P901" s="76"/>
      <c r="Q901" s="76"/>
      <c r="R901" s="76"/>
      <c r="S901" s="76"/>
      <c r="T901" s="77"/>
      <c r="U901" s="77">
        <v>1500</v>
      </c>
      <c r="V901" s="77"/>
      <c r="W901" s="77"/>
      <c r="X901" s="77"/>
      <c r="Y901" s="77"/>
      <c r="Z901" s="77"/>
      <c r="AA901" s="77"/>
      <c r="AB901" s="77"/>
      <c r="AC901" s="78"/>
    </row>
    <row r="902" spans="1:29" s="112" customFormat="1" ht="14.4" x14ac:dyDescent="0.25">
      <c r="A902" s="107"/>
      <c r="B902" s="117"/>
      <c r="C902" s="118"/>
      <c r="D902" s="120" t="s">
        <v>198</v>
      </c>
      <c r="E902" s="100" t="s">
        <v>538</v>
      </c>
      <c r="F902" s="100" t="s">
        <v>531</v>
      </c>
      <c r="G902" s="41" t="s">
        <v>530</v>
      </c>
      <c r="H902" s="120"/>
      <c r="I902" s="120"/>
      <c r="J902" s="102">
        <f t="shared" si="14"/>
        <v>1500</v>
      </c>
      <c r="K902" s="42"/>
      <c r="L902" s="42"/>
      <c r="M902" s="42"/>
      <c r="N902" s="111" t="s">
        <v>336</v>
      </c>
      <c r="O902" s="75"/>
      <c r="P902" s="76"/>
      <c r="Q902" s="76"/>
      <c r="R902" s="76">
        <v>1500</v>
      </c>
      <c r="S902" s="76"/>
      <c r="T902" s="77"/>
      <c r="U902" s="77"/>
      <c r="V902" s="77"/>
      <c r="W902" s="77"/>
      <c r="X902" s="77"/>
      <c r="Y902" s="77"/>
      <c r="Z902" s="77"/>
      <c r="AA902" s="77"/>
      <c r="AB902" s="77"/>
      <c r="AC902" s="78"/>
    </row>
    <row r="903" spans="1:29" s="112" customFormat="1" ht="14.4" x14ac:dyDescent="0.25">
      <c r="A903" s="107"/>
      <c r="B903" s="117"/>
      <c r="C903" s="118"/>
      <c r="D903" s="120" t="s">
        <v>198</v>
      </c>
      <c r="E903" s="100" t="s">
        <v>538</v>
      </c>
      <c r="F903" s="100" t="s">
        <v>531</v>
      </c>
      <c r="G903" s="41" t="s">
        <v>530</v>
      </c>
      <c r="H903" s="120"/>
      <c r="I903" s="120"/>
      <c r="J903" s="102">
        <f t="shared" si="14"/>
        <v>1500</v>
      </c>
      <c r="K903" s="42"/>
      <c r="L903" s="42"/>
      <c r="M903" s="42"/>
      <c r="N903" s="111" t="s">
        <v>337</v>
      </c>
      <c r="O903" s="75"/>
      <c r="P903" s="76"/>
      <c r="Q903" s="76"/>
      <c r="R903" s="76"/>
      <c r="S903" s="76"/>
      <c r="T903" s="77"/>
      <c r="U903" s="77"/>
      <c r="V903" s="77"/>
      <c r="W903" s="77"/>
      <c r="X903" s="77"/>
      <c r="Y903" s="77">
        <v>1500</v>
      </c>
      <c r="Z903" s="77"/>
      <c r="AA903" s="77"/>
      <c r="AB903" s="77"/>
      <c r="AC903" s="78"/>
    </row>
    <row r="904" spans="1:29" s="112" customFormat="1" ht="14.4" x14ac:dyDescent="0.3">
      <c r="A904" s="107"/>
      <c r="B904" s="117"/>
      <c r="C904" s="118"/>
      <c r="D904" s="120" t="s">
        <v>206</v>
      </c>
      <c r="E904" s="26" t="s">
        <v>532</v>
      </c>
      <c r="F904" s="100" t="s">
        <v>531</v>
      </c>
      <c r="G904" s="41" t="s">
        <v>530</v>
      </c>
      <c r="H904" s="120"/>
      <c r="I904" s="120"/>
      <c r="J904" s="102">
        <f t="shared" si="14"/>
        <v>700</v>
      </c>
      <c r="K904" s="42"/>
      <c r="L904" s="42"/>
      <c r="M904" s="42"/>
      <c r="N904" s="111" t="s">
        <v>336</v>
      </c>
      <c r="O904" s="75"/>
      <c r="P904" s="76"/>
      <c r="Q904" s="76">
        <v>700</v>
      </c>
      <c r="R904" s="76"/>
      <c r="S904" s="76"/>
      <c r="T904" s="77"/>
      <c r="U904" s="77"/>
      <c r="V904" s="77"/>
      <c r="W904" s="77"/>
      <c r="X904" s="77"/>
      <c r="Y904" s="77"/>
      <c r="Z904" s="77"/>
      <c r="AA904" s="77"/>
      <c r="AB904" s="77"/>
      <c r="AC904" s="78"/>
    </row>
    <row r="905" spans="1:29" s="112" customFormat="1" ht="14.4" x14ac:dyDescent="0.25">
      <c r="A905" s="107"/>
      <c r="B905" s="117"/>
      <c r="C905" s="118" t="s">
        <v>614</v>
      </c>
      <c r="D905" s="120" t="s">
        <v>197</v>
      </c>
      <c r="E905" s="100" t="s">
        <v>539</v>
      </c>
      <c r="F905" s="99" t="s">
        <v>536</v>
      </c>
      <c r="G905" s="41" t="s">
        <v>528</v>
      </c>
      <c r="H905" s="120"/>
      <c r="I905" s="120"/>
      <c r="J905" s="102">
        <f t="shared" si="14"/>
        <v>2824</v>
      </c>
      <c r="K905" s="42"/>
      <c r="L905" s="42"/>
      <c r="M905" s="42"/>
      <c r="N905" s="111" t="s">
        <v>336</v>
      </c>
      <c r="O905" s="75">
        <v>1324</v>
      </c>
      <c r="P905" s="76">
        <v>1500</v>
      </c>
      <c r="Q905" s="76"/>
      <c r="R905" s="76"/>
      <c r="S905" s="76"/>
      <c r="T905" s="77"/>
      <c r="U905" s="77"/>
      <c r="V905" s="77"/>
      <c r="W905" s="77"/>
      <c r="X905" s="77"/>
      <c r="Y905" s="77"/>
      <c r="Z905" s="77"/>
      <c r="AA905" s="77"/>
      <c r="AB905" s="77"/>
      <c r="AC905" s="78"/>
    </row>
    <row r="906" spans="1:29" s="112" customFormat="1" ht="14.4" x14ac:dyDescent="0.25">
      <c r="A906" s="107"/>
      <c r="B906" s="117"/>
      <c r="C906" s="118"/>
      <c r="D906" s="120" t="s">
        <v>197</v>
      </c>
      <c r="E906" s="100" t="s">
        <v>539</v>
      </c>
      <c r="F906" s="99" t="s">
        <v>536</v>
      </c>
      <c r="G906" s="41" t="s">
        <v>528</v>
      </c>
      <c r="H906" s="120"/>
      <c r="I906" s="120"/>
      <c r="J906" s="102">
        <f t="shared" si="14"/>
        <v>1500</v>
      </c>
      <c r="K906" s="42"/>
      <c r="L906" s="42"/>
      <c r="M906" s="42"/>
      <c r="N906" s="111" t="s">
        <v>337</v>
      </c>
      <c r="O906" s="75"/>
      <c r="P906" s="76"/>
      <c r="Q906" s="76"/>
      <c r="R906" s="76"/>
      <c r="S906" s="76"/>
      <c r="T906" s="77"/>
      <c r="U906" s="77">
        <v>1500</v>
      </c>
      <c r="V906" s="77"/>
      <c r="W906" s="77"/>
      <c r="X906" s="77"/>
      <c r="Y906" s="77"/>
      <c r="Z906" s="77"/>
      <c r="AA906" s="77"/>
      <c r="AB906" s="77"/>
      <c r="AC906" s="78"/>
    </row>
    <row r="907" spans="1:29" s="112" customFormat="1" ht="14.4" x14ac:dyDescent="0.25">
      <c r="A907" s="107"/>
      <c r="B907" s="117"/>
      <c r="C907" s="118"/>
      <c r="D907" s="120" t="s">
        <v>198</v>
      </c>
      <c r="E907" s="100" t="s">
        <v>538</v>
      </c>
      <c r="F907" s="100" t="s">
        <v>531</v>
      </c>
      <c r="G907" s="41" t="s">
        <v>530</v>
      </c>
      <c r="H907" s="120"/>
      <c r="I907" s="120"/>
      <c r="J907" s="102">
        <f t="shared" si="14"/>
        <v>3000</v>
      </c>
      <c r="K907" s="42"/>
      <c r="L907" s="42"/>
      <c r="M907" s="42"/>
      <c r="N907" s="111" t="s">
        <v>336</v>
      </c>
      <c r="O907" s="75"/>
      <c r="P907" s="76"/>
      <c r="Q907" s="76"/>
      <c r="R907" s="76">
        <v>1500</v>
      </c>
      <c r="S907" s="76"/>
      <c r="T907" s="77"/>
      <c r="U907" s="77"/>
      <c r="V907" s="77"/>
      <c r="W907" s="77"/>
      <c r="X907" s="77"/>
      <c r="Y907" s="77">
        <v>1500</v>
      </c>
      <c r="Z907" s="77"/>
      <c r="AA907" s="77"/>
      <c r="AB907" s="77"/>
      <c r="AC907" s="78"/>
    </row>
    <row r="908" spans="1:29" s="112" customFormat="1" ht="14.4" x14ac:dyDescent="0.25">
      <c r="A908" s="107"/>
      <c r="B908" s="117"/>
      <c r="C908" s="118"/>
      <c r="D908" s="120" t="s">
        <v>198</v>
      </c>
      <c r="E908" s="100" t="s">
        <v>538</v>
      </c>
      <c r="F908" s="100" t="s">
        <v>531</v>
      </c>
      <c r="G908" s="41" t="s">
        <v>530</v>
      </c>
      <c r="H908" s="120"/>
      <c r="I908" s="120"/>
      <c r="J908" s="102">
        <f t="shared" si="14"/>
        <v>0</v>
      </c>
      <c r="K908" s="42"/>
      <c r="L908" s="42"/>
      <c r="M908" s="42"/>
      <c r="N908" s="111" t="s">
        <v>337</v>
      </c>
      <c r="O908" s="75"/>
      <c r="P908" s="76"/>
      <c r="Q908" s="76"/>
      <c r="R908" s="76"/>
      <c r="S908" s="76"/>
      <c r="T908" s="77"/>
      <c r="U908" s="77"/>
      <c r="V908" s="77"/>
      <c r="W908" s="77"/>
      <c r="X908" s="77"/>
      <c r="Y908" s="77"/>
      <c r="Z908" s="77"/>
      <c r="AA908" s="77"/>
      <c r="AB908" s="77"/>
      <c r="AC908" s="78"/>
    </row>
    <row r="909" spans="1:29" s="112" customFormat="1" ht="14.4" x14ac:dyDescent="0.3">
      <c r="A909" s="107"/>
      <c r="B909" s="117"/>
      <c r="C909" s="118"/>
      <c r="D909" s="120" t="s">
        <v>206</v>
      </c>
      <c r="E909" s="26" t="s">
        <v>532</v>
      </c>
      <c r="F909" s="100" t="s">
        <v>531</v>
      </c>
      <c r="G909" s="41" t="s">
        <v>530</v>
      </c>
      <c r="H909" s="120"/>
      <c r="I909" s="120"/>
      <c r="J909" s="102">
        <f t="shared" si="14"/>
        <v>700</v>
      </c>
      <c r="K909" s="42"/>
      <c r="L909" s="42"/>
      <c r="M909" s="42"/>
      <c r="N909" s="111" t="s">
        <v>336</v>
      </c>
      <c r="O909" s="75"/>
      <c r="P909" s="76"/>
      <c r="Q909" s="76">
        <v>700</v>
      </c>
      <c r="R909" s="76"/>
      <c r="S909" s="76"/>
      <c r="T909" s="77"/>
      <c r="U909" s="77"/>
      <c r="V909" s="77"/>
      <c r="W909" s="77"/>
      <c r="X909" s="77"/>
      <c r="Y909" s="77"/>
      <c r="Z909" s="77"/>
      <c r="AA909" s="77"/>
      <c r="AB909" s="77"/>
      <c r="AC909" s="78"/>
    </row>
    <row r="910" spans="1:29" s="112" customFormat="1" ht="14.4" x14ac:dyDescent="0.25">
      <c r="A910" s="107"/>
      <c r="B910" s="117"/>
      <c r="C910" s="118" t="s">
        <v>615</v>
      </c>
      <c r="D910" s="120" t="s">
        <v>197</v>
      </c>
      <c r="E910" s="100" t="s">
        <v>539</v>
      </c>
      <c r="F910" s="99" t="s">
        <v>536</v>
      </c>
      <c r="G910" s="41" t="s">
        <v>528</v>
      </c>
      <c r="H910" s="120"/>
      <c r="I910" s="120"/>
      <c r="J910" s="102">
        <f t="shared" si="14"/>
        <v>1500</v>
      </c>
      <c r="K910" s="42"/>
      <c r="L910" s="42"/>
      <c r="M910" s="42"/>
      <c r="N910" s="111" t="s">
        <v>336</v>
      </c>
      <c r="O910" s="75"/>
      <c r="P910" s="76">
        <v>1500</v>
      </c>
      <c r="Q910" s="76"/>
      <c r="R910" s="76"/>
      <c r="S910" s="76"/>
      <c r="T910" s="77"/>
      <c r="U910" s="77"/>
      <c r="V910" s="77"/>
      <c r="W910" s="77"/>
      <c r="X910" s="77"/>
      <c r="Y910" s="77"/>
      <c r="Z910" s="77"/>
      <c r="AA910" s="77"/>
      <c r="AB910" s="77"/>
      <c r="AC910" s="78"/>
    </row>
    <row r="911" spans="1:29" s="112" customFormat="1" ht="14.4" x14ac:dyDescent="0.25">
      <c r="A911" s="107"/>
      <c r="B911" s="117"/>
      <c r="C911" s="118"/>
      <c r="D911" s="120" t="s">
        <v>197</v>
      </c>
      <c r="E911" s="100" t="s">
        <v>539</v>
      </c>
      <c r="F911" s="99" t="s">
        <v>536</v>
      </c>
      <c r="G911" s="41" t="s">
        <v>528</v>
      </c>
      <c r="H911" s="120"/>
      <c r="I911" s="120"/>
      <c r="J911" s="102">
        <f t="shared" si="14"/>
        <v>1500</v>
      </c>
      <c r="K911" s="42"/>
      <c r="L911" s="42"/>
      <c r="M911" s="42"/>
      <c r="N911" s="111" t="s">
        <v>337</v>
      </c>
      <c r="O911" s="75"/>
      <c r="P911" s="76"/>
      <c r="Q911" s="76"/>
      <c r="R911" s="76"/>
      <c r="S911" s="76"/>
      <c r="T911" s="77"/>
      <c r="U911" s="77">
        <v>1500</v>
      </c>
      <c r="V911" s="77"/>
      <c r="W911" s="77"/>
      <c r="X911" s="77"/>
      <c r="Y911" s="77"/>
      <c r="Z911" s="77"/>
      <c r="AA911" s="77"/>
      <c r="AB911" s="77"/>
      <c r="AC911" s="78"/>
    </row>
    <row r="912" spans="1:29" s="112" customFormat="1" ht="14.4" x14ac:dyDescent="0.25">
      <c r="A912" s="107"/>
      <c r="B912" s="117"/>
      <c r="C912" s="118"/>
      <c r="D912" s="120" t="s">
        <v>198</v>
      </c>
      <c r="E912" s="100" t="s">
        <v>538</v>
      </c>
      <c r="F912" s="100" t="s">
        <v>531</v>
      </c>
      <c r="G912" s="41" t="s">
        <v>530</v>
      </c>
      <c r="H912" s="120"/>
      <c r="I912" s="120"/>
      <c r="J912" s="102">
        <f t="shared" si="14"/>
        <v>1200</v>
      </c>
      <c r="K912" s="42"/>
      <c r="L912" s="42"/>
      <c r="M912" s="42"/>
      <c r="N912" s="111" t="s">
        <v>336</v>
      </c>
      <c r="O912" s="75"/>
      <c r="P912" s="76"/>
      <c r="Q912" s="76"/>
      <c r="R912" s="76">
        <v>1200</v>
      </c>
      <c r="S912" s="76"/>
      <c r="T912" s="77"/>
      <c r="U912" s="77"/>
      <c r="V912" s="77"/>
      <c r="W912" s="77"/>
      <c r="X912" s="77"/>
      <c r="Y912" s="77"/>
      <c r="Z912" s="77"/>
      <c r="AA912" s="77"/>
      <c r="AB912" s="77"/>
      <c r="AC912" s="78"/>
    </row>
    <row r="913" spans="1:29" s="112" customFormat="1" ht="14.4" x14ac:dyDescent="0.25">
      <c r="A913" s="107"/>
      <c r="B913" s="117"/>
      <c r="C913" s="118"/>
      <c r="D913" s="120" t="s">
        <v>198</v>
      </c>
      <c r="E913" s="100" t="s">
        <v>538</v>
      </c>
      <c r="F913" s="100" t="s">
        <v>531</v>
      </c>
      <c r="G913" s="41" t="s">
        <v>530</v>
      </c>
      <c r="H913" s="120"/>
      <c r="I913" s="120"/>
      <c r="J913" s="102">
        <f t="shared" si="14"/>
        <v>1200</v>
      </c>
      <c r="K913" s="42"/>
      <c r="L913" s="42"/>
      <c r="M913" s="42"/>
      <c r="N913" s="111" t="s">
        <v>337</v>
      </c>
      <c r="O913" s="75"/>
      <c r="P913" s="76"/>
      <c r="Q913" s="76"/>
      <c r="R913" s="76"/>
      <c r="S913" s="76"/>
      <c r="T913" s="77"/>
      <c r="U913" s="77"/>
      <c r="V913" s="77"/>
      <c r="W913" s="77"/>
      <c r="X913" s="77"/>
      <c r="Y913" s="77">
        <v>1200</v>
      </c>
      <c r="Z913" s="77"/>
      <c r="AA913" s="77"/>
      <c r="AB913" s="77"/>
      <c r="AC913" s="78"/>
    </row>
    <row r="914" spans="1:29" s="112" customFormat="1" ht="14.4" x14ac:dyDescent="0.3">
      <c r="A914" s="107"/>
      <c r="B914" s="117"/>
      <c r="C914" s="118"/>
      <c r="D914" s="120" t="s">
        <v>206</v>
      </c>
      <c r="E914" s="26" t="s">
        <v>532</v>
      </c>
      <c r="F914" s="100" t="s">
        <v>531</v>
      </c>
      <c r="G914" s="41" t="s">
        <v>530</v>
      </c>
      <c r="H914" s="120"/>
      <c r="I914" s="120"/>
      <c r="J914" s="102">
        <f t="shared" si="14"/>
        <v>700</v>
      </c>
      <c r="K914" s="42"/>
      <c r="L914" s="42"/>
      <c r="M914" s="42"/>
      <c r="N914" s="111" t="s">
        <v>336</v>
      </c>
      <c r="O914" s="75"/>
      <c r="P914" s="76"/>
      <c r="Q914" s="76">
        <v>700</v>
      </c>
      <c r="R914" s="76"/>
      <c r="S914" s="76"/>
      <c r="T914" s="77"/>
      <c r="U914" s="77"/>
      <c r="V914" s="77"/>
      <c r="W914" s="77"/>
      <c r="X914" s="77"/>
      <c r="Y914" s="77"/>
      <c r="Z914" s="77"/>
      <c r="AA914" s="77"/>
      <c r="AB914" s="77"/>
      <c r="AC914" s="78"/>
    </row>
    <row r="915" spans="1:29" s="112" customFormat="1" ht="14.4" x14ac:dyDescent="0.25">
      <c r="A915" s="107"/>
      <c r="B915" s="117"/>
      <c r="C915" s="118" t="s">
        <v>616</v>
      </c>
      <c r="D915" s="120" t="s">
        <v>197</v>
      </c>
      <c r="E915" s="100" t="s">
        <v>539</v>
      </c>
      <c r="F915" s="99" t="s">
        <v>536</v>
      </c>
      <c r="G915" s="41" t="s">
        <v>528</v>
      </c>
      <c r="H915" s="120"/>
      <c r="I915" s="120"/>
      <c r="J915" s="102">
        <f t="shared" si="14"/>
        <v>2824</v>
      </c>
      <c r="K915" s="42"/>
      <c r="L915" s="42"/>
      <c r="M915" s="42"/>
      <c r="N915" s="111" t="s">
        <v>336</v>
      </c>
      <c r="O915" s="75">
        <v>1324</v>
      </c>
      <c r="P915" s="76">
        <v>1500</v>
      </c>
      <c r="Q915" s="76"/>
      <c r="R915" s="76"/>
      <c r="S915" s="76"/>
      <c r="T915" s="77"/>
      <c r="U915" s="77"/>
      <c r="V915" s="77"/>
      <c r="W915" s="77"/>
      <c r="X915" s="77"/>
      <c r="Y915" s="77"/>
      <c r="Z915" s="77"/>
      <c r="AA915" s="77"/>
      <c r="AB915" s="77"/>
      <c r="AC915" s="78"/>
    </row>
    <row r="916" spans="1:29" s="112" customFormat="1" ht="14.4" x14ac:dyDescent="0.25">
      <c r="A916" s="107"/>
      <c r="B916" s="117"/>
      <c r="C916" s="118"/>
      <c r="D916" s="120" t="s">
        <v>197</v>
      </c>
      <c r="E916" s="100" t="s">
        <v>539</v>
      </c>
      <c r="F916" s="99" t="s">
        <v>536</v>
      </c>
      <c r="G916" s="41" t="s">
        <v>528</v>
      </c>
      <c r="H916" s="120"/>
      <c r="I916" s="120"/>
      <c r="J916" s="102">
        <f t="shared" si="14"/>
        <v>1500</v>
      </c>
      <c r="K916" s="42"/>
      <c r="L916" s="42"/>
      <c r="M916" s="42"/>
      <c r="N916" s="111" t="s">
        <v>337</v>
      </c>
      <c r="O916" s="75"/>
      <c r="P916" s="76"/>
      <c r="Q916" s="76"/>
      <c r="R916" s="76"/>
      <c r="S916" s="76"/>
      <c r="T916" s="77"/>
      <c r="U916" s="77">
        <v>1500</v>
      </c>
      <c r="V916" s="77"/>
      <c r="W916" s="77"/>
      <c r="X916" s="77"/>
      <c r="Y916" s="77"/>
      <c r="Z916" s="77"/>
      <c r="AA916" s="77"/>
      <c r="AB916" s="77"/>
      <c r="AC916" s="78"/>
    </row>
    <row r="917" spans="1:29" s="112" customFormat="1" ht="14.4" x14ac:dyDescent="0.25">
      <c r="A917" s="107"/>
      <c r="B917" s="117"/>
      <c r="C917" s="118"/>
      <c r="D917" s="120" t="s">
        <v>198</v>
      </c>
      <c r="E917" s="100" t="s">
        <v>538</v>
      </c>
      <c r="F917" s="100" t="s">
        <v>531</v>
      </c>
      <c r="G917" s="41" t="s">
        <v>530</v>
      </c>
      <c r="H917" s="120"/>
      <c r="I917" s="120"/>
      <c r="J917" s="102">
        <f t="shared" si="14"/>
        <v>1200</v>
      </c>
      <c r="K917" s="42"/>
      <c r="L917" s="42"/>
      <c r="M917" s="42"/>
      <c r="N917" s="111" t="s">
        <v>336</v>
      </c>
      <c r="O917" s="75"/>
      <c r="P917" s="76"/>
      <c r="Q917" s="76"/>
      <c r="R917" s="76">
        <v>1200</v>
      </c>
      <c r="S917" s="76"/>
      <c r="T917" s="77"/>
      <c r="U917" s="77"/>
      <c r="V917" s="77"/>
      <c r="W917" s="77"/>
      <c r="X917" s="77"/>
      <c r="Y917" s="77"/>
      <c r="Z917" s="77"/>
      <c r="AA917" s="77"/>
      <c r="AB917" s="77"/>
      <c r="AC917" s="78"/>
    </row>
    <row r="918" spans="1:29" s="112" customFormat="1" ht="14.4" x14ac:dyDescent="0.25">
      <c r="A918" s="107"/>
      <c r="B918" s="117"/>
      <c r="C918" s="118"/>
      <c r="D918" s="120" t="s">
        <v>198</v>
      </c>
      <c r="E918" s="100" t="s">
        <v>538</v>
      </c>
      <c r="F918" s="100" t="s">
        <v>531</v>
      </c>
      <c r="G918" s="41" t="s">
        <v>530</v>
      </c>
      <c r="H918" s="120"/>
      <c r="I918" s="120"/>
      <c r="J918" s="102">
        <f t="shared" si="14"/>
        <v>1200</v>
      </c>
      <c r="K918" s="42"/>
      <c r="L918" s="42"/>
      <c r="M918" s="42"/>
      <c r="N918" s="111" t="s">
        <v>337</v>
      </c>
      <c r="O918" s="75"/>
      <c r="P918" s="76"/>
      <c r="Q918" s="76"/>
      <c r="R918" s="76"/>
      <c r="S918" s="76"/>
      <c r="T918" s="77"/>
      <c r="U918" s="77"/>
      <c r="V918" s="77"/>
      <c r="W918" s="77"/>
      <c r="X918" s="77"/>
      <c r="Y918" s="77">
        <v>1200</v>
      </c>
      <c r="Z918" s="77"/>
      <c r="AA918" s="77"/>
      <c r="AB918" s="77"/>
      <c r="AC918" s="78"/>
    </row>
    <row r="919" spans="1:29" s="112" customFormat="1" ht="14.4" x14ac:dyDescent="0.3">
      <c r="A919" s="107"/>
      <c r="B919" s="117"/>
      <c r="C919" s="118"/>
      <c r="D919" s="120" t="s">
        <v>206</v>
      </c>
      <c r="E919" s="26" t="s">
        <v>532</v>
      </c>
      <c r="F919" s="100" t="s">
        <v>531</v>
      </c>
      <c r="G919" s="41" t="s">
        <v>530</v>
      </c>
      <c r="H919" s="120"/>
      <c r="I919" s="120"/>
      <c r="J919" s="102">
        <f t="shared" si="14"/>
        <v>700</v>
      </c>
      <c r="K919" s="42"/>
      <c r="L919" s="42"/>
      <c r="M919" s="42"/>
      <c r="N919" s="111" t="s">
        <v>336</v>
      </c>
      <c r="O919" s="75"/>
      <c r="P919" s="76"/>
      <c r="Q919" s="76">
        <v>700</v>
      </c>
      <c r="R919" s="76"/>
      <c r="S919" s="76"/>
      <c r="T919" s="77"/>
      <c r="U919" s="77"/>
      <c r="V919" s="77"/>
      <c r="W919" s="77"/>
      <c r="X919" s="77"/>
      <c r="Y919" s="77"/>
      <c r="Z919" s="77"/>
      <c r="AA919" s="77"/>
      <c r="AB919" s="77"/>
      <c r="AC919" s="78"/>
    </row>
    <row r="920" spans="1:29" s="112" customFormat="1" ht="14.4" x14ac:dyDescent="0.25">
      <c r="A920" s="107"/>
      <c r="B920" s="117"/>
      <c r="C920" s="118" t="s">
        <v>617</v>
      </c>
      <c r="D920" s="120" t="s">
        <v>197</v>
      </c>
      <c r="E920" s="100" t="s">
        <v>539</v>
      </c>
      <c r="F920" s="99" t="s">
        <v>536</v>
      </c>
      <c r="G920" s="41" t="s">
        <v>528</v>
      </c>
      <c r="H920" s="120"/>
      <c r="I920" s="120"/>
      <c r="J920" s="102">
        <f t="shared" si="14"/>
        <v>1500</v>
      </c>
      <c r="K920" s="42"/>
      <c r="L920" s="42"/>
      <c r="M920" s="42"/>
      <c r="N920" s="111" t="s">
        <v>336</v>
      </c>
      <c r="O920" s="75"/>
      <c r="P920" s="76">
        <v>1500</v>
      </c>
      <c r="Q920" s="76"/>
      <c r="R920" s="76"/>
      <c r="S920" s="76"/>
      <c r="T920" s="77"/>
      <c r="U920" s="77"/>
      <c r="V920" s="77"/>
      <c r="W920" s="77"/>
      <c r="X920" s="77"/>
      <c r="Y920" s="77"/>
      <c r="Z920" s="77"/>
      <c r="AA920" s="77"/>
      <c r="AB920" s="77"/>
      <c r="AC920" s="78"/>
    </row>
    <row r="921" spans="1:29" s="112" customFormat="1" ht="14.4" x14ac:dyDescent="0.25">
      <c r="A921" s="107"/>
      <c r="B921" s="117"/>
      <c r="C921" s="118"/>
      <c r="D921" s="120" t="s">
        <v>197</v>
      </c>
      <c r="E921" s="100" t="s">
        <v>539</v>
      </c>
      <c r="F921" s="99" t="s">
        <v>536</v>
      </c>
      <c r="G921" s="41" t="s">
        <v>528</v>
      </c>
      <c r="H921" s="120"/>
      <c r="I921" s="120"/>
      <c r="J921" s="102">
        <f t="shared" si="14"/>
        <v>1500</v>
      </c>
      <c r="K921" s="42"/>
      <c r="L921" s="42"/>
      <c r="M921" s="42"/>
      <c r="N921" s="111" t="s">
        <v>337</v>
      </c>
      <c r="O921" s="75"/>
      <c r="P921" s="76"/>
      <c r="Q921" s="76"/>
      <c r="R921" s="76"/>
      <c r="S921" s="76"/>
      <c r="T921" s="77"/>
      <c r="U921" s="77">
        <v>1500</v>
      </c>
      <c r="V921" s="77"/>
      <c r="W921" s="77"/>
      <c r="X921" s="77"/>
      <c r="Y921" s="77"/>
      <c r="Z921" s="77"/>
      <c r="AA921" s="77"/>
      <c r="AB921" s="77"/>
      <c r="AC921" s="78"/>
    </row>
    <row r="922" spans="1:29" s="112" customFormat="1" ht="14.4" x14ac:dyDescent="0.25">
      <c r="A922" s="107"/>
      <c r="B922" s="117"/>
      <c r="C922" s="118"/>
      <c r="D922" s="120" t="s">
        <v>198</v>
      </c>
      <c r="E922" s="100" t="s">
        <v>538</v>
      </c>
      <c r="F922" s="100" t="s">
        <v>531</v>
      </c>
      <c r="G922" s="41" t="s">
        <v>530</v>
      </c>
      <c r="H922" s="120"/>
      <c r="I922" s="120"/>
      <c r="J922" s="102">
        <f t="shared" si="14"/>
        <v>1200</v>
      </c>
      <c r="K922" s="42"/>
      <c r="L922" s="42"/>
      <c r="M922" s="42"/>
      <c r="N922" s="111" t="s">
        <v>336</v>
      </c>
      <c r="O922" s="75"/>
      <c r="P922" s="76"/>
      <c r="Q922" s="76"/>
      <c r="R922" s="76">
        <v>1200</v>
      </c>
      <c r="S922" s="76"/>
      <c r="T922" s="77"/>
      <c r="U922" s="77"/>
      <c r="V922" s="77"/>
      <c r="W922" s="77"/>
      <c r="X922" s="77"/>
      <c r="Y922" s="77"/>
      <c r="Z922" s="77"/>
      <c r="AA922" s="77"/>
      <c r="AB922" s="77"/>
      <c r="AC922" s="78"/>
    </row>
    <row r="923" spans="1:29" s="112" customFormat="1" ht="14.4" x14ac:dyDescent="0.25">
      <c r="A923" s="107"/>
      <c r="B923" s="117"/>
      <c r="C923" s="118"/>
      <c r="D923" s="120" t="s">
        <v>198</v>
      </c>
      <c r="E923" s="100" t="s">
        <v>538</v>
      </c>
      <c r="F923" s="100" t="s">
        <v>531</v>
      </c>
      <c r="G923" s="41" t="s">
        <v>530</v>
      </c>
      <c r="H923" s="120"/>
      <c r="I923" s="120"/>
      <c r="J923" s="102">
        <f t="shared" si="14"/>
        <v>1200</v>
      </c>
      <c r="K923" s="42"/>
      <c r="L923" s="42"/>
      <c r="M923" s="42"/>
      <c r="N923" s="111" t="s">
        <v>337</v>
      </c>
      <c r="O923" s="75"/>
      <c r="P923" s="76"/>
      <c r="Q923" s="76"/>
      <c r="R923" s="76"/>
      <c r="S923" s="76"/>
      <c r="T923" s="77"/>
      <c r="U923" s="77"/>
      <c r="V923" s="77"/>
      <c r="W923" s="77"/>
      <c r="X923" s="77"/>
      <c r="Y923" s="77">
        <v>1200</v>
      </c>
      <c r="Z923" s="77"/>
      <c r="AA923" s="77"/>
      <c r="AB923" s="77"/>
      <c r="AC923" s="78"/>
    </row>
    <row r="924" spans="1:29" s="112" customFormat="1" ht="14.4" x14ac:dyDescent="0.3">
      <c r="A924" s="107"/>
      <c r="B924" s="117"/>
      <c r="C924" s="118"/>
      <c r="D924" s="120" t="s">
        <v>206</v>
      </c>
      <c r="E924" s="26" t="s">
        <v>532</v>
      </c>
      <c r="F924" s="100" t="s">
        <v>531</v>
      </c>
      <c r="G924" s="41" t="s">
        <v>530</v>
      </c>
      <c r="H924" s="120"/>
      <c r="I924" s="120"/>
      <c r="J924" s="102">
        <f t="shared" si="14"/>
        <v>700</v>
      </c>
      <c r="K924" s="42"/>
      <c r="L924" s="42"/>
      <c r="M924" s="42"/>
      <c r="N924" s="111" t="s">
        <v>337</v>
      </c>
      <c r="O924" s="75"/>
      <c r="P924" s="76"/>
      <c r="Q924" s="76"/>
      <c r="R924" s="76"/>
      <c r="S924" s="76"/>
      <c r="T924" s="77"/>
      <c r="U924" s="77"/>
      <c r="V924" s="77">
        <v>700</v>
      </c>
      <c r="W924" s="77"/>
      <c r="X924" s="77"/>
      <c r="Y924" s="77"/>
      <c r="Z924" s="77"/>
      <c r="AA924" s="77"/>
      <c r="AB924" s="77"/>
      <c r="AC924" s="78"/>
    </row>
    <row r="925" spans="1:29" s="112" customFormat="1" ht="14.4" x14ac:dyDescent="0.25">
      <c r="A925" s="107"/>
      <c r="B925" s="117"/>
      <c r="C925" s="118" t="s">
        <v>618</v>
      </c>
      <c r="D925" s="120" t="s">
        <v>197</v>
      </c>
      <c r="E925" s="100" t="s">
        <v>539</v>
      </c>
      <c r="F925" s="99" t="s">
        <v>536</v>
      </c>
      <c r="G925" s="41" t="s">
        <v>528</v>
      </c>
      <c r="H925" s="120"/>
      <c r="I925" s="120"/>
      <c r="J925" s="102">
        <f t="shared" si="14"/>
        <v>1500</v>
      </c>
      <c r="K925" s="42"/>
      <c r="L925" s="42"/>
      <c r="M925" s="42"/>
      <c r="N925" s="111" t="s">
        <v>336</v>
      </c>
      <c r="O925" s="75"/>
      <c r="P925" s="76">
        <v>1500</v>
      </c>
      <c r="Q925" s="76"/>
      <c r="R925" s="76"/>
      <c r="S925" s="76"/>
      <c r="T925" s="77"/>
      <c r="U925" s="77"/>
      <c r="V925" s="77"/>
      <c r="W925" s="77"/>
      <c r="X925" s="77"/>
      <c r="Y925" s="77"/>
      <c r="Z925" s="77"/>
      <c r="AA925" s="77"/>
      <c r="AB925" s="77"/>
      <c r="AC925" s="78"/>
    </row>
    <row r="926" spans="1:29" s="112" customFormat="1" ht="14.4" x14ac:dyDescent="0.25">
      <c r="A926" s="107"/>
      <c r="B926" s="117"/>
      <c r="C926" s="118"/>
      <c r="D926" s="120" t="s">
        <v>197</v>
      </c>
      <c r="E926" s="100" t="s">
        <v>539</v>
      </c>
      <c r="F926" s="99" t="s">
        <v>536</v>
      </c>
      <c r="G926" s="41" t="s">
        <v>528</v>
      </c>
      <c r="H926" s="120"/>
      <c r="I926" s="120"/>
      <c r="J926" s="102">
        <f t="shared" si="14"/>
        <v>1500</v>
      </c>
      <c r="K926" s="42"/>
      <c r="L926" s="42"/>
      <c r="M926" s="42"/>
      <c r="N926" s="111" t="s">
        <v>337</v>
      </c>
      <c r="O926" s="75"/>
      <c r="P926" s="76"/>
      <c r="Q926" s="76"/>
      <c r="R926" s="76"/>
      <c r="S926" s="76"/>
      <c r="T926" s="77"/>
      <c r="U926" s="77">
        <v>1500</v>
      </c>
      <c r="V926" s="77"/>
      <c r="W926" s="77"/>
      <c r="X926" s="77"/>
      <c r="Y926" s="77"/>
      <c r="Z926" s="77"/>
      <c r="AA926" s="77"/>
      <c r="AB926" s="77"/>
      <c r="AC926" s="78"/>
    </row>
    <row r="927" spans="1:29" s="112" customFormat="1" ht="14.4" x14ac:dyDescent="0.25">
      <c r="A927" s="107"/>
      <c r="B927" s="117"/>
      <c r="C927" s="118"/>
      <c r="D927" s="120" t="s">
        <v>198</v>
      </c>
      <c r="E927" s="100" t="s">
        <v>538</v>
      </c>
      <c r="F927" s="100" t="s">
        <v>531</v>
      </c>
      <c r="G927" s="41" t="s">
        <v>530</v>
      </c>
      <c r="H927" s="120"/>
      <c r="I927" s="120"/>
      <c r="J927" s="102">
        <f t="shared" si="14"/>
        <v>1200</v>
      </c>
      <c r="K927" s="42"/>
      <c r="L927" s="42"/>
      <c r="M927" s="42"/>
      <c r="N927" s="111" t="s">
        <v>336</v>
      </c>
      <c r="O927" s="75"/>
      <c r="P927" s="76"/>
      <c r="Q927" s="76"/>
      <c r="R927" s="76">
        <v>1200</v>
      </c>
      <c r="S927" s="76"/>
      <c r="T927" s="77"/>
      <c r="U927" s="77"/>
      <c r="V927" s="77"/>
      <c r="W927" s="77"/>
      <c r="X927" s="77"/>
      <c r="Y927" s="77"/>
      <c r="Z927" s="77"/>
      <c r="AA927" s="77"/>
      <c r="AB927" s="77"/>
      <c r="AC927" s="78"/>
    </row>
    <row r="928" spans="1:29" s="112" customFormat="1" ht="14.4" x14ac:dyDescent="0.25">
      <c r="A928" s="107"/>
      <c r="B928" s="117"/>
      <c r="C928" s="118"/>
      <c r="D928" s="120" t="s">
        <v>198</v>
      </c>
      <c r="E928" s="100" t="s">
        <v>538</v>
      </c>
      <c r="F928" s="100" t="s">
        <v>531</v>
      </c>
      <c r="G928" s="41" t="s">
        <v>530</v>
      </c>
      <c r="H928" s="120"/>
      <c r="I928" s="120"/>
      <c r="J928" s="102">
        <f t="shared" si="14"/>
        <v>1200</v>
      </c>
      <c r="K928" s="42"/>
      <c r="L928" s="42"/>
      <c r="M928" s="42"/>
      <c r="N928" s="111" t="s">
        <v>337</v>
      </c>
      <c r="O928" s="75"/>
      <c r="P928" s="76"/>
      <c r="Q928" s="76"/>
      <c r="R928" s="76"/>
      <c r="S928" s="76"/>
      <c r="T928" s="77"/>
      <c r="U928" s="77"/>
      <c r="V928" s="77"/>
      <c r="W928" s="77"/>
      <c r="X928" s="77"/>
      <c r="Y928" s="77">
        <v>1200</v>
      </c>
      <c r="Z928" s="77"/>
      <c r="AA928" s="77"/>
      <c r="AB928" s="77"/>
      <c r="AC928" s="78"/>
    </row>
    <row r="929" spans="1:29" s="112" customFormat="1" ht="14.4" x14ac:dyDescent="0.3">
      <c r="A929" s="107"/>
      <c r="B929" s="117"/>
      <c r="C929" s="118"/>
      <c r="D929" s="120" t="s">
        <v>206</v>
      </c>
      <c r="E929" s="26" t="s">
        <v>532</v>
      </c>
      <c r="F929" s="100" t="s">
        <v>531</v>
      </c>
      <c r="G929" s="41" t="s">
        <v>530</v>
      </c>
      <c r="H929" s="120"/>
      <c r="I929" s="120"/>
      <c r="J929" s="102">
        <f t="shared" si="14"/>
        <v>0</v>
      </c>
      <c r="K929" s="42"/>
      <c r="L929" s="42"/>
      <c r="M929" s="42"/>
      <c r="N929" s="113" t="s">
        <v>335</v>
      </c>
      <c r="O929" s="75"/>
      <c r="P929" s="76"/>
      <c r="Q929" s="76"/>
      <c r="R929" s="76"/>
      <c r="S929" s="76"/>
      <c r="T929" s="77"/>
      <c r="U929" s="77"/>
      <c r="V929" s="77"/>
      <c r="W929" s="77"/>
      <c r="X929" s="77"/>
      <c r="Y929" s="77"/>
      <c r="Z929" s="77"/>
      <c r="AA929" s="77"/>
      <c r="AB929" s="77"/>
      <c r="AC929" s="78"/>
    </row>
    <row r="930" spans="1:29" s="112" customFormat="1" ht="14.4" x14ac:dyDescent="0.25">
      <c r="A930" s="107"/>
      <c r="B930" s="108"/>
      <c r="C930" s="109" t="s">
        <v>619</v>
      </c>
      <c r="D930" s="120" t="s">
        <v>197</v>
      </c>
      <c r="E930" s="100" t="s">
        <v>539</v>
      </c>
      <c r="F930" s="99" t="s">
        <v>536</v>
      </c>
      <c r="G930" s="41" t="s">
        <v>528</v>
      </c>
      <c r="H930" s="120"/>
      <c r="I930" s="120"/>
      <c r="J930" s="102">
        <f t="shared" si="14"/>
        <v>1500</v>
      </c>
      <c r="K930" s="42"/>
      <c r="L930" s="42"/>
      <c r="M930" s="42"/>
      <c r="N930" s="111" t="s">
        <v>336</v>
      </c>
      <c r="O930" s="75"/>
      <c r="P930" s="76">
        <v>1500</v>
      </c>
      <c r="Q930" s="76"/>
      <c r="R930" s="76"/>
      <c r="S930" s="76"/>
      <c r="T930" s="77"/>
      <c r="U930" s="77"/>
      <c r="V930" s="77"/>
      <c r="W930" s="77"/>
      <c r="X930" s="77"/>
      <c r="Y930" s="77"/>
      <c r="Z930" s="77"/>
      <c r="AA930" s="77"/>
      <c r="AB930" s="77"/>
      <c r="AC930" s="78"/>
    </row>
    <row r="931" spans="1:29" s="112" customFormat="1" ht="14.4" x14ac:dyDescent="0.25">
      <c r="A931" s="107"/>
      <c r="B931" s="108"/>
      <c r="C931" s="109"/>
      <c r="D931" s="120" t="s">
        <v>197</v>
      </c>
      <c r="E931" s="100" t="s">
        <v>539</v>
      </c>
      <c r="F931" s="99" t="s">
        <v>536</v>
      </c>
      <c r="G931" s="41" t="s">
        <v>528</v>
      </c>
      <c r="H931" s="120"/>
      <c r="I931" s="120"/>
      <c r="J931" s="102">
        <f t="shared" si="14"/>
        <v>1500</v>
      </c>
      <c r="K931" s="42"/>
      <c r="L931" s="42"/>
      <c r="M931" s="42"/>
      <c r="N931" s="111" t="s">
        <v>337</v>
      </c>
      <c r="O931" s="75"/>
      <c r="P931" s="76"/>
      <c r="Q931" s="76"/>
      <c r="R931" s="76"/>
      <c r="S931" s="76"/>
      <c r="T931" s="77"/>
      <c r="U931" s="77">
        <v>1500</v>
      </c>
      <c r="V931" s="77"/>
      <c r="W931" s="77"/>
      <c r="X931" s="77"/>
      <c r="Y931" s="77"/>
      <c r="Z931" s="77"/>
      <c r="AA931" s="77"/>
      <c r="AB931" s="77"/>
      <c r="AC931" s="78"/>
    </row>
    <row r="932" spans="1:29" s="112" customFormat="1" ht="14.4" x14ac:dyDescent="0.25">
      <c r="A932" s="107"/>
      <c r="B932" s="108"/>
      <c r="C932" s="109"/>
      <c r="D932" s="120" t="s">
        <v>198</v>
      </c>
      <c r="E932" s="100" t="s">
        <v>538</v>
      </c>
      <c r="F932" s="100" t="s">
        <v>531</v>
      </c>
      <c r="G932" s="41" t="s">
        <v>530</v>
      </c>
      <c r="H932" s="120"/>
      <c r="I932" s="120"/>
      <c r="J932" s="102">
        <f t="shared" si="14"/>
        <v>1200</v>
      </c>
      <c r="K932" s="42"/>
      <c r="L932" s="42"/>
      <c r="M932" s="42"/>
      <c r="N932" s="111" t="s">
        <v>336</v>
      </c>
      <c r="O932" s="75"/>
      <c r="P932" s="76"/>
      <c r="Q932" s="76"/>
      <c r="R932" s="76">
        <v>1200</v>
      </c>
      <c r="S932" s="76"/>
      <c r="T932" s="77"/>
      <c r="U932" s="77"/>
      <c r="V932" s="77"/>
      <c r="W932" s="77"/>
      <c r="X932" s="77"/>
      <c r="Y932" s="77"/>
      <c r="Z932" s="77"/>
      <c r="AA932" s="77"/>
      <c r="AB932" s="77"/>
      <c r="AC932" s="78"/>
    </row>
    <row r="933" spans="1:29" s="112" customFormat="1" ht="14.4" x14ac:dyDescent="0.25">
      <c r="A933" s="107"/>
      <c r="B933" s="108"/>
      <c r="C933" s="109"/>
      <c r="D933" s="120" t="s">
        <v>198</v>
      </c>
      <c r="E933" s="100" t="s">
        <v>538</v>
      </c>
      <c r="F933" s="100" t="s">
        <v>531</v>
      </c>
      <c r="G933" s="41" t="s">
        <v>530</v>
      </c>
      <c r="H933" s="120"/>
      <c r="I933" s="120"/>
      <c r="J933" s="102">
        <f t="shared" si="14"/>
        <v>1200</v>
      </c>
      <c r="K933" s="42"/>
      <c r="L933" s="42"/>
      <c r="M933" s="42"/>
      <c r="N933" s="111" t="s">
        <v>337</v>
      </c>
      <c r="O933" s="75"/>
      <c r="P933" s="76"/>
      <c r="Q933" s="76"/>
      <c r="R933" s="76"/>
      <c r="S933" s="76"/>
      <c r="T933" s="77"/>
      <c r="U933" s="77"/>
      <c r="V933" s="77"/>
      <c r="W933" s="77"/>
      <c r="X933" s="77"/>
      <c r="Y933" s="77">
        <v>1200</v>
      </c>
      <c r="Z933" s="77"/>
      <c r="AA933" s="77"/>
      <c r="AB933" s="77"/>
      <c r="AC933" s="78"/>
    </row>
    <row r="934" spans="1:29" s="112" customFormat="1" ht="14.4" x14ac:dyDescent="0.3">
      <c r="A934" s="107"/>
      <c r="B934" s="108"/>
      <c r="C934" s="109"/>
      <c r="D934" s="120" t="s">
        <v>206</v>
      </c>
      <c r="E934" s="26" t="s">
        <v>532</v>
      </c>
      <c r="F934" s="100" t="s">
        <v>531</v>
      </c>
      <c r="G934" s="41" t="s">
        <v>530</v>
      </c>
      <c r="H934" s="120"/>
      <c r="I934" s="120"/>
      <c r="J934" s="102">
        <f t="shared" si="14"/>
        <v>700</v>
      </c>
      <c r="K934" s="42"/>
      <c r="L934" s="42"/>
      <c r="M934" s="42"/>
      <c r="N934" s="111" t="s">
        <v>336</v>
      </c>
      <c r="O934" s="75"/>
      <c r="P934" s="76"/>
      <c r="Q934" s="76">
        <v>700</v>
      </c>
      <c r="R934" s="76"/>
      <c r="S934" s="76"/>
      <c r="T934" s="77"/>
      <c r="U934" s="77"/>
      <c r="V934" s="77"/>
      <c r="W934" s="77"/>
      <c r="X934" s="77"/>
      <c r="Y934" s="77"/>
      <c r="Z934" s="77"/>
      <c r="AA934" s="77"/>
      <c r="AB934" s="77"/>
      <c r="AC934" s="78"/>
    </row>
    <row r="935" spans="1:29" s="112" customFormat="1" ht="14.4" x14ac:dyDescent="0.25">
      <c r="A935" s="107"/>
      <c r="B935" s="108"/>
      <c r="C935" s="109" t="s">
        <v>620</v>
      </c>
      <c r="D935" s="120" t="s">
        <v>197</v>
      </c>
      <c r="E935" s="100" t="s">
        <v>539</v>
      </c>
      <c r="F935" s="99" t="s">
        <v>536</v>
      </c>
      <c r="G935" s="41" t="s">
        <v>528</v>
      </c>
      <c r="H935" s="120"/>
      <c r="I935" s="120"/>
      <c r="J935" s="102">
        <f t="shared" ref="J935:J998" si="15">SUM(O935:AC935)</f>
        <v>1700</v>
      </c>
      <c r="K935" s="42"/>
      <c r="L935" s="42"/>
      <c r="M935" s="42"/>
      <c r="N935" s="111" t="s">
        <v>336</v>
      </c>
      <c r="O935" s="75">
        <v>200</v>
      </c>
      <c r="P935" s="76">
        <v>1500</v>
      </c>
      <c r="Q935" s="76"/>
      <c r="R935" s="76"/>
      <c r="S935" s="76"/>
      <c r="T935" s="77"/>
      <c r="U935" s="77"/>
      <c r="V935" s="77"/>
      <c r="W935" s="77"/>
      <c r="X935" s="77"/>
      <c r="Y935" s="77"/>
      <c r="Z935" s="77"/>
      <c r="AA935" s="77"/>
      <c r="AB935" s="77"/>
      <c r="AC935" s="78"/>
    </row>
    <row r="936" spans="1:29" s="112" customFormat="1" ht="14.4" x14ac:dyDescent="0.25">
      <c r="A936" s="107"/>
      <c r="B936" s="108"/>
      <c r="C936" s="109"/>
      <c r="D936" s="120" t="s">
        <v>197</v>
      </c>
      <c r="E936" s="100" t="s">
        <v>539</v>
      </c>
      <c r="F936" s="99" t="s">
        <v>536</v>
      </c>
      <c r="G936" s="41" t="s">
        <v>528</v>
      </c>
      <c r="H936" s="120"/>
      <c r="I936" s="120"/>
      <c r="J936" s="102">
        <f t="shared" si="15"/>
        <v>1500</v>
      </c>
      <c r="K936" s="42"/>
      <c r="L936" s="42"/>
      <c r="M936" s="42"/>
      <c r="N936" s="111" t="s">
        <v>337</v>
      </c>
      <c r="O936" s="75"/>
      <c r="P936" s="76"/>
      <c r="Q936" s="76"/>
      <c r="R936" s="76"/>
      <c r="S936" s="76"/>
      <c r="T936" s="77"/>
      <c r="U936" s="77">
        <v>1500</v>
      </c>
      <c r="V936" s="77"/>
      <c r="W936" s="77"/>
      <c r="X936" s="77"/>
      <c r="Y936" s="77"/>
      <c r="Z936" s="77"/>
      <c r="AA936" s="77"/>
      <c r="AB936" s="77"/>
      <c r="AC936" s="78"/>
    </row>
    <row r="937" spans="1:29" s="112" customFormat="1" ht="14.4" x14ac:dyDescent="0.25">
      <c r="A937" s="107"/>
      <c r="B937" s="108"/>
      <c r="C937" s="109"/>
      <c r="D937" s="120" t="s">
        <v>198</v>
      </c>
      <c r="E937" s="100" t="s">
        <v>538</v>
      </c>
      <c r="F937" s="100" t="s">
        <v>531</v>
      </c>
      <c r="G937" s="41" t="s">
        <v>530</v>
      </c>
      <c r="H937" s="120"/>
      <c r="I937" s="120"/>
      <c r="J937" s="102">
        <f t="shared" si="15"/>
        <v>2400</v>
      </c>
      <c r="K937" s="42"/>
      <c r="L937" s="42"/>
      <c r="M937" s="42"/>
      <c r="N937" s="111" t="s">
        <v>336</v>
      </c>
      <c r="O937" s="75"/>
      <c r="P937" s="76"/>
      <c r="Q937" s="76"/>
      <c r="R937" s="76">
        <v>1200</v>
      </c>
      <c r="S937" s="76"/>
      <c r="T937" s="77"/>
      <c r="U937" s="77"/>
      <c r="V937" s="77"/>
      <c r="W937" s="77"/>
      <c r="X937" s="77"/>
      <c r="Y937" s="77"/>
      <c r="Z937" s="77"/>
      <c r="AA937" s="77"/>
      <c r="AB937" s="77"/>
      <c r="AC937" s="78">
        <v>1200</v>
      </c>
    </row>
    <row r="938" spans="1:29" s="112" customFormat="1" ht="14.4" x14ac:dyDescent="0.25">
      <c r="A938" s="107"/>
      <c r="B938" s="108"/>
      <c r="C938" s="109"/>
      <c r="D938" s="120" t="s">
        <v>198</v>
      </c>
      <c r="E938" s="100" t="s">
        <v>538</v>
      </c>
      <c r="F938" s="100" t="s">
        <v>531</v>
      </c>
      <c r="G938" s="41" t="s">
        <v>530</v>
      </c>
      <c r="H938" s="120"/>
      <c r="I938" s="120"/>
      <c r="J938" s="102">
        <f t="shared" si="15"/>
        <v>1200</v>
      </c>
      <c r="K938" s="42"/>
      <c r="L938" s="42"/>
      <c r="M938" s="42"/>
      <c r="N938" s="111" t="s">
        <v>337</v>
      </c>
      <c r="O938" s="75"/>
      <c r="P938" s="76"/>
      <c r="Q938" s="76"/>
      <c r="R938" s="76"/>
      <c r="S938" s="76"/>
      <c r="T938" s="77"/>
      <c r="U938" s="77"/>
      <c r="V938" s="77"/>
      <c r="W938" s="77"/>
      <c r="X938" s="77"/>
      <c r="Y938" s="77">
        <v>1200</v>
      </c>
      <c r="Z938" s="77"/>
      <c r="AA938" s="77"/>
      <c r="AB938" s="77"/>
      <c r="AC938" s="78"/>
    </row>
    <row r="939" spans="1:29" s="112" customFormat="1" ht="14.4" x14ac:dyDescent="0.3">
      <c r="A939" s="107"/>
      <c r="B939" s="108"/>
      <c r="C939" s="109"/>
      <c r="D939" s="120" t="s">
        <v>206</v>
      </c>
      <c r="E939" s="26" t="s">
        <v>532</v>
      </c>
      <c r="F939" s="100" t="s">
        <v>531</v>
      </c>
      <c r="G939" s="41" t="s">
        <v>530</v>
      </c>
      <c r="H939" s="120"/>
      <c r="I939" s="120"/>
      <c r="J939" s="102">
        <f t="shared" si="15"/>
        <v>1200</v>
      </c>
      <c r="K939" s="42"/>
      <c r="L939" s="42"/>
      <c r="M939" s="42"/>
      <c r="N939" s="111" t="s">
        <v>336</v>
      </c>
      <c r="O939" s="75"/>
      <c r="P939" s="76"/>
      <c r="Q939" s="76">
        <v>1200</v>
      </c>
      <c r="R939" s="76"/>
      <c r="S939" s="76"/>
      <c r="T939" s="77"/>
      <c r="U939" s="77"/>
      <c r="V939" s="77"/>
      <c r="W939" s="77"/>
      <c r="X939" s="77"/>
      <c r="Y939" s="77"/>
      <c r="Z939" s="77"/>
      <c r="AA939" s="77"/>
      <c r="AB939" s="77"/>
      <c r="AC939" s="78"/>
    </row>
    <row r="940" spans="1:29" s="112" customFormat="1" ht="14.4" x14ac:dyDescent="0.25">
      <c r="A940" s="107"/>
      <c r="B940" s="108"/>
      <c r="C940" s="109" t="s">
        <v>621</v>
      </c>
      <c r="D940" s="120" t="s">
        <v>197</v>
      </c>
      <c r="E940" s="100" t="s">
        <v>539</v>
      </c>
      <c r="F940" s="99" t="s">
        <v>536</v>
      </c>
      <c r="G940" s="41" t="s">
        <v>528</v>
      </c>
      <c r="H940" s="120"/>
      <c r="I940" s="120"/>
      <c r="J940" s="102">
        <f t="shared" si="15"/>
        <v>1500</v>
      </c>
      <c r="K940" s="42"/>
      <c r="L940" s="42"/>
      <c r="M940" s="42"/>
      <c r="N940" s="111" t="s">
        <v>336</v>
      </c>
      <c r="O940" s="75"/>
      <c r="P940" s="76">
        <v>1500</v>
      </c>
      <c r="Q940" s="76"/>
      <c r="R940" s="76"/>
      <c r="S940" s="76"/>
      <c r="T940" s="77"/>
      <c r="U940" s="77"/>
      <c r="V940" s="77"/>
      <c r="W940" s="77"/>
      <c r="X940" s="77"/>
      <c r="Y940" s="77"/>
      <c r="Z940" s="77"/>
      <c r="AA940" s="77"/>
      <c r="AB940" s="77"/>
      <c r="AC940" s="78"/>
    </row>
    <row r="941" spans="1:29" s="112" customFormat="1" ht="14.4" x14ac:dyDescent="0.25">
      <c r="A941" s="107"/>
      <c r="B941" s="108"/>
      <c r="C941" s="109"/>
      <c r="D941" s="120" t="s">
        <v>197</v>
      </c>
      <c r="E941" s="100" t="s">
        <v>539</v>
      </c>
      <c r="F941" s="99" t="s">
        <v>536</v>
      </c>
      <c r="G941" s="41" t="s">
        <v>528</v>
      </c>
      <c r="H941" s="120"/>
      <c r="I941" s="120"/>
      <c r="J941" s="102">
        <f t="shared" si="15"/>
        <v>1500</v>
      </c>
      <c r="K941" s="42"/>
      <c r="L941" s="42"/>
      <c r="M941" s="42"/>
      <c r="N941" s="111" t="s">
        <v>337</v>
      </c>
      <c r="O941" s="75"/>
      <c r="P941" s="76"/>
      <c r="Q941" s="76"/>
      <c r="R941" s="76"/>
      <c r="S941" s="76"/>
      <c r="T941" s="77"/>
      <c r="U941" s="77">
        <v>1500</v>
      </c>
      <c r="V941" s="77"/>
      <c r="W941" s="77"/>
      <c r="X941" s="77"/>
      <c r="Y941" s="77"/>
      <c r="Z941" s="77"/>
      <c r="AA941" s="77"/>
      <c r="AB941" s="77"/>
      <c r="AC941" s="78"/>
    </row>
    <row r="942" spans="1:29" s="112" customFormat="1" ht="14.4" x14ac:dyDescent="0.25">
      <c r="A942" s="107"/>
      <c r="B942" s="108"/>
      <c r="C942" s="109"/>
      <c r="D942" s="120" t="s">
        <v>198</v>
      </c>
      <c r="E942" s="100" t="s">
        <v>538</v>
      </c>
      <c r="F942" s="100" t="s">
        <v>531</v>
      </c>
      <c r="G942" s="41" t="s">
        <v>530</v>
      </c>
      <c r="H942" s="120"/>
      <c r="I942" s="120"/>
      <c r="J942" s="102">
        <f t="shared" si="15"/>
        <v>1200</v>
      </c>
      <c r="K942" s="42"/>
      <c r="L942" s="42"/>
      <c r="M942" s="42"/>
      <c r="N942" s="111" t="s">
        <v>336</v>
      </c>
      <c r="O942" s="75"/>
      <c r="P942" s="76"/>
      <c r="Q942" s="76"/>
      <c r="R942" s="76">
        <v>1200</v>
      </c>
      <c r="S942" s="76"/>
      <c r="T942" s="77"/>
      <c r="U942" s="77"/>
      <c r="V942" s="77"/>
      <c r="W942" s="77"/>
      <c r="X942" s="77"/>
      <c r="Y942" s="77"/>
      <c r="Z942" s="77"/>
      <c r="AA942" s="77"/>
      <c r="AB942" s="77"/>
      <c r="AC942" s="78"/>
    </row>
    <row r="943" spans="1:29" s="112" customFormat="1" ht="14.4" x14ac:dyDescent="0.25">
      <c r="A943" s="107"/>
      <c r="B943" s="108"/>
      <c r="C943" s="109"/>
      <c r="D943" s="120" t="s">
        <v>198</v>
      </c>
      <c r="E943" s="100" t="s">
        <v>538</v>
      </c>
      <c r="F943" s="100" t="s">
        <v>531</v>
      </c>
      <c r="G943" s="41" t="s">
        <v>530</v>
      </c>
      <c r="H943" s="120"/>
      <c r="I943" s="120"/>
      <c r="J943" s="102">
        <f t="shared" si="15"/>
        <v>1200</v>
      </c>
      <c r="K943" s="42"/>
      <c r="L943" s="42"/>
      <c r="M943" s="42"/>
      <c r="N943" s="111" t="s">
        <v>337</v>
      </c>
      <c r="O943" s="75"/>
      <c r="P943" s="76"/>
      <c r="Q943" s="76"/>
      <c r="R943" s="76"/>
      <c r="S943" s="76"/>
      <c r="T943" s="77"/>
      <c r="U943" s="77"/>
      <c r="V943" s="77"/>
      <c r="W943" s="77"/>
      <c r="X943" s="77"/>
      <c r="Y943" s="77">
        <v>1200</v>
      </c>
      <c r="Z943" s="77"/>
      <c r="AA943" s="77"/>
      <c r="AB943" s="77"/>
      <c r="AC943" s="78"/>
    </row>
    <row r="944" spans="1:29" s="112" customFormat="1" ht="14.4" x14ac:dyDescent="0.3">
      <c r="A944" s="107"/>
      <c r="B944" s="108"/>
      <c r="C944" s="109"/>
      <c r="D944" s="120" t="s">
        <v>206</v>
      </c>
      <c r="E944" s="26" t="s">
        <v>532</v>
      </c>
      <c r="F944" s="100" t="s">
        <v>531</v>
      </c>
      <c r="G944" s="41" t="s">
        <v>530</v>
      </c>
      <c r="H944" s="120"/>
      <c r="I944" s="120"/>
      <c r="J944" s="102">
        <f t="shared" si="15"/>
        <v>1200</v>
      </c>
      <c r="K944" s="42"/>
      <c r="L944" s="42"/>
      <c r="M944" s="42"/>
      <c r="N944" s="111" t="s">
        <v>337</v>
      </c>
      <c r="O944" s="75"/>
      <c r="P944" s="76"/>
      <c r="Q944" s="76"/>
      <c r="R944" s="76"/>
      <c r="S944" s="76"/>
      <c r="T944" s="77"/>
      <c r="U944" s="77"/>
      <c r="V944" s="77"/>
      <c r="W944" s="77"/>
      <c r="X944" s="77"/>
      <c r="Y944" s="77"/>
      <c r="Z944" s="77"/>
      <c r="AA944" s="77">
        <v>1200</v>
      </c>
      <c r="AB944" s="77"/>
      <c r="AC944" s="78"/>
    </row>
    <row r="945" spans="1:29" s="112" customFormat="1" ht="14.4" x14ac:dyDescent="0.25">
      <c r="A945" s="107"/>
      <c r="B945" s="108"/>
      <c r="C945" s="109" t="s">
        <v>622</v>
      </c>
      <c r="D945" s="120" t="s">
        <v>197</v>
      </c>
      <c r="E945" s="100" t="s">
        <v>539</v>
      </c>
      <c r="F945" s="99" t="s">
        <v>536</v>
      </c>
      <c r="G945" s="41" t="s">
        <v>528</v>
      </c>
      <c r="H945" s="120"/>
      <c r="I945" s="120"/>
      <c r="J945" s="102">
        <f t="shared" si="15"/>
        <v>1550</v>
      </c>
      <c r="K945" s="42"/>
      <c r="L945" s="42"/>
      <c r="M945" s="42"/>
      <c r="N945" s="111" t="s">
        <v>336</v>
      </c>
      <c r="O945" s="75">
        <v>200</v>
      </c>
      <c r="P945" s="76">
        <v>1350</v>
      </c>
      <c r="Q945" s="76"/>
      <c r="R945" s="76"/>
      <c r="S945" s="76"/>
      <c r="T945" s="77"/>
      <c r="U945" s="77"/>
      <c r="V945" s="77"/>
      <c r="W945" s="77"/>
      <c r="X945" s="77"/>
      <c r="Y945" s="77"/>
      <c r="Z945" s="77"/>
      <c r="AA945" s="77"/>
      <c r="AB945" s="77"/>
      <c r="AC945" s="78"/>
    </row>
    <row r="946" spans="1:29" s="112" customFormat="1" ht="14.4" x14ac:dyDescent="0.25">
      <c r="A946" s="107"/>
      <c r="B946" s="108"/>
      <c r="C946" s="109"/>
      <c r="D946" s="120" t="s">
        <v>197</v>
      </c>
      <c r="E946" s="100" t="s">
        <v>539</v>
      </c>
      <c r="F946" s="99" t="s">
        <v>536</v>
      </c>
      <c r="G946" s="41" t="s">
        <v>528</v>
      </c>
      <c r="H946" s="120"/>
      <c r="I946" s="120"/>
      <c r="J946" s="102">
        <f t="shared" si="15"/>
        <v>1350</v>
      </c>
      <c r="K946" s="42"/>
      <c r="L946" s="42"/>
      <c r="M946" s="42"/>
      <c r="N946" s="111" t="s">
        <v>337</v>
      </c>
      <c r="O946" s="75"/>
      <c r="P946" s="76"/>
      <c r="Q946" s="76"/>
      <c r="R946" s="76"/>
      <c r="S946" s="76"/>
      <c r="T946" s="77"/>
      <c r="U946" s="77">
        <v>1350</v>
      </c>
      <c r="V946" s="77"/>
      <c r="W946" s="77"/>
      <c r="X946" s="77"/>
      <c r="Y946" s="77"/>
      <c r="Z946" s="77"/>
      <c r="AA946" s="77"/>
      <c r="AB946" s="77"/>
      <c r="AC946" s="78"/>
    </row>
    <row r="947" spans="1:29" s="112" customFormat="1" ht="14.4" x14ac:dyDescent="0.25">
      <c r="A947" s="107"/>
      <c r="B947" s="108"/>
      <c r="C947" s="109"/>
      <c r="D947" s="120" t="s">
        <v>198</v>
      </c>
      <c r="E947" s="100" t="s">
        <v>538</v>
      </c>
      <c r="F947" s="100" t="s">
        <v>531</v>
      </c>
      <c r="G947" s="41" t="s">
        <v>530</v>
      </c>
      <c r="H947" s="120"/>
      <c r="I947" s="120"/>
      <c r="J947" s="102">
        <f t="shared" si="15"/>
        <v>1200</v>
      </c>
      <c r="K947" s="42"/>
      <c r="L947" s="42"/>
      <c r="M947" s="42"/>
      <c r="N947" s="111" t="s">
        <v>336</v>
      </c>
      <c r="O947" s="75"/>
      <c r="P947" s="76"/>
      <c r="Q947" s="76"/>
      <c r="R947" s="76">
        <v>1200</v>
      </c>
      <c r="S947" s="76"/>
      <c r="T947" s="77"/>
      <c r="U947" s="77"/>
      <c r="V947" s="77"/>
      <c r="W947" s="77"/>
      <c r="X947" s="77"/>
      <c r="Y947" s="77"/>
      <c r="Z947" s="77"/>
      <c r="AA947" s="77"/>
      <c r="AB947" s="77"/>
      <c r="AC947" s="78"/>
    </row>
    <row r="948" spans="1:29" s="112" customFormat="1" ht="14.4" x14ac:dyDescent="0.25">
      <c r="A948" s="107"/>
      <c r="B948" s="108"/>
      <c r="C948" s="109"/>
      <c r="D948" s="120" t="s">
        <v>198</v>
      </c>
      <c r="E948" s="100" t="s">
        <v>538</v>
      </c>
      <c r="F948" s="100" t="s">
        <v>531</v>
      </c>
      <c r="G948" s="41" t="s">
        <v>530</v>
      </c>
      <c r="H948" s="120"/>
      <c r="I948" s="120"/>
      <c r="J948" s="102">
        <f t="shared" si="15"/>
        <v>1200</v>
      </c>
      <c r="K948" s="42"/>
      <c r="L948" s="42"/>
      <c r="M948" s="42"/>
      <c r="N948" s="111" t="s">
        <v>337</v>
      </c>
      <c r="O948" s="75"/>
      <c r="P948" s="76"/>
      <c r="Q948" s="76"/>
      <c r="R948" s="76"/>
      <c r="S948" s="76"/>
      <c r="T948" s="77"/>
      <c r="U948" s="77"/>
      <c r="V948" s="77"/>
      <c r="W948" s="77"/>
      <c r="X948" s="77"/>
      <c r="Y948" s="77">
        <v>1200</v>
      </c>
      <c r="Z948" s="77"/>
      <c r="AA948" s="77"/>
      <c r="AB948" s="77"/>
      <c r="AC948" s="78"/>
    </row>
    <row r="949" spans="1:29" s="112" customFormat="1" ht="14.4" x14ac:dyDescent="0.3">
      <c r="A949" s="107"/>
      <c r="B949" s="108"/>
      <c r="C949" s="109"/>
      <c r="D949" s="120" t="s">
        <v>206</v>
      </c>
      <c r="E949" s="26" t="s">
        <v>532</v>
      </c>
      <c r="F949" s="100" t="s">
        <v>531</v>
      </c>
      <c r="G949" s="41" t="s">
        <v>530</v>
      </c>
      <c r="H949" s="120"/>
      <c r="I949" s="120"/>
      <c r="J949" s="102">
        <f t="shared" si="15"/>
        <v>600</v>
      </c>
      <c r="K949" s="42"/>
      <c r="L949" s="42"/>
      <c r="M949" s="42"/>
      <c r="N949" s="111" t="s">
        <v>337</v>
      </c>
      <c r="O949" s="75"/>
      <c r="P949" s="76"/>
      <c r="Q949" s="76"/>
      <c r="R949" s="76"/>
      <c r="S949" s="76"/>
      <c r="T949" s="77"/>
      <c r="U949" s="77"/>
      <c r="V949" s="77">
        <v>600</v>
      </c>
      <c r="W949" s="77"/>
      <c r="X949" s="77"/>
      <c r="Y949" s="77"/>
      <c r="Z949" s="77"/>
      <c r="AA949" s="77"/>
      <c r="AB949" s="77"/>
      <c r="AC949" s="78"/>
    </row>
    <row r="950" spans="1:29" s="112" customFormat="1" ht="14.4" x14ac:dyDescent="0.25">
      <c r="A950" s="107"/>
      <c r="B950" s="108"/>
      <c r="C950" s="109" t="s">
        <v>623</v>
      </c>
      <c r="D950" s="120" t="s">
        <v>197</v>
      </c>
      <c r="E950" s="100" t="s">
        <v>539</v>
      </c>
      <c r="F950" s="99" t="s">
        <v>536</v>
      </c>
      <c r="G950" s="41" t="s">
        <v>528</v>
      </c>
      <c r="H950" s="120"/>
      <c r="I950" s="120"/>
      <c r="J950" s="102">
        <f t="shared" si="15"/>
        <v>2674</v>
      </c>
      <c r="K950" s="42"/>
      <c r="L950" s="42"/>
      <c r="M950" s="42"/>
      <c r="N950" s="111" t="s">
        <v>336</v>
      </c>
      <c r="O950" s="75">
        <v>1324</v>
      </c>
      <c r="P950" s="76">
        <v>1350</v>
      </c>
      <c r="Q950" s="76"/>
      <c r="R950" s="76"/>
      <c r="S950" s="76"/>
      <c r="T950" s="77"/>
      <c r="U950" s="77"/>
      <c r="V950" s="77"/>
      <c r="W950" s="77"/>
      <c r="X950" s="77"/>
      <c r="Y950" s="77"/>
      <c r="Z950" s="77"/>
      <c r="AA950" s="77"/>
      <c r="AB950" s="77"/>
      <c r="AC950" s="78"/>
    </row>
    <row r="951" spans="1:29" s="112" customFormat="1" ht="14.4" x14ac:dyDescent="0.25">
      <c r="A951" s="107"/>
      <c r="B951" s="108"/>
      <c r="C951" s="109"/>
      <c r="D951" s="120" t="s">
        <v>197</v>
      </c>
      <c r="E951" s="100" t="s">
        <v>539</v>
      </c>
      <c r="F951" s="99" t="s">
        <v>536</v>
      </c>
      <c r="G951" s="41" t="s">
        <v>528</v>
      </c>
      <c r="H951" s="120"/>
      <c r="I951" s="120"/>
      <c r="J951" s="102">
        <f t="shared" si="15"/>
        <v>1350</v>
      </c>
      <c r="K951" s="42"/>
      <c r="L951" s="42"/>
      <c r="M951" s="42"/>
      <c r="N951" s="111" t="s">
        <v>337</v>
      </c>
      <c r="O951" s="75"/>
      <c r="P951" s="76"/>
      <c r="Q951" s="76"/>
      <c r="R951" s="76"/>
      <c r="S951" s="76"/>
      <c r="T951" s="77"/>
      <c r="U951" s="77">
        <v>1350</v>
      </c>
      <c r="V951" s="77"/>
      <c r="W951" s="77"/>
      <c r="X951" s="77"/>
      <c r="Y951" s="77"/>
      <c r="Z951" s="77"/>
      <c r="AA951" s="77"/>
      <c r="AB951" s="77"/>
      <c r="AC951" s="78"/>
    </row>
    <row r="952" spans="1:29" s="112" customFormat="1" ht="14.4" x14ac:dyDescent="0.25">
      <c r="A952" s="107"/>
      <c r="B952" s="108"/>
      <c r="C952" s="109"/>
      <c r="D952" s="120" t="s">
        <v>198</v>
      </c>
      <c r="E952" s="100" t="s">
        <v>538</v>
      </c>
      <c r="F952" s="100" t="s">
        <v>531</v>
      </c>
      <c r="G952" s="41" t="s">
        <v>530</v>
      </c>
      <c r="H952" s="120"/>
      <c r="I952" s="120"/>
      <c r="J952" s="102">
        <f t="shared" si="15"/>
        <v>1200</v>
      </c>
      <c r="K952" s="42"/>
      <c r="L952" s="42"/>
      <c r="M952" s="42"/>
      <c r="N952" s="111" t="s">
        <v>336</v>
      </c>
      <c r="O952" s="75"/>
      <c r="P952" s="76"/>
      <c r="Q952" s="76"/>
      <c r="R952" s="76">
        <v>1200</v>
      </c>
      <c r="S952" s="76"/>
      <c r="T952" s="77"/>
      <c r="U952" s="77"/>
      <c r="V952" s="77"/>
      <c r="W952" s="77"/>
      <c r="X952" s="77"/>
      <c r="Y952" s="77"/>
      <c r="Z952" s="77"/>
      <c r="AA952" s="77"/>
      <c r="AB952" s="77"/>
      <c r="AC952" s="78"/>
    </row>
    <row r="953" spans="1:29" s="112" customFormat="1" ht="14.4" x14ac:dyDescent="0.25">
      <c r="A953" s="107"/>
      <c r="B953" s="108"/>
      <c r="C953" s="109"/>
      <c r="D953" s="120" t="s">
        <v>198</v>
      </c>
      <c r="E953" s="100" t="s">
        <v>538</v>
      </c>
      <c r="F953" s="100" t="s">
        <v>531</v>
      </c>
      <c r="G953" s="41" t="s">
        <v>530</v>
      </c>
      <c r="H953" s="120"/>
      <c r="I953" s="120"/>
      <c r="J953" s="102">
        <f t="shared" si="15"/>
        <v>1200</v>
      </c>
      <c r="K953" s="42"/>
      <c r="L953" s="42"/>
      <c r="M953" s="42"/>
      <c r="N953" s="111" t="s">
        <v>337</v>
      </c>
      <c r="O953" s="75"/>
      <c r="P953" s="76"/>
      <c r="Q953" s="76"/>
      <c r="R953" s="76"/>
      <c r="S953" s="76"/>
      <c r="T953" s="77"/>
      <c r="U953" s="77"/>
      <c r="V953" s="77"/>
      <c r="W953" s="77"/>
      <c r="X953" s="77"/>
      <c r="Y953" s="77">
        <v>1200</v>
      </c>
      <c r="Z953" s="77"/>
      <c r="AA953" s="77"/>
      <c r="AB953" s="77"/>
      <c r="AC953" s="78"/>
    </row>
    <row r="954" spans="1:29" s="112" customFormat="1" ht="14.4" x14ac:dyDescent="0.3">
      <c r="A954" s="107"/>
      <c r="B954" s="108"/>
      <c r="C954" s="109"/>
      <c r="D954" s="120" t="s">
        <v>206</v>
      </c>
      <c r="E954" s="26" t="s">
        <v>532</v>
      </c>
      <c r="F954" s="100" t="s">
        <v>531</v>
      </c>
      <c r="G954" s="41" t="s">
        <v>530</v>
      </c>
      <c r="H954" s="120"/>
      <c r="I954" s="120"/>
      <c r="J954" s="102">
        <f t="shared" si="15"/>
        <v>650</v>
      </c>
      <c r="K954" s="42"/>
      <c r="L954" s="42"/>
      <c r="M954" s="42"/>
      <c r="N954" s="111" t="s">
        <v>337</v>
      </c>
      <c r="O954" s="75"/>
      <c r="P954" s="76"/>
      <c r="Q954" s="76"/>
      <c r="R954" s="76"/>
      <c r="S954" s="76"/>
      <c r="T954" s="77">
        <v>150</v>
      </c>
      <c r="U954" s="77"/>
      <c r="V954" s="77"/>
      <c r="W954" s="77"/>
      <c r="X954" s="77"/>
      <c r="Y954" s="77"/>
      <c r="Z954" s="77"/>
      <c r="AA954" s="77"/>
      <c r="AB954" s="77">
        <v>500</v>
      </c>
      <c r="AC954" s="78"/>
    </row>
    <row r="955" spans="1:29" s="112" customFormat="1" ht="14.4" x14ac:dyDescent="0.25">
      <c r="A955" s="107"/>
      <c r="B955" s="108"/>
      <c r="C955" s="109" t="s">
        <v>624</v>
      </c>
      <c r="D955" s="120" t="s">
        <v>197</v>
      </c>
      <c r="E955" s="100" t="s">
        <v>539</v>
      </c>
      <c r="F955" s="99" t="s">
        <v>536</v>
      </c>
      <c r="G955" s="41" t="s">
        <v>528</v>
      </c>
      <c r="H955" s="120"/>
      <c r="I955" s="120"/>
      <c r="J955" s="102">
        <f t="shared" si="15"/>
        <v>1350</v>
      </c>
      <c r="K955" s="42"/>
      <c r="L955" s="42"/>
      <c r="M955" s="42"/>
      <c r="N955" s="111" t="s">
        <v>336</v>
      </c>
      <c r="O955" s="75"/>
      <c r="P955" s="76">
        <v>1350</v>
      </c>
      <c r="Q955" s="76"/>
      <c r="R955" s="76"/>
      <c r="S955" s="76"/>
      <c r="T955" s="77"/>
      <c r="U955" s="77"/>
      <c r="V955" s="77"/>
      <c r="W955" s="77"/>
      <c r="X955" s="77"/>
      <c r="Y955" s="77"/>
      <c r="Z955" s="77"/>
      <c r="AA955" s="77"/>
      <c r="AB955" s="77"/>
      <c r="AC955" s="78"/>
    </row>
    <row r="956" spans="1:29" s="112" customFormat="1" ht="14.4" x14ac:dyDescent="0.25">
      <c r="A956" s="107"/>
      <c r="B956" s="108"/>
      <c r="C956" s="109"/>
      <c r="D956" s="120" t="s">
        <v>197</v>
      </c>
      <c r="E956" s="100" t="s">
        <v>539</v>
      </c>
      <c r="F956" s="99" t="s">
        <v>536</v>
      </c>
      <c r="G956" s="41" t="s">
        <v>528</v>
      </c>
      <c r="H956" s="120"/>
      <c r="I956" s="120"/>
      <c r="J956" s="102">
        <f t="shared" si="15"/>
        <v>1350</v>
      </c>
      <c r="K956" s="42"/>
      <c r="L956" s="42"/>
      <c r="M956" s="42"/>
      <c r="N956" s="111" t="s">
        <v>337</v>
      </c>
      <c r="O956" s="75"/>
      <c r="P956" s="76"/>
      <c r="Q956" s="76"/>
      <c r="R956" s="76"/>
      <c r="S956" s="76"/>
      <c r="T956" s="77"/>
      <c r="U956" s="77">
        <v>1350</v>
      </c>
      <c r="V956" s="77"/>
      <c r="W956" s="77"/>
      <c r="X956" s="77"/>
      <c r="Y956" s="77"/>
      <c r="Z956" s="77"/>
      <c r="AA956" s="77"/>
      <c r="AB956" s="77"/>
      <c r="AC956" s="78"/>
    </row>
    <row r="957" spans="1:29" s="112" customFormat="1" ht="14.4" x14ac:dyDescent="0.25">
      <c r="A957" s="107"/>
      <c r="B957" s="108"/>
      <c r="C957" s="109"/>
      <c r="D957" s="120" t="s">
        <v>198</v>
      </c>
      <c r="E957" s="100" t="s">
        <v>538</v>
      </c>
      <c r="F957" s="100" t="s">
        <v>531</v>
      </c>
      <c r="G957" s="41" t="s">
        <v>530</v>
      </c>
      <c r="H957" s="120"/>
      <c r="I957" s="120"/>
      <c r="J957" s="102">
        <f t="shared" si="15"/>
        <v>1200</v>
      </c>
      <c r="K957" s="42"/>
      <c r="L957" s="42"/>
      <c r="M957" s="42"/>
      <c r="N957" s="111" t="s">
        <v>336</v>
      </c>
      <c r="O957" s="75"/>
      <c r="P957" s="76"/>
      <c r="Q957" s="76"/>
      <c r="R957" s="76">
        <v>1200</v>
      </c>
      <c r="S957" s="76"/>
      <c r="T957" s="77"/>
      <c r="U957" s="77"/>
      <c r="V957" s="77"/>
      <c r="W957" s="77"/>
      <c r="X957" s="77"/>
      <c r="Y957" s="77"/>
      <c r="Z957" s="77"/>
      <c r="AA957" s="77"/>
      <c r="AB957" s="77"/>
      <c r="AC957" s="78"/>
    </row>
    <row r="958" spans="1:29" s="112" customFormat="1" ht="14.4" x14ac:dyDescent="0.25">
      <c r="A958" s="107"/>
      <c r="B958" s="108"/>
      <c r="C958" s="109"/>
      <c r="D958" s="120" t="s">
        <v>198</v>
      </c>
      <c r="E958" s="100" t="s">
        <v>538</v>
      </c>
      <c r="F958" s="100" t="s">
        <v>531</v>
      </c>
      <c r="G958" s="41" t="s">
        <v>530</v>
      </c>
      <c r="H958" s="120"/>
      <c r="I958" s="120"/>
      <c r="J958" s="102">
        <f t="shared" si="15"/>
        <v>1200</v>
      </c>
      <c r="K958" s="42"/>
      <c r="L958" s="42"/>
      <c r="M958" s="42"/>
      <c r="N958" s="111" t="s">
        <v>337</v>
      </c>
      <c r="O958" s="75"/>
      <c r="P958" s="76"/>
      <c r="Q958" s="76"/>
      <c r="R958" s="76"/>
      <c r="S958" s="76"/>
      <c r="T958" s="77"/>
      <c r="U958" s="77"/>
      <c r="V958" s="77"/>
      <c r="W958" s="77"/>
      <c r="X958" s="77"/>
      <c r="Y958" s="77">
        <v>1200</v>
      </c>
      <c r="Z958" s="77"/>
      <c r="AA958" s="77"/>
      <c r="AB958" s="77"/>
      <c r="AC958" s="78"/>
    </row>
    <row r="959" spans="1:29" s="112" customFormat="1" ht="14.4" x14ac:dyDescent="0.3">
      <c r="A959" s="107"/>
      <c r="B959" s="108"/>
      <c r="C959" s="109"/>
      <c r="D959" s="120" t="s">
        <v>206</v>
      </c>
      <c r="E959" s="26" t="s">
        <v>532</v>
      </c>
      <c r="F959" s="100" t="s">
        <v>531</v>
      </c>
      <c r="G959" s="41" t="s">
        <v>530</v>
      </c>
      <c r="H959" s="120"/>
      <c r="I959" s="120"/>
      <c r="J959" s="102">
        <f t="shared" si="15"/>
        <v>650</v>
      </c>
      <c r="K959" s="42"/>
      <c r="L959" s="42"/>
      <c r="M959" s="42"/>
      <c r="N959" s="111" t="s">
        <v>337</v>
      </c>
      <c r="O959" s="75"/>
      <c r="P959" s="76"/>
      <c r="Q959" s="76"/>
      <c r="R959" s="76"/>
      <c r="S959" s="76"/>
      <c r="T959" s="77"/>
      <c r="U959" s="77"/>
      <c r="V959" s="77">
        <v>150</v>
      </c>
      <c r="W959" s="77"/>
      <c r="X959" s="77"/>
      <c r="Y959" s="77"/>
      <c r="Z959" s="77"/>
      <c r="AA959" s="77"/>
      <c r="AB959" s="77"/>
      <c r="AC959" s="78">
        <v>500</v>
      </c>
    </row>
    <row r="960" spans="1:29" s="112" customFormat="1" ht="14.4" x14ac:dyDescent="0.25">
      <c r="A960" s="107"/>
      <c r="B960" s="108"/>
      <c r="C960" s="109" t="s">
        <v>625</v>
      </c>
      <c r="D960" s="120" t="s">
        <v>197</v>
      </c>
      <c r="E960" s="100" t="s">
        <v>539</v>
      </c>
      <c r="F960" s="99" t="s">
        <v>536</v>
      </c>
      <c r="G960" s="41" t="s">
        <v>528</v>
      </c>
      <c r="H960" s="120"/>
      <c r="I960" s="120"/>
      <c r="J960" s="102">
        <f t="shared" si="15"/>
        <v>1550</v>
      </c>
      <c r="K960" s="42"/>
      <c r="L960" s="42"/>
      <c r="M960" s="42"/>
      <c r="N960" s="111" t="s">
        <v>336</v>
      </c>
      <c r="O960" s="75">
        <v>200</v>
      </c>
      <c r="P960" s="76">
        <v>1350</v>
      </c>
      <c r="Q960" s="76"/>
      <c r="R960" s="76"/>
      <c r="S960" s="76"/>
      <c r="T960" s="77"/>
      <c r="U960" s="77"/>
      <c r="V960" s="77"/>
      <c r="W960" s="77"/>
      <c r="X960" s="77"/>
      <c r="Y960" s="77"/>
      <c r="Z960" s="77"/>
      <c r="AA960" s="77"/>
      <c r="AB960" s="77"/>
      <c r="AC960" s="78"/>
    </row>
    <row r="961" spans="1:29" s="112" customFormat="1" ht="14.4" x14ac:dyDescent="0.25">
      <c r="A961" s="107"/>
      <c r="B961" s="108"/>
      <c r="C961" s="109"/>
      <c r="D961" s="120" t="s">
        <v>197</v>
      </c>
      <c r="E961" s="100" t="s">
        <v>539</v>
      </c>
      <c r="F961" s="99" t="s">
        <v>536</v>
      </c>
      <c r="G961" s="41" t="s">
        <v>528</v>
      </c>
      <c r="H961" s="120"/>
      <c r="I961" s="120"/>
      <c r="J961" s="102">
        <f t="shared" si="15"/>
        <v>1350</v>
      </c>
      <c r="K961" s="42"/>
      <c r="L961" s="42"/>
      <c r="M961" s="42"/>
      <c r="N961" s="111" t="s">
        <v>337</v>
      </c>
      <c r="O961" s="75"/>
      <c r="P961" s="76"/>
      <c r="Q961" s="76"/>
      <c r="R961" s="76"/>
      <c r="S961" s="76"/>
      <c r="T961" s="77"/>
      <c r="U961" s="77">
        <v>1350</v>
      </c>
      <c r="V961" s="77"/>
      <c r="W961" s="77"/>
      <c r="X961" s="77"/>
      <c r="Y961" s="77"/>
      <c r="Z961" s="77"/>
      <c r="AA961" s="77"/>
      <c r="AB961" s="77"/>
      <c r="AC961" s="78"/>
    </row>
    <row r="962" spans="1:29" s="112" customFormat="1" ht="14.4" x14ac:dyDescent="0.25">
      <c r="A962" s="107"/>
      <c r="B962" s="108"/>
      <c r="C962" s="109"/>
      <c r="D962" s="120" t="s">
        <v>198</v>
      </c>
      <c r="E962" s="100" t="s">
        <v>538</v>
      </c>
      <c r="F962" s="100" t="s">
        <v>531</v>
      </c>
      <c r="G962" s="41" t="s">
        <v>530</v>
      </c>
      <c r="H962" s="120"/>
      <c r="I962" s="120"/>
      <c r="J962" s="102">
        <f t="shared" si="15"/>
        <v>1200</v>
      </c>
      <c r="K962" s="42"/>
      <c r="L962" s="42"/>
      <c r="M962" s="42"/>
      <c r="N962" s="111" t="s">
        <v>336</v>
      </c>
      <c r="O962" s="75"/>
      <c r="P962" s="76"/>
      <c r="Q962" s="76"/>
      <c r="R962" s="76">
        <v>1200</v>
      </c>
      <c r="S962" s="76"/>
      <c r="T962" s="77"/>
      <c r="U962" s="77"/>
      <c r="V962" s="77"/>
      <c r="W962" s="77"/>
      <c r="X962" s="77"/>
      <c r="Y962" s="77"/>
      <c r="Z962" s="77"/>
      <c r="AA962" s="77"/>
      <c r="AB962" s="77"/>
      <c r="AC962" s="78"/>
    </row>
    <row r="963" spans="1:29" s="112" customFormat="1" ht="14.4" x14ac:dyDescent="0.25">
      <c r="A963" s="107"/>
      <c r="B963" s="108"/>
      <c r="C963" s="109"/>
      <c r="D963" s="120" t="s">
        <v>198</v>
      </c>
      <c r="E963" s="100" t="s">
        <v>538</v>
      </c>
      <c r="F963" s="100" t="s">
        <v>531</v>
      </c>
      <c r="G963" s="41" t="s">
        <v>530</v>
      </c>
      <c r="H963" s="120"/>
      <c r="I963" s="120"/>
      <c r="J963" s="102">
        <f t="shared" si="15"/>
        <v>1200</v>
      </c>
      <c r="K963" s="42"/>
      <c r="L963" s="42"/>
      <c r="M963" s="42"/>
      <c r="N963" s="111" t="s">
        <v>337</v>
      </c>
      <c r="O963" s="75"/>
      <c r="P963" s="76"/>
      <c r="Q963" s="76"/>
      <c r="R963" s="76"/>
      <c r="S963" s="76"/>
      <c r="T963" s="77"/>
      <c r="U963" s="77"/>
      <c r="V963" s="77"/>
      <c r="W963" s="77"/>
      <c r="X963" s="77"/>
      <c r="Y963" s="77">
        <v>1200</v>
      </c>
      <c r="Z963" s="77"/>
      <c r="AA963" s="77"/>
      <c r="AB963" s="77"/>
      <c r="AC963" s="78"/>
    </row>
    <row r="964" spans="1:29" s="112" customFormat="1" ht="14.4" x14ac:dyDescent="0.3">
      <c r="A964" s="107"/>
      <c r="B964" s="108"/>
      <c r="C964" s="109"/>
      <c r="D964" s="120" t="s">
        <v>206</v>
      </c>
      <c r="E964" s="26" t="s">
        <v>532</v>
      </c>
      <c r="F964" s="100" t="s">
        <v>531</v>
      </c>
      <c r="G964" s="41" t="s">
        <v>530</v>
      </c>
      <c r="H964" s="120"/>
      <c r="I964" s="120"/>
      <c r="J964" s="102">
        <f t="shared" si="15"/>
        <v>1250</v>
      </c>
      <c r="K964" s="42"/>
      <c r="L964" s="42"/>
      <c r="M964" s="42"/>
      <c r="N964" s="111" t="s">
        <v>337</v>
      </c>
      <c r="O964" s="75"/>
      <c r="P964" s="76"/>
      <c r="Q964" s="76"/>
      <c r="R964" s="76"/>
      <c r="S964" s="76"/>
      <c r="T964" s="77"/>
      <c r="U964" s="77"/>
      <c r="V964" s="77"/>
      <c r="W964" s="77"/>
      <c r="X964" s="77"/>
      <c r="Y964" s="77"/>
      <c r="Z964" s="77"/>
      <c r="AA964" s="77">
        <v>1250</v>
      </c>
      <c r="AB964" s="77"/>
      <c r="AC964" s="78"/>
    </row>
    <row r="965" spans="1:29" s="112" customFormat="1" ht="14.4" x14ac:dyDescent="0.25">
      <c r="A965" s="107"/>
      <c r="B965" s="108"/>
      <c r="C965" s="109" t="s">
        <v>626</v>
      </c>
      <c r="D965" s="120" t="s">
        <v>197</v>
      </c>
      <c r="E965" s="100" t="s">
        <v>539</v>
      </c>
      <c r="F965" s="99" t="s">
        <v>536</v>
      </c>
      <c r="G965" s="41" t="s">
        <v>528</v>
      </c>
      <c r="H965" s="120"/>
      <c r="I965" s="120"/>
      <c r="J965" s="102">
        <f t="shared" si="15"/>
        <v>1400</v>
      </c>
      <c r="K965" s="42"/>
      <c r="L965" s="42"/>
      <c r="M965" s="42"/>
      <c r="N965" s="111" t="s">
        <v>336</v>
      </c>
      <c r="O965" s="75"/>
      <c r="P965" s="76">
        <v>1400</v>
      </c>
      <c r="Q965" s="76"/>
      <c r="R965" s="76"/>
      <c r="S965" s="76"/>
      <c r="T965" s="77"/>
      <c r="U965" s="77"/>
      <c r="V965" s="77"/>
      <c r="W965" s="77"/>
      <c r="X965" s="77"/>
      <c r="Y965" s="77"/>
      <c r="Z965" s="77"/>
      <c r="AA965" s="77"/>
      <c r="AB965" s="77"/>
      <c r="AC965" s="78"/>
    </row>
    <row r="966" spans="1:29" s="112" customFormat="1" ht="14.4" x14ac:dyDescent="0.25">
      <c r="A966" s="107"/>
      <c r="B966" s="108"/>
      <c r="C966" s="109"/>
      <c r="D966" s="120" t="s">
        <v>197</v>
      </c>
      <c r="E966" s="100" t="s">
        <v>539</v>
      </c>
      <c r="F966" s="99" t="s">
        <v>536</v>
      </c>
      <c r="G966" s="41" t="s">
        <v>528</v>
      </c>
      <c r="H966" s="120"/>
      <c r="I966" s="120"/>
      <c r="J966" s="102">
        <f t="shared" si="15"/>
        <v>1400</v>
      </c>
      <c r="K966" s="42"/>
      <c r="L966" s="42"/>
      <c r="M966" s="42"/>
      <c r="N966" s="111" t="s">
        <v>337</v>
      </c>
      <c r="O966" s="75"/>
      <c r="P966" s="76"/>
      <c r="Q966" s="76"/>
      <c r="R966" s="76"/>
      <c r="S966" s="76"/>
      <c r="T966" s="77"/>
      <c r="U966" s="77">
        <v>1400</v>
      </c>
      <c r="V966" s="77"/>
      <c r="W966" s="77"/>
      <c r="X966" s="77"/>
      <c r="Y966" s="77"/>
      <c r="Z966" s="77"/>
      <c r="AA966" s="77"/>
      <c r="AB966" s="77"/>
      <c r="AC966" s="78"/>
    </row>
    <row r="967" spans="1:29" s="112" customFormat="1" ht="14.4" x14ac:dyDescent="0.25">
      <c r="A967" s="107"/>
      <c r="B967" s="108"/>
      <c r="C967" s="109"/>
      <c r="D967" s="120" t="s">
        <v>198</v>
      </c>
      <c r="E967" s="100" t="s">
        <v>538</v>
      </c>
      <c r="F967" s="100" t="s">
        <v>531</v>
      </c>
      <c r="G967" s="41" t="s">
        <v>530</v>
      </c>
      <c r="H967" s="120"/>
      <c r="I967" s="120"/>
      <c r="J967" s="102">
        <f t="shared" si="15"/>
        <v>1500</v>
      </c>
      <c r="K967" s="42"/>
      <c r="L967" s="42"/>
      <c r="M967" s="42"/>
      <c r="N967" s="111" t="s">
        <v>336</v>
      </c>
      <c r="O967" s="75"/>
      <c r="P967" s="76"/>
      <c r="Q967" s="76"/>
      <c r="R967" s="76">
        <v>1500</v>
      </c>
      <c r="S967" s="76"/>
      <c r="T967" s="77"/>
      <c r="U967" s="77"/>
      <c r="V967" s="77"/>
      <c r="W967" s="77"/>
      <c r="X967" s="77"/>
      <c r="Y967" s="77"/>
      <c r="Z967" s="77"/>
      <c r="AA967" s="77"/>
      <c r="AB967" s="77"/>
      <c r="AC967" s="78"/>
    </row>
    <row r="968" spans="1:29" s="112" customFormat="1" ht="14.4" x14ac:dyDescent="0.25">
      <c r="A968" s="107"/>
      <c r="B968" s="108"/>
      <c r="C968" s="109"/>
      <c r="D968" s="120" t="s">
        <v>198</v>
      </c>
      <c r="E968" s="100" t="s">
        <v>538</v>
      </c>
      <c r="F968" s="100" t="s">
        <v>531</v>
      </c>
      <c r="G968" s="41" t="s">
        <v>530</v>
      </c>
      <c r="H968" s="120"/>
      <c r="I968" s="120"/>
      <c r="J968" s="102">
        <f t="shared" si="15"/>
        <v>1500</v>
      </c>
      <c r="K968" s="42"/>
      <c r="L968" s="42"/>
      <c r="M968" s="42"/>
      <c r="N968" s="111" t="s">
        <v>337</v>
      </c>
      <c r="O968" s="75"/>
      <c r="P968" s="76"/>
      <c r="Q968" s="76"/>
      <c r="R968" s="76"/>
      <c r="S968" s="76"/>
      <c r="T968" s="77"/>
      <c r="U968" s="77"/>
      <c r="V968" s="77"/>
      <c r="W968" s="77"/>
      <c r="X968" s="77"/>
      <c r="Y968" s="77">
        <v>1500</v>
      </c>
      <c r="Z968" s="77"/>
      <c r="AA968" s="77"/>
      <c r="AB968" s="77"/>
      <c r="AC968" s="78"/>
    </row>
    <row r="969" spans="1:29" s="112" customFormat="1" ht="14.4" x14ac:dyDescent="0.3">
      <c r="A969" s="107"/>
      <c r="B969" s="108"/>
      <c r="C969" s="109"/>
      <c r="D969" s="120" t="s">
        <v>206</v>
      </c>
      <c r="E969" s="26" t="s">
        <v>532</v>
      </c>
      <c r="F969" s="100" t="s">
        <v>531</v>
      </c>
      <c r="G969" s="41" t="s">
        <v>530</v>
      </c>
      <c r="H969" s="120"/>
      <c r="I969" s="120"/>
      <c r="J969" s="102">
        <f t="shared" si="15"/>
        <v>650</v>
      </c>
      <c r="K969" s="42"/>
      <c r="L969" s="42"/>
      <c r="M969" s="42"/>
      <c r="N969" s="111" t="s">
        <v>337</v>
      </c>
      <c r="O969" s="75"/>
      <c r="P969" s="76"/>
      <c r="Q969" s="76"/>
      <c r="R969" s="76"/>
      <c r="S969" s="76"/>
      <c r="T969" s="77">
        <v>150</v>
      </c>
      <c r="U969" s="77"/>
      <c r="V969" s="77"/>
      <c r="W969" s="77"/>
      <c r="X969" s="77"/>
      <c r="Y969" s="77"/>
      <c r="Z969" s="77"/>
      <c r="AA969" s="77"/>
      <c r="AB969" s="77">
        <v>500</v>
      </c>
      <c r="AC969" s="78"/>
    </row>
    <row r="970" spans="1:29" s="112" customFormat="1" ht="14.4" x14ac:dyDescent="0.25">
      <c r="A970" s="107"/>
      <c r="B970" s="108"/>
      <c r="C970" s="109" t="s">
        <v>627</v>
      </c>
      <c r="D970" s="120" t="s">
        <v>197</v>
      </c>
      <c r="E970" s="100" t="s">
        <v>539</v>
      </c>
      <c r="F970" s="99" t="s">
        <v>536</v>
      </c>
      <c r="G970" s="41" t="s">
        <v>528</v>
      </c>
      <c r="H970" s="120"/>
      <c r="I970" s="120"/>
      <c r="J970" s="102">
        <f t="shared" si="15"/>
        <v>2724</v>
      </c>
      <c r="K970" s="42"/>
      <c r="L970" s="42"/>
      <c r="M970" s="42"/>
      <c r="N970" s="111" t="s">
        <v>336</v>
      </c>
      <c r="O970" s="75">
        <v>1324</v>
      </c>
      <c r="P970" s="76">
        <v>1400</v>
      </c>
      <c r="Q970" s="76"/>
      <c r="R970" s="76"/>
      <c r="S970" s="76"/>
      <c r="T970" s="77"/>
      <c r="U970" s="77"/>
      <c r="V970" s="77"/>
      <c r="W970" s="77"/>
      <c r="X970" s="77"/>
      <c r="Y970" s="77"/>
      <c r="Z970" s="77"/>
      <c r="AA970" s="77"/>
      <c r="AB970" s="77"/>
      <c r="AC970" s="78"/>
    </row>
    <row r="971" spans="1:29" s="112" customFormat="1" ht="14.4" x14ac:dyDescent="0.25">
      <c r="A971" s="107"/>
      <c r="B971" s="108"/>
      <c r="C971" s="109"/>
      <c r="D971" s="120" t="s">
        <v>197</v>
      </c>
      <c r="E971" s="100" t="s">
        <v>539</v>
      </c>
      <c r="F971" s="99" t="s">
        <v>536</v>
      </c>
      <c r="G971" s="41" t="s">
        <v>528</v>
      </c>
      <c r="H971" s="120"/>
      <c r="I971" s="120"/>
      <c r="J971" s="102">
        <f t="shared" si="15"/>
        <v>1400</v>
      </c>
      <c r="K971" s="42"/>
      <c r="L971" s="42"/>
      <c r="M971" s="42"/>
      <c r="N971" s="111" t="s">
        <v>337</v>
      </c>
      <c r="O971" s="75"/>
      <c r="P971" s="76"/>
      <c r="Q971" s="76"/>
      <c r="R971" s="76"/>
      <c r="S971" s="76"/>
      <c r="T971" s="77"/>
      <c r="U971" s="77">
        <v>1400</v>
      </c>
      <c r="V971" s="77"/>
      <c r="W971" s="77"/>
      <c r="X971" s="77"/>
      <c r="Y971" s="77"/>
      <c r="Z971" s="77"/>
      <c r="AA971" s="77"/>
      <c r="AB971" s="77"/>
      <c r="AC971" s="78"/>
    </row>
    <row r="972" spans="1:29" s="112" customFormat="1" ht="14.4" x14ac:dyDescent="0.25">
      <c r="A972" s="107"/>
      <c r="B972" s="108"/>
      <c r="C972" s="109"/>
      <c r="D972" s="120" t="s">
        <v>198</v>
      </c>
      <c r="E972" s="100" t="s">
        <v>538</v>
      </c>
      <c r="F972" s="100" t="s">
        <v>531</v>
      </c>
      <c r="G972" s="41" t="s">
        <v>530</v>
      </c>
      <c r="H972" s="120"/>
      <c r="I972" s="120"/>
      <c r="J972" s="102">
        <f t="shared" si="15"/>
        <v>1200</v>
      </c>
      <c r="K972" s="42"/>
      <c r="L972" s="42"/>
      <c r="M972" s="42"/>
      <c r="N972" s="111" t="s">
        <v>336</v>
      </c>
      <c r="O972" s="75"/>
      <c r="P972" s="76"/>
      <c r="Q972" s="76"/>
      <c r="R972" s="76">
        <v>1200</v>
      </c>
      <c r="S972" s="76"/>
      <c r="T972" s="77"/>
      <c r="U972" s="77"/>
      <c r="V972" s="77"/>
      <c r="W972" s="77"/>
      <c r="X972" s="77"/>
      <c r="Y972" s="77"/>
      <c r="Z972" s="77"/>
      <c r="AA972" s="77"/>
      <c r="AB972" s="77"/>
      <c r="AC972" s="78"/>
    </row>
    <row r="973" spans="1:29" s="112" customFormat="1" ht="14.4" x14ac:dyDescent="0.25">
      <c r="A973" s="107"/>
      <c r="B973" s="108"/>
      <c r="C973" s="109"/>
      <c r="D973" s="120" t="s">
        <v>198</v>
      </c>
      <c r="E973" s="100" t="s">
        <v>538</v>
      </c>
      <c r="F973" s="100" t="s">
        <v>531</v>
      </c>
      <c r="G973" s="41" t="s">
        <v>530</v>
      </c>
      <c r="H973" s="120"/>
      <c r="I973" s="120"/>
      <c r="J973" s="102">
        <f t="shared" si="15"/>
        <v>1200</v>
      </c>
      <c r="K973" s="42"/>
      <c r="L973" s="42"/>
      <c r="M973" s="42"/>
      <c r="N973" s="111" t="s">
        <v>337</v>
      </c>
      <c r="O973" s="75"/>
      <c r="P973" s="76"/>
      <c r="Q973" s="76"/>
      <c r="R973" s="76"/>
      <c r="S973" s="76"/>
      <c r="T973" s="77"/>
      <c r="U973" s="77"/>
      <c r="V973" s="77"/>
      <c r="W973" s="77"/>
      <c r="X973" s="77"/>
      <c r="Y973" s="77">
        <v>1200</v>
      </c>
      <c r="Z973" s="77"/>
      <c r="AA973" s="77"/>
      <c r="AB973" s="77"/>
      <c r="AC973" s="78"/>
    </row>
    <row r="974" spans="1:29" s="112" customFormat="1" ht="14.4" x14ac:dyDescent="0.3">
      <c r="A974" s="107"/>
      <c r="B974" s="108"/>
      <c r="C974" s="109"/>
      <c r="D974" s="120" t="s">
        <v>206</v>
      </c>
      <c r="E974" s="26" t="s">
        <v>532</v>
      </c>
      <c r="F974" s="100" t="s">
        <v>531</v>
      </c>
      <c r="G974" s="41" t="s">
        <v>530</v>
      </c>
      <c r="H974" s="120"/>
      <c r="I974" s="120"/>
      <c r="J974" s="102">
        <f t="shared" si="15"/>
        <v>650</v>
      </c>
      <c r="K974" s="42"/>
      <c r="L974" s="42"/>
      <c r="M974" s="42"/>
      <c r="N974" s="111" t="s">
        <v>337</v>
      </c>
      <c r="O974" s="75"/>
      <c r="P974" s="76"/>
      <c r="Q974" s="76"/>
      <c r="R974" s="76"/>
      <c r="S974" s="76"/>
      <c r="T974" s="77"/>
      <c r="U974" s="77"/>
      <c r="V974" s="77">
        <v>150</v>
      </c>
      <c r="W974" s="77"/>
      <c r="X974" s="77"/>
      <c r="Y974" s="77"/>
      <c r="Z974" s="77"/>
      <c r="AA974" s="77"/>
      <c r="AB974" s="77"/>
      <c r="AC974" s="78">
        <v>500</v>
      </c>
    </row>
    <row r="975" spans="1:29" s="112" customFormat="1" ht="14.4" x14ac:dyDescent="0.25">
      <c r="A975" s="107"/>
      <c r="B975" s="108"/>
      <c r="C975" s="109" t="s">
        <v>628</v>
      </c>
      <c r="D975" s="120" t="s">
        <v>197</v>
      </c>
      <c r="E975" s="100" t="s">
        <v>539</v>
      </c>
      <c r="F975" s="99" t="s">
        <v>536</v>
      </c>
      <c r="G975" s="41" t="s">
        <v>528</v>
      </c>
      <c r="H975" s="120"/>
      <c r="I975" s="120"/>
      <c r="J975" s="102">
        <f t="shared" si="15"/>
        <v>2724</v>
      </c>
      <c r="K975" s="42"/>
      <c r="L975" s="42"/>
      <c r="M975" s="42"/>
      <c r="N975" s="111" t="s">
        <v>336</v>
      </c>
      <c r="O975" s="75">
        <v>1324</v>
      </c>
      <c r="P975" s="76">
        <v>1400</v>
      </c>
      <c r="Q975" s="76"/>
      <c r="R975" s="76"/>
      <c r="S975" s="76"/>
      <c r="T975" s="77"/>
      <c r="U975" s="77"/>
      <c r="V975" s="77"/>
      <c r="W975" s="77"/>
      <c r="X975" s="77"/>
      <c r="Y975" s="77"/>
      <c r="Z975" s="77"/>
      <c r="AA975" s="77"/>
      <c r="AB975" s="77"/>
      <c r="AC975" s="78"/>
    </row>
    <row r="976" spans="1:29" s="112" customFormat="1" ht="14.4" x14ac:dyDescent="0.25">
      <c r="A976" s="107"/>
      <c r="B976" s="108"/>
      <c r="C976" s="109"/>
      <c r="D976" s="120" t="s">
        <v>197</v>
      </c>
      <c r="E976" s="100" t="s">
        <v>539</v>
      </c>
      <c r="F976" s="99" t="s">
        <v>536</v>
      </c>
      <c r="G976" s="41" t="s">
        <v>528</v>
      </c>
      <c r="H976" s="120"/>
      <c r="I976" s="120"/>
      <c r="J976" s="102">
        <f t="shared" si="15"/>
        <v>1400</v>
      </c>
      <c r="K976" s="42"/>
      <c r="L976" s="42"/>
      <c r="M976" s="42"/>
      <c r="N976" s="111" t="s">
        <v>337</v>
      </c>
      <c r="O976" s="75"/>
      <c r="P976" s="76"/>
      <c r="Q976" s="76"/>
      <c r="R976" s="76"/>
      <c r="S976" s="76"/>
      <c r="T976" s="77"/>
      <c r="U976" s="77">
        <v>1400</v>
      </c>
      <c r="V976" s="77"/>
      <c r="W976" s="77"/>
      <c r="X976" s="77"/>
      <c r="Y976" s="77"/>
      <c r="Z976" s="77"/>
      <c r="AA976" s="77"/>
      <c r="AB976" s="77"/>
      <c r="AC976" s="78"/>
    </row>
    <row r="977" spans="1:29" s="112" customFormat="1" ht="14.4" x14ac:dyDescent="0.25">
      <c r="A977" s="107"/>
      <c r="B977" s="108"/>
      <c r="C977" s="109"/>
      <c r="D977" s="120" t="s">
        <v>198</v>
      </c>
      <c r="E977" s="100" t="s">
        <v>538</v>
      </c>
      <c r="F977" s="100" t="s">
        <v>531</v>
      </c>
      <c r="G977" s="41" t="s">
        <v>530</v>
      </c>
      <c r="H977" s="120"/>
      <c r="I977" s="120"/>
      <c r="J977" s="102">
        <f t="shared" si="15"/>
        <v>1200</v>
      </c>
      <c r="K977" s="42"/>
      <c r="L977" s="42"/>
      <c r="M977" s="42"/>
      <c r="N977" s="111" t="s">
        <v>336</v>
      </c>
      <c r="O977" s="75"/>
      <c r="P977" s="76"/>
      <c r="Q977" s="76"/>
      <c r="R977" s="76">
        <v>1200</v>
      </c>
      <c r="S977" s="76"/>
      <c r="T977" s="77"/>
      <c r="U977" s="77"/>
      <c r="V977" s="77"/>
      <c r="W977" s="77"/>
      <c r="X977" s="77"/>
      <c r="Y977" s="77"/>
      <c r="Z977" s="77"/>
      <c r="AA977" s="77"/>
      <c r="AB977" s="77"/>
      <c r="AC977" s="78"/>
    </row>
    <row r="978" spans="1:29" s="112" customFormat="1" ht="14.4" x14ac:dyDescent="0.25">
      <c r="A978" s="107"/>
      <c r="B978" s="108"/>
      <c r="C978" s="109"/>
      <c r="D978" s="120" t="s">
        <v>198</v>
      </c>
      <c r="E978" s="100" t="s">
        <v>538</v>
      </c>
      <c r="F978" s="100" t="s">
        <v>531</v>
      </c>
      <c r="G978" s="41" t="s">
        <v>530</v>
      </c>
      <c r="H978" s="120"/>
      <c r="I978" s="120"/>
      <c r="J978" s="102">
        <f t="shared" si="15"/>
        <v>1200</v>
      </c>
      <c r="K978" s="42"/>
      <c r="L978" s="42"/>
      <c r="M978" s="42"/>
      <c r="N978" s="111" t="s">
        <v>337</v>
      </c>
      <c r="O978" s="75"/>
      <c r="P978" s="76"/>
      <c r="Q978" s="76"/>
      <c r="R978" s="76"/>
      <c r="S978" s="76"/>
      <c r="T978" s="77"/>
      <c r="U978" s="77"/>
      <c r="V978" s="77"/>
      <c r="W978" s="77"/>
      <c r="X978" s="77"/>
      <c r="Y978" s="77">
        <v>1200</v>
      </c>
      <c r="Z978" s="77"/>
      <c r="AA978" s="77"/>
      <c r="AB978" s="77"/>
      <c r="AC978" s="78"/>
    </row>
    <row r="979" spans="1:29" s="112" customFormat="1" ht="14.4" x14ac:dyDescent="0.3">
      <c r="A979" s="107"/>
      <c r="B979" s="108"/>
      <c r="C979" s="109"/>
      <c r="D979" s="120" t="s">
        <v>206</v>
      </c>
      <c r="E979" s="26" t="s">
        <v>532</v>
      </c>
      <c r="F979" s="100" t="s">
        <v>531</v>
      </c>
      <c r="G979" s="41" t="s">
        <v>530</v>
      </c>
      <c r="H979" s="120"/>
      <c r="I979" s="120"/>
      <c r="J979" s="102">
        <f t="shared" si="15"/>
        <v>500</v>
      </c>
      <c r="K979" s="42"/>
      <c r="L979" s="42"/>
      <c r="M979" s="42"/>
      <c r="N979" s="111" t="s">
        <v>337</v>
      </c>
      <c r="O979" s="75"/>
      <c r="P979" s="76"/>
      <c r="Q979" s="76"/>
      <c r="R979" s="76"/>
      <c r="S979" s="76"/>
      <c r="T979" s="77"/>
      <c r="U979" s="77"/>
      <c r="V979" s="77"/>
      <c r="W979" s="77"/>
      <c r="X979" s="77"/>
      <c r="Y979" s="77"/>
      <c r="Z979" s="77">
        <v>500</v>
      </c>
      <c r="AA979" s="77"/>
      <c r="AB979" s="77"/>
      <c r="AC979" s="78"/>
    </row>
    <row r="980" spans="1:29" s="112" customFormat="1" ht="14.4" x14ac:dyDescent="0.25">
      <c r="A980" s="107"/>
      <c r="B980" s="108"/>
      <c r="C980" s="109" t="s">
        <v>629</v>
      </c>
      <c r="D980" s="120" t="s">
        <v>197</v>
      </c>
      <c r="E980" s="100" t="s">
        <v>539</v>
      </c>
      <c r="F980" s="99" t="s">
        <v>536</v>
      </c>
      <c r="G980" s="41" t="s">
        <v>528</v>
      </c>
      <c r="H980" s="120"/>
      <c r="I980" s="120"/>
      <c r="J980" s="102">
        <f t="shared" si="15"/>
        <v>1400</v>
      </c>
      <c r="K980" s="42"/>
      <c r="L980" s="42"/>
      <c r="M980" s="42"/>
      <c r="N980" s="111" t="s">
        <v>336</v>
      </c>
      <c r="O980" s="75"/>
      <c r="P980" s="76">
        <v>1400</v>
      </c>
      <c r="Q980" s="76"/>
      <c r="R980" s="76"/>
      <c r="S980" s="76"/>
      <c r="T980" s="77"/>
      <c r="U980" s="77"/>
      <c r="V980" s="77"/>
      <c r="W980" s="77"/>
      <c r="X980" s="77"/>
      <c r="Y980" s="77"/>
      <c r="Z980" s="77"/>
      <c r="AA980" s="77"/>
      <c r="AB980" s="77"/>
      <c r="AC980" s="78"/>
    </row>
    <row r="981" spans="1:29" s="112" customFormat="1" ht="14.4" x14ac:dyDescent="0.25">
      <c r="A981" s="107"/>
      <c r="B981" s="108"/>
      <c r="C981" s="109"/>
      <c r="D981" s="120" t="s">
        <v>197</v>
      </c>
      <c r="E981" s="100" t="s">
        <v>539</v>
      </c>
      <c r="F981" s="99" t="s">
        <v>536</v>
      </c>
      <c r="G981" s="41" t="s">
        <v>528</v>
      </c>
      <c r="H981" s="120"/>
      <c r="I981" s="120"/>
      <c r="J981" s="102">
        <f t="shared" si="15"/>
        <v>1400</v>
      </c>
      <c r="K981" s="42"/>
      <c r="L981" s="42"/>
      <c r="M981" s="42"/>
      <c r="N981" s="111" t="s">
        <v>337</v>
      </c>
      <c r="O981" s="75"/>
      <c r="P981" s="76"/>
      <c r="Q981" s="76"/>
      <c r="R981" s="76"/>
      <c r="S981" s="76"/>
      <c r="T981" s="77"/>
      <c r="U981" s="77">
        <v>1400</v>
      </c>
      <c r="V981" s="77"/>
      <c r="W981" s="77"/>
      <c r="X981" s="77"/>
      <c r="Y981" s="77"/>
      <c r="Z981" s="77"/>
      <c r="AA981" s="77"/>
      <c r="AB981" s="77"/>
      <c r="AC981" s="78"/>
    </row>
    <row r="982" spans="1:29" s="112" customFormat="1" ht="14.4" x14ac:dyDescent="0.25">
      <c r="A982" s="107"/>
      <c r="B982" s="108"/>
      <c r="C982" s="109"/>
      <c r="D982" s="120" t="s">
        <v>198</v>
      </c>
      <c r="E982" s="100" t="s">
        <v>538</v>
      </c>
      <c r="F982" s="100" t="s">
        <v>531</v>
      </c>
      <c r="G982" s="41" t="s">
        <v>530</v>
      </c>
      <c r="H982" s="120"/>
      <c r="I982" s="120"/>
      <c r="J982" s="102">
        <f t="shared" si="15"/>
        <v>1200</v>
      </c>
      <c r="K982" s="42"/>
      <c r="L982" s="42"/>
      <c r="M982" s="42"/>
      <c r="N982" s="111" t="s">
        <v>336</v>
      </c>
      <c r="O982" s="75"/>
      <c r="P982" s="76"/>
      <c r="Q982" s="76"/>
      <c r="R982" s="76">
        <v>1200</v>
      </c>
      <c r="S982" s="76"/>
      <c r="T982" s="77"/>
      <c r="U982" s="77"/>
      <c r="V982" s="77"/>
      <c r="W982" s="77"/>
      <c r="X982" s="77"/>
      <c r="Y982" s="77"/>
      <c r="Z982" s="77"/>
      <c r="AA982" s="77"/>
      <c r="AB982" s="77"/>
      <c r="AC982" s="78"/>
    </row>
    <row r="983" spans="1:29" s="112" customFormat="1" ht="14.4" x14ac:dyDescent="0.25">
      <c r="A983" s="107"/>
      <c r="B983" s="108"/>
      <c r="C983" s="109"/>
      <c r="D983" s="120" t="s">
        <v>198</v>
      </c>
      <c r="E983" s="100" t="s">
        <v>538</v>
      </c>
      <c r="F983" s="100" t="s">
        <v>531</v>
      </c>
      <c r="G983" s="41" t="s">
        <v>530</v>
      </c>
      <c r="H983" s="120"/>
      <c r="I983" s="120"/>
      <c r="J983" s="102">
        <f t="shared" si="15"/>
        <v>1200</v>
      </c>
      <c r="K983" s="42"/>
      <c r="L983" s="42"/>
      <c r="M983" s="42"/>
      <c r="N983" s="111" t="s">
        <v>337</v>
      </c>
      <c r="O983" s="75"/>
      <c r="P983" s="76"/>
      <c r="Q983" s="76"/>
      <c r="R983" s="76"/>
      <c r="S983" s="76"/>
      <c r="T983" s="77"/>
      <c r="U983" s="77"/>
      <c r="V983" s="77"/>
      <c r="W983" s="77"/>
      <c r="X983" s="77"/>
      <c r="Y983" s="77">
        <v>1200</v>
      </c>
      <c r="Z983" s="77"/>
      <c r="AA983" s="77"/>
      <c r="AB983" s="77"/>
      <c r="AC983" s="78"/>
    </row>
    <row r="984" spans="1:29" s="112" customFormat="1" ht="14.4" x14ac:dyDescent="0.3">
      <c r="A984" s="107"/>
      <c r="B984" s="108"/>
      <c r="C984" s="109"/>
      <c r="D984" s="120" t="s">
        <v>206</v>
      </c>
      <c r="E984" s="26" t="s">
        <v>532</v>
      </c>
      <c r="F984" s="100" t="s">
        <v>531</v>
      </c>
      <c r="G984" s="41" t="s">
        <v>530</v>
      </c>
      <c r="H984" s="120"/>
      <c r="I984" s="120"/>
      <c r="J984" s="102">
        <f t="shared" si="15"/>
        <v>650</v>
      </c>
      <c r="K984" s="42"/>
      <c r="L984" s="42"/>
      <c r="M984" s="42"/>
      <c r="N984" s="111" t="s">
        <v>337</v>
      </c>
      <c r="O984" s="75"/>
      <c r="P984" s="76"/>
      <c r="Q984" s="76"/>
      <c r="R984" s="76"/>
      <c r="S984" s="76"/>
      <c r="T984" s="77"/>
      <c r="U984" s="77"/>
      <c r="V984" s="77">
        <v>150</v>
      </c>
      <c r="W984" s="77"/>
      <c r="X984" s="77"/>
      <c r="Y984" s="77"/>
      <c r="Z984" s="77"/>
      <c r="AA984" s="77"/>
      <c r="AB984" s="77">
        <v>500</v>
      </c>
      <c r="AC984" s="78"/>
    </row>
    <row r="985" spans="1:29" s="112" customFormat="1" ht="14.4" x14ac:dyDescent="0.25">
      <c r="A985" s="107"/>
      <c r="B985" s="108"/>
      <c r="C985" s="109" t="s">
        <v>630</v>
      </c>
      <c r="D985" s="120" t="s">
        <v>197</v>
      </c>
      <c r="E985" s="100" t="s">
        <v>539</v>
      </c>
      <c r="F985" s="99" t="s">
        <v>536</v>
      </c>
      <c r="G985" s="41" t="s">
        <v>528</v>
      </c>
      <c r="H985" s="120"/>
      <c r="I985" s="120"/>
      <c r="J985" s="102">
        <f t="shared" si="15"/>
        <v>2724</v>
      </c>
      <c r="K985" s="42"/>
      <c r="L985" s="42"/>
      <c r="M985" s="42"/>
      <c r="N985" s="111" t="s">
        <v>336</v>
      </c>
      <c r="O985" s="75">
        <v>1324</v>
      </c>
      <c r="P985" s="76">
        <v>1400</v>
      </c>
      <c r="Q985" s="76"/>
      <c r="R985" s="76"/>
      <c r="S985" s="76"/>
      <c r="T985" s="77"/>
      <c r="U985" s="77"/>
      <c r="V985" s="77"/>
      <c r="W985" s="77"/>
      <c r="X985" s="77"/>
      <c r="Y985" s="77"/>
      <c r="Z985" s="77"/>
      <c r="AA985" s="77"/>
      <c r="AB985" s="77"/>
      <c r="AC985" s="78"/>
    </row>
    <row r="986" spans="1:29" s="112" customFormat="1" ht="14.4" x14ac:dyDescent="0.25">
      <c r="A986" s="107"/>
      <c r="B986" s="108"/>
      <c r="C986" s="109"/>
      <c r="D986" s="120" t="s">
        <v>197</v>
      </c>
      <c r="E986" s="100" t="s">
        <v>539</v>
      </c>
      <c r="F986" s="99" t="s">
        <v>536</v>
      </c>
      <c r="G986" s="41" t="s">
        <v>528</v>
      </c>
      <c r="H986" s="120"/>
      <c r="I986" s="120"/>
      <c r="J986" s="102">
        <f t="shared" si="15"/>
        <v>1400</v>
      </c>
      <c r="K986" s="42"/>
      <c r="L986" s="42"/>
      <c r="M986" s="42"/>
      <c r="N986" s="111" t="s">
        <v>337</v>
      </c>
      <c r="O986" s="75"/>
      <c r="P986" s="76"/>
      <c r="Q986" s="76"/>
      <c r="R986" s="76"/>
      <c r="S986" s="76"/>
      <c r="T986" s="77"/>
      <c r="U986" s="77">
        <v>1400</v>
      </c>
      <c r="V986" s="77"/>
      <c r="W986" s="77"/>
      <c r="X986" s="77"/>
      <c r="Y986" s="77"/>
      <c r="Z986" s="77"/>
      <c r="AA986" s="77"/>
      <c r="AB986" s="77"/>
      <c r="AC986" s="78"/>
    </row>
    <row r="987" spans="1:29" s="112" customFormat="1" ht="14.4" x14ac:dyDescent="0.25">
      <c r="A987" s="107"/>
      <c r="B987" s="108"/>
      <c r="C987" s="109"/>
      <c r="D987" s="120" t="s">
        <v>198</v>
      </c>
      <c r="E987" s="100" t="s">
        <v>538</v>
      </c>
      <c r="F987" s="100" t="s">
        <v>531</v>
      </c>
      <c r="G987" s="41" t="s">
        <v>530</v>
      </c>
      <c r="H987" s="120"/>
      <c r="I987" s="120"/>
      <c r="J987" s="102">
        <f t="shared" si="15"/>
        <v>1200</v>
      </c>
      <c r="K987" s="42"/>
      <c r="L987" s="42"/>
      <c r="M987" s="42"/>
      <c r="N987" s="111" t="s">
        <v>336</v>
      </c>
      <c r="O987" s="75"/>
      <c r="P987" s="76"/>
      <c r="Q987" s="76"/>
      <c r="R987" s="76">
        <v>1200</v>
      </c>
      <c r="S987" s="76"/>
      <c r="T987" s="77"/>
      <c r="U987" s="77"/>
      <c r="V987" s="77"/>
      <c r="W987" s="77"/>
      <c r="X987" s="77"/>
      <c r="Y987" s="77"/>
      <c r="Z987" s="77"/>
      <c r="AA987" s="77"/>
      <c r="AB987" s="77"/>
      <c r="AC987" s="78"/>
    </row>
    <row r="988" spans="1:29" s="112" customFormat="1" ht="14.4" x14ac:dyDescent="0.25">
      <c r="A988" s="107"/>
      <c r="B988" s="108"/>
      <c r="C988" s="109"/>
      <c r="D988" s="120" t="s">
        <v>198</v>
      </c>
      <c r="E988" s="100" t="s">
        <v>538</v>
      </c>
      <c r="F988" s="100" t="s">
        <v>531</v>
      </c>
      <c r="G988" s="41" t="s">
        <v>530</v>
      </c>
      <c r="H988" s="120"/>
      <c r="I988" s="120"/>
      <c r="J988" s="102">
        <f t="shared" si="15"/>
        <v>1200</v>
      </c>
      <c r="K988" s="42"/>
      <c r="L988" s="42"/>
      <c r="M988" s="42"/>
      <c r="N988" s="111" t="s">
        <v>337</v>
      </c>
      <c r="O988" s="75"/>
      <c r="P988" s="76"/>
      <c r="Q988" s="76"/>
      <c r="R988" s="76"/>
      <c r="S988" s="76"/>
      <c r="T988" s="77"/>
      <c r="U988" s="77"/>
      <c r="V988" s="77"/>
      <c r="W988" s="77"/>
      <c r="X988" s="77"/>
      <c r="Y988" s="77">
        <v>1200</v>
      </c>
      <c r="Z988" s="77"/>
      <c r="AA988" s="77"/>
      <c r="AB988" s="77"/>
      <c r="AC988" s="78"/>
    </row>
    <row r="989" spans="1:29" s="112" customFormat="1" ht="14.4" x14ac:dyDescent="0.3">
      <c r="A989" s="107"/>
      <c r="B989" s="108"/>
      <c r="C989" s="109"/>
      <c r="D989" s="120" t="s">
        <v>206</v>
      </c>
      <c r="E989" s="26" t="s">
        <v>532</v>
      </c>
      <c r="F989" s="100" t="s">
        <v>531</v>
      </c>
      <c r="G989" s="41" t="s">
        <v>530</v>
      </c>
      <c r="H989" s="120"/>
      <c r="I989" s="120"/>
      <c r="J989" s="102">
        <f t="shared" si="15"/>
        <v>500</v>
      </c>
      <c r="K989" s="42"/>
      <c r="L989" s="42"/>
      <c r="M989" s="42"/>
      <c r="N989" s="111" t="s">
        <v>337</v>
      </c>
      <c r="O989" s="75"/>
      <c r="P989" s="76"/>
      <c r="Q989" s="76"/>
      <c r="R989" s="76"/>
      <c r="S989" s="76"/>
      <c r="T989" s="77"/>
      <c r="U989" s="77"/>
      <c r="V989" s="77"/>
      <c r="W989" s="77"/>
      <c r="X989" s="77"/>
      <c r="Y989" s="77"/>
      <c r="Z989" s="77">
        <v>500</v>
      </c>
      <c r="AA989" s="77"/>
      <c r="AB989" s="77"/>
      <c r="AC989" s="78"/>
    </row>
    <row r="990" spans="1:29" s="112" customFormat="1" ht="14.4" x14ac:dyDescent="0.25">
      <c r="A990" s="107"/>
      <c r="B990" s="108"/>
      <c r="C990" s="109" t="s">
        <v>631</v>
      </c>
      <c r="D990" s="120" t="s">
        <v>197</v>
      </c>
      <c r="E990" s="100" t="s">
        <v>539</v>
      </c>
      <c r="F990" s="99" t="s">
        <v>536</v>
      </c>
      <c r="G990" s="41" t="s">
        <v>528</v>
      </c>
      <c r="H990" s="120"/>
      <c r="I990" s="120"/>
      <c r="J990" s="102">
        <f t="shared" si="15"/>
        <v>2724</v>
      </c>
      <c r="K990" s="42"/>
      <c r="L990" s="42"/>
      <c r="M990" s="42"/>
      <c r="N990" s="111" t="s">
        <v>336</v>
      </c>
      <c r="O990" s="75">
        <v>1324</v>
      </c>
      <c r="P990" s="76">
        <v>1400</v>
      </c>
      <c r="Q990" s="76"/>
      <c r="R990" s="76"/>
      <c r="S990" s="76"/>
      <c r="T990" s="77"/>
      <c r="U990" s="77"/>
      <c r="V990" s="77"/>
      <c r="W990" s="77"/>
      <c r="X990" s="77"/>
      <c r="Y990" s="77"/>
      <c r="Z990" s="77"/>
      <c r="AA990" s="77"/>
      <c r="AB990" s="77"/>
      <c r="AC990" s="78"/>
    </row>
    <row r="991" spans="1:29" s="112" customFormat="1" ht="14.4" x14ac:dyDescent="0.25">
      <c r="A991" s="107"/>
      <c r="B991" s="108"/>
      <c r="C991" s="109"/>
      <c r="D991" s="120" t="s">
        <v>197</v>
      </c>
      <c r="E991" s="100" t="s">
        <v>539</v>
      </c>
      <c r="F991" s="99" t="s">
        <v>536</v>
      </c>
      <c r="G991" s="41" t="s">
        <v>528</v>
      </c>
      <c r="H991" s="120"/>
      <c r="I991" s="120"/>
      <c r="J991" s="102">
        <f t="shared" si="15"/>
        <v>1400</v>
      </c>
      <c r="K991" s="42"/>
      <c r="L991" s="42"/>
      <c r="M991" s="42"/>
      <c r="N991" s="111" t="s">
        <v>337</v>
      </c>
      <c r="O991" s="75"/>
      <c r="P991" s="76"/>
      <c r="Q991" s="76"/>
      <c r="R991" s="76"/>
      <c r="S991" s="76"/>
      <c r="T991" s="77"/>
      <c r="U991" s="77">
        <v>1400</v>
      </c>
      <c r="V991" s="77"/>
      <c r="W991" s="77"/>
      <c r="X991" s="77"/>
      <c r="Y991" s="77"/>
      <c r="Z991" s="77"/>
      <c r="AA991" s="77"/>
      <c r="AB991" s="77"/>
      <c r="AC991" s="78"/>
    </row>
    <row r="992" spans="1:29" s="112" customFormat="1" ht="14.4" x14ac:dyDescent="0.25">
      <c r="A992" s="107"/>
      <c r="B992" s="108"/>
      <c r="C992" s="109"/>
      <c r="D992" s="120" t="s">
        <v>198</v>
      </c>
      <c r="E992" s="100" t="s">
        <v>538</v>
      </c>
      <c r="F992" s="100" t="s">
        <v>531</v>
      </c>
      <c r="G992" s="41" t="s">
        <v>530</v>
      </c>
      <c r="H992" s="120"/>
      <c r="I992" s="120"/>
      <c r="J992" s="102">
        <f t="shared" si="15"/>
        <v>1200</v>
      </c>
      <c r="K992" s="42"/>
      <c r="L992" s="42"/>
      <c r="M992" s="42"/>
      <c r="N992" s="111" t="s">
        <v>336</v>
      </c>
      <c r="O992" s="75"/>
      <c r="P992" s="76"/>
      <c r="Q992" s="76"/>
      <c r="R992" s="76">
        <v>1200</v>
      </c>
      <c r="S992" s="76"/>
      <c r="T992" s="77"/>
      <c r="U992" s="77"/>
      <c r="V992" s="77"/>
      <c r="W992" s="77"/>
      <c r="X992" s="77"/>
      <c r="Y992" s="77"/>
      <c r="Z992" s="77"/>
      <c r="AA992" s="77"/>
      <c r="AB992" s="77"/>
      <c r="AC992" s="78"/>
    </row>
    <row r="993" spans="1:29" s="112" customFormat="1" ht="14.4" x14ac:dyDescent="0.25">
      <c r="A993" s="107"/>
      <c r="B993" s="108"/>
      <c r="C993" s="109"/>
      <c r="D993" s="120" t="s">
        <v>198</v>
      </c>
      <c r="E993" s="100" t="s">
        <v>538</v>
      </c>
      <c r="F993" s="100" t="s">
        <v>531</v>
      </c>
      <c r="G993" s="41" t="s">
        <v>530</v>
      </c>
      <c r="H993" s="120"/>
      <c r="I993" s="120"/>
      <c r="J993" s="102">
        <f t="shared" si="15"/>
        <v>1200</v>
      </c>
      <c r="K993" s="42"/>
      <c r="L993" s="42"/>
      <c r="M993" s="42"/>
      <c r="N993" s="111" t="s">
        <v>337</v>
      </c>
      <c r="O993" s="75"/>
      <c r="P993" s="76"/>
      <c r="Q993" s="76"/>
      <c r="R993" s="76"/>
      <c r="S993" s="76"/>
      <c r="T993" s="77"/>
      <c r="U993" s="77"/>
      <c r="V993" s="77"/>
      <c r="W993" s="77"/>
      <c r="X993" s="77"/>
      <c r="Y993" s="77">
        <v>1200</v>
      </c>
      <c r="Z993" s="77"/>
      <c r="AA993" s="77"/>
      <c r="AB993" s="77"/>
      <c r="AC993" s="78"/>
    </row>
    <row r="994" spans="1:29" s="112" customFormat="1" ht="14.4" x14ac:dyDescent="0.3">
      <c r="A994" s="107"/>
      <c r="B994" s="108"/>
      <c r="C994" s="109"/>
      <c r="D994" s="120" t="s">
        <v>206</v>
      </c>
      <c r="E994" s="26" t="s">
        <v>532</v>
      </c>
      <c r="F994" s="100" t="s">
        <v>531</v>
      </c>
      <c r="G994" s="41" t="s">
        <v>530</v>
      </c>
      <c r="H994" s="120"/>
      <c r="I994" s="120"/>
      <c r="J994" s="102">
        <f t="shared" si="15"/>
        <v>650</v>
      </c>
      <c r="K994" s="42"/>
      <c r="L994" s="42"/>
      <c r="M994" s="42"/>
      <c r="N994" s="111" t="s">
        <v>337</v>
      </c>
      <c r="O994" s="75"/>
      <c r="P994" s="76"/>
      <c r="Q994" s="76"/>
      <c r="R994" s="76"/>
      <c r="S994" s="76"/>
      <c r="T994" s="77">
        <v>150</v>
      </c>
      <c r="U994" s="77"/>
      <c r="V994" s="77"/>
      <c r="W994" s="77"/>
      <c r="X994" s="77"/>
      <c r="Y994" s="77"/>
      <c r="Z994" s="77"/>
      <c r="AA994" s="77"/>
      <c r="AB994" s="77">
        <v>500</v>
      </c>
      <c r="AC994" s="78"/>
    </row>
    <row r="995" spans="1:29" s="112" customFormat="1" ht="14.4" x14ac:dyDescent="0.25">
      <c r="A995" s="107"/>
      <c r="B995" s="108"/>
      <c r="C995" s="109" t="s">
        <v>632</v>
      </c>
      <c r="D995" s="120" t="s">
        <v>197</v>
      </c>
      <c r="E995" s="100" t="s">
        <v>539</v>
      </c>
      <c r="F995" s="99" t="s">
        <v>536</v>
      </c>
      <c r="G995" s="41" t="s">
        <v>528</v>
      </c>
      <c r="H995" s="120"/>
      <c r="I995" s="120"/>
      <c r="J995" s="102">
        <f t="shared" si="15"/>
        <v>2674</v>
      </c>
      <c r="K995" s="42"/>
      <c r="L995" s="42"/>
      <c r="M995" s="42"/>
      <c r="N995" s="111" t="s">
        <v>336</v>
      </c>
      <c r="O995" s="75">
        <v>1324</v>
      </c>
      <c r="P995" s="76">
        <v>1350</v>
      </c>
      <c r="Q995" s="76"/>
      <c r="R995" s="76"/>
      <c r="S995" s="76"/>
      <c r="T995" s="77"/>
      <c r="U995" s="77"/>
      <c r="V995" s="77"/>
      <c r="W995" s="77"/>
      <c r="X995" s="77"/>
      <c r="Y995" s="77"/>
      <c r="Z995" s="77"/>
      <c r="AA995" s="77"/>
      <c r="AB995" s="77"/>
      <c r="AC995" s="78"/>
    </row>
    <row r="996" spans="1:29" s="112" customFormat="1" ht="14.4" x14ac:dyDescent="0.25">
      <c r="A996" s="107"/>
      <c r="B996" s="108"/>
      <c r="C996" s="109"/>
      <c r="D996" s="120" t="s">
        <v>197</v>
      </c>
      <c r="E996" s="100" t="s">
        <v>539</v>
      </c>
      <c r="F996" s="99" t="s">
        <v>536</v>
      </c>
      <c r="G996" s="41" t="s">
        <v>528</v>
      </c>
      <c r="H996" s="120"/>
      <c r="I996" s="120"/>
      <c r="J996" s="102">
        <f t="shared" si="15"/>
        <v>1350</v>
      </c>
      <c r="K996" s="42"/>
      <c r="L996" s="42"/>
      <c r="M996" s="42"/>
      <c r="N996" s="111" t="s">
        <v>337</v>
      </c>
      <c r="O996" s="75"/>
      <c r="P996" s="76"/>
      <c r="Q996" s="76"/>
      <c r="R996" s="76"/>
      <c r="S996" s="76"/>
      <c r="T996" s="77"/>
      <c r="U996" s="77">
        <v>1350</v>
      </c>
      <c r="V996" s="77"/>
      <c r="W996" s="77"/>
      <c r="X996" s="77"/>
      <c r="Y996" s="77"/>
      <c r="Z996" s="77"/>
      <c r="AA996" s="77"/>
      <c r="AB996" s="77"/>
      <c r="AC996" s="78"/>
    </row>
    <row r="997" spans="1:29" s="112" customFormat="1" ht="14.4" x14ac:dyDescent="0.25">
      <c r="A997" s="107"/>
      <c r="B997" s="108"/>
      <c r="C997" s="109"/>
      <c r="D997" s="120" t="s">
        <v>198</v>
      </c>
      <c r="E997" s="100" t="s">
        <v>538</v>
      </c>
      <c r="F997" s="100" t="s">
        <v>531</v>
      </c>
      <c r="G997" s="41" t="s">
        <v>530</v>
      </c>
      <c r="H997" s="120"/>
      <c r="I997" s="120"/>
      <c r="J997" s="102">
        <f t="shared" si="15"/>
        <v>1200</v>
      </c>
      <c r="K997" s="42"/>
      <c r="L997" s="42"/>
      <c r="M997" s="42"/>
      <c r="N997" s="111" t="s">
        <v>336</v>
      </c>
      <c r="O997" s="75"/>
      <c r="P997" s="76"/>
      <c r="Q997" s="76"/>
      <c r="R997" s="76">
        <v>1200</v>
      </c>
      <c r="S997" s="76"/>
      <c r="T997" s="77"/>
      <c r="U997" s="77"/>
      <c r="V997" s="77"/>
      <c r="W997" s="77"/>
      <c r="X997" s="77"/>
      <c r="Y997" s="77"/>
      <c r="Z997" s="77"/>
      <c r="AA997" s="77"/>
      <c r="AB997" s="77"/>
      <c r="AC997" s="78"/>
    </row>
    <row r="998" spans="1:29" s="112" customFormat="1" ht="14.4" x14ac:dyDescent="0.25">
      <c r="A998" s="107"/>
      <c r="B998" s="108"/>
      <c r="C998" s="109"/>
      <c r="D998" s="120" t="s">
        <v>198</v>
      </c>
      <c r="E998" s="100" t="s">
        <v>538</v>
      </c>
      <c r="F998" s="100" t="s">
        <v>531</v>
      </c>
      <c r="G998" s="41" t="s">
        <v>530</v>
      </c>
      <c r="H998" s="120"/>
      <c r="I998" s="120"/>
      <c r="J998" s="102">
        <f t="shared" si="15"/>
        <v>1200</v>
      </c>
      <c r="K998" s="42"/>
      <c r="L998" s="42"/>
      <c r="M998" s="42"/>
      <c r="N998" s="111" t="s">
        <v>337</v>
      </c>
      <c r="O998" s="75"/>
      <c r="P998" s="76"/>
      <c r="Q998" s="76"/>
      <c r="R998" s="76"/>
      <c r="S998" s="76"/>
      <c r="T998" s="77"/>
      <c r="U998" s="77"/>
      <c r="V998" s="77"/>
      <c r="W998" s="77"/>
      <c r="X998" s="77"/>
      <c r="Y998" s="77">
        <v>1200</v>
      </c>
      <c r="Z998" s="77"/>
      <c r="AA998" s="77"/>
      <c r="AB998" s="77"/>
      <c r="AC998" s="78"/>
    </row>
    <row r="999" spans="1:29" s="112" customFormat="1" ht="14.4" x14ac:dyDescent="0.3">
      <c r="A999" s="107"/>
      <c r="B999" s="108"/>
      <c r="C999" s="109"/>
      <c r="D999" s="120" t="s">
        <v>206</v>
      </c>
      <c r="E999" s="26" t="s">
        <v>532</v>
      </c>
      <c r="F999" s="100" t="s">
        <v>531</v>
      </c>
      <c r="G999" s="41" t="s">
        <v>530</v>
      </c>
      <c r="H999" s="120"/>
      <c r="I999" s="120"/>
      <c r="J999" s="102">
        <f t="shared" ref="J999:J1062" si="16">SUM(O999:AC999)</f>
        <v>500</v>
      </c>
      <c r="K999" s="42"/>
      <c r="L999" s="42"/>
      <c r="M999" s="42"/>
      <c r="N999" s="111" t="s">
        <v>337</v>
      </c>
      <c r="O999" s="75"/>
      <c r="P999" s="76"/>
      <c r="Q999" s="76"/>
      <c r="R999" s="76"/>
      <c r="S999" s="76"/>
      <c r="T999" s="77"/>
      <c r="U999" s="77"/>
      <c r="V999" s="77"/>
      <c r="W999" s="77"/>
      <c r="X999" s="77"/>
      <c r="Y999" s="77"/>
      <c r="Z999" s="77"/>
      <c r="AA999" s="77"/>
      <c r="AB999" s="77"/>
      <c r="AC999" s="78">
        <v>500</v>
      </c>
    </row>
    <row r="1000" spans="1:29" s="112" customFormat="1" ht="14.4" x14ac:dyDescent="0.25">
      <c r="A1000" s="107"/>
      <c r="B1000" s="108"/>
      <c r="C1000" s="109" t="s">
        <v>633</v>
      </c>
      <c r="D1000" s="120" t="s">
        <v>197</v>
      </c>
      <c r="E1000" s="100" t="s">
        <v>539</v>
      </c>
      <c r="F1000" s="99" t="s">
        <v>536</v>
      </c>
      <c r="G1000" s="41" t="s">
        <v>528</v>
      </c>
      <c r="H1000" s="120"/>
      <c r="I1000" s="120"/>
      <c r="J1000" s="102">
        <f t="shared" si="16"/>
        <v>1350</v>
      </c>
      <c r="K1000" s="42"/>
      <c r="L1000" s="42"/>
      <c r="M1000" s="42"/>
      <c r="N1000" s="111" t="s">
        <v>336</v>
      </c>
      <c r="O1000" s="75"/>
      <c r="P1000" s="76">
        <v>1350</v>
      </c>
      <c r="Q1000" s="76"/>
      <c r="R1000" s="76"/>
      <c r="S1000" s="76"/>
      <c r="T1000" s="77"/>
      <c r="U1000" s="77"/>
      <c r="V1000" s="77"/>
      <c r="W1000" s="77"/>
      <c r="X1000" s="77"/>
      <c r="Y1000" s="77"/>
      <c r="Z1000" s="77"/>
      <c r="AA1000" s="77"/>
      <c r="AB1000" s="77"/>
      <c r="AC1000" s="78"/>
    </row>
    <row r="1001" spans="1:29" s="112" customFormat="1" ht="14.4" x14ac:dyDescent="0.25">
      <c r="A1001" s="107"/>
      <c r="B1001" s="108"/>
      <c r="C1001" s="109"/>
      <c r="D1001" s="120" t="s">
        <v>197</v>
      </c>
      <c r="E1001" s="100" t="s">
        <v>539</v>
      </c>
      <c r="F1001" s="99" t="s">
        <v>536</v>
      </c>
      <c r="G1001" s="41" t="s">
        <v>528</v>
      </c>
      <c r="H1001" s="120"/>
      <c r="I1001" s="120"/>
      <c r="J1001" s="102">
        <f t="shared" si="16"/>
        <v>1350</v>
      </c>
      <c r="K1001" s="42"/>
      <c r="L1001" s="42"/>
      <c r="M1001" s="42"/>
      <c r="N1001" s="111" t="s">
        <v>337</v>
      </c>
      <c r="O1001" s="75"/>
      <c r="P1001" s="76"/>
      <c r="Q1001" s="76"/>
      <c r="R1001" s="76"/>
      <c r="S1001" s="76"/>
      <c r="T1001" s="77"/>
      <c r="U1001" s="77">
        <v>1350</v>
      </c>
      <c r="V1001" s="77"/>
      <c r="W1001" s="77"/>
      <c r="X1001" s="77"/>
      <c r="Y1001" s="77"/>
      <c r="Z1001" s="77"/>
      <c r="AA1001" s="77"/>
      <c r="AB1001" s="77"/>
      <c r="AC1001" s="78"/>
    </row>
    <row r="1002" spans="1:29" s="112" customFormat="1" ht="14.4" x14ac:dyDescent="0.25">
      <c r="A1002" s="107"/>
      <c r="B1002" s="108"/>
      <c r="C1002" s="109"/>
      <c r="D1002" s="120" t="s">
        <v>198</v>
      </c>
      <c r="E1002" s="100" t="s">
        <v>538</v>
      </c>
      <c r="F1002" s="100" t="s">
        <v>531</v>
      </c>
      <c r="G1002" s="41" t="s">
        <v>530</v>
      </c>
      <c r="H1002" s="120"/>
      <c r="I1002" s="120"/>
      <c r="J1002" s="102">
        <f t="shared" si="16"/>
        <v>1200</v>
      </c>
      <c r="K1002" s="42"/>
      <c r="L1002" s="42"/>
      <c r="M1002" s="42"/>
      <c r="N1002" s="111" t="s">
        <v>336</v>
      </c>
      <c r="O1002" s="75"/>
      <c r="P1002" s="76"/>
      <c r="Q1002" s="76"/>
      <c r="R1002" s="76">
        <v>1200</v>
      </c>
      <c r="S1002" s="76"/>
      <c r="T1002" s="77"/>
      <c r="U1002" s="77"/>
      <c r="V1002" s="77"/>
      <c r="W1002" s="77"/>
      <c r="X1002" s="77"/>
      <c r="Y1002" s="77"/>
      <c r="Z1002" s="77"/>
      <c r="AA1002" s="77"/>
      <c r="AB1002" s="77"/>
      <c r="AC1002" s="78"/>
    </row>
    <row r="1003" spans="1:29" s="112" customFormat="1" ht="14.4" x14ac:dyDescent="0.25">
      <c r="A1003" s="107"/>
      <c r="B1003" s="108"/>
      <c r="C1003" s="109"/>
      <c r="D1003" s="120" t="s">
        <v>198</v>
      </c>
      <c r="E1003" s="100" t="s">
        <v>538</v>
      </c>
      <c r="F1003" s="100" t="s">
        <v>531</v>
      </c>
      <c r="G1003" s="41" t="s">
        <v>530</v>
      </c>
      <c r="H1003" s="120"/>
      <c r="I1003" s="120"/>
      <c r="J1003" s="102">
        <f t="shared" si="16"/>
        <v>1200</v>
      </c>
      <c r="K1003" s="42"/>
      <c r="L1003" s="42"/>
      <c r="M1003" s="42"/>
      <c r="N1003" s="111" t="s">
        <v>337</v>
      </c>
      <c r="O1003" s="75"/>
      <c r="P1003" s="76"/>
      <c r="Q1003" s="76"/>
      <c r="R1003" s="76"/>
      <c r="S1003" s="76"/>
      <c r="T1003" s="77"/>
      <c r="U1003" s="77"/>
      <c r="V1003" s="77"/>
      <c r="W1003" s="77"/>
      <c r="X1003" s="77"/>
      <c r="Y1003" s="77">
        <v>1200</v>
      </c>
      <c r="Z1003" s="77"/>
      <c r="AA1003" s="77"/>
      <c r="AB1003" s="77"/>
      <c r="AC1003" s="78"/>
    </row>
    <row r="1004" spans="1:29" s="112" customFormat="1" ht="14.4" x14ac:dyDescent="0.3">
      <c r="A1004" s="107"/>
      <c r="B1004" s="108"/>
      <c r="C1004" s="109"/>
      <c r="D1004" s="120" t="s">
        <v>206</v>
      </c>
      <c r="E1004" s="26" t="s">
        <v>532</v>
      </c>
      <c r="F1004" s="100" t="s">
        <v>531</v>
      </c>
      <c r="G1004" s="41" t="s">
        <v>530</v>
      </c>
      <c r="H1004" s="120"/>
      <c r="I1004" s="120"/>
      <c r="J1004" s="102">
        <f t="shared" si="16"/>
        <v>1000</v>
      </c>
      <c r="K1004" s="42"/>
      <c r="L1004" s="42"/>
      <c r="M1004" s="42"/>
      <c r="N1004" s="111" t="s">
        <v>337</v>
      </c>
      <c r="O1004" s="75"/>
      <c r="P1004" s="76"/>
      <c r="Q1004" s="76"/>
      <c r="R1004" s="76"/>
      <c r="S1004" s="76"/>
      <c r="T1004" s="77">
        <v>500</v>
      </c>
      <c r="U1004" s="77"/>
      <c r="V1004" s="77"/>
      <c r="W1004" s="77"/>
      <c r="X1004" s="77"/>
      <c r="Y1004" s="77"/>
      <c r="Z1004" s="77"/>
      <c r="AA1004" s="77"/>
      <c r="AB1004" s="77"/>
      <c r="AC1004" s="78">
        <v>500</v>
      </c>
    </row>
    <row r="1005" spans="1:29" s="112" customFormat="1" ht="14.4" x14ac:dyDescent="0.25">
      <c r="A1005" s="107"/>
      <c r="B1005" s="108"/>
      <c r="C1005" s="109" t="s">
        <v>634</v>
      </c>
      <c r="D1005" s="120" t="s">
        <v>197</v>
      </c>
      <c r="E1005" s="100" t="s">
        <v>539</v>
      </c>
      <c r="F1005" s="99" t="s">
        <v>536</v>
      </c>
      <c r="G1005" s="41" t="s">
        <v>528</v>
      </c>
      <c r="H1005" s="120"/>
      <c r="I1005" s="120"/>
      <c r="J1005" s="102">
        <f t="shared" si="16"/>
        <v>2749</v>
      </c>
      <c r="K1005" s="42"/>
      <c r="L1005" s="42"/>
      <c r="M1005" s="42"/>
      <c r="N1005" s="111" t="s">
        <v>336</v>
      </c>
      <c r="O1005" s="75">
        <v>1324</v>
      </c>
      <c r="P1005" s="76">
        <v>1425</v>
      </c>
      <c r="Q1005" s="76"/>
      <c r="R1005" s="76"/>
      <c r="S1005" s="76"/>
      <c r="T1005" s="77"/>
      <c r="U1005" s="77"/>
      <c r="V1005" s="77"/>
      <c r="W1005" s="77"/>
      <c r="X1005" s="77"/>
      <c r="Y1005" s="77"/>
      <c r="Z1005" s="77"/>
      <c r="AA1005" s="77"/>
      <c r="AB1005" s="77"/>
      <c r="AC1005" s="78"/>
    </row>
    <row r="1006" spans="1:29" s="112" customFormat="1" ht="14.4" x14ac:dyDescent="0.25">
      <c r="A1006" s="107"/>
      <c r="B1006" s="108"/>
      <c r="C1006" s="109"/>
      <c r="D1006" s="120" t="s">
        <v>197</v>
      </c>
      <c r="E1006" s="100" t="s">
        <v>539</v>
      </c>
      <c r="F1006" s="99" t="s">
        <v>536</v>
      </c>
      <c r="G1006" s="41" t="s">
        <v>528</v>
      </c>
      <c r="H1006" s="120"/>
      <c r="I1006" s="120"/>
      <c r="J1006" s="102">
        <f t="shared" si="16"/>
        <v>1420</v>
      </c>
      <c r="K1006" s="42"/>
      <c r="L1006" s="42"/>
      <c r="M1006" s="42"/>
      <c r="N1006" s="111" t="s">
        <v>337</v>
      </c>
      <c r="O1006" s="75"/>
      <c r="P1006" s="76"/>
      <c r="Q1006" s="76"/>
      <c r="R1006" s="76"/>
      <c r="S1006" s="76"/>
      <c r="T1006" s="77"/>
      <c r="U1006" s="77">
        <v>1420</v>
      </c>
      <c r="V1006" s="77"/>
      <c r="W1006" s="77"/>
      <c r="X1006" s="77"/>
      <c r="Y1006" s="77"/>
      <c r="Z1006" s="77"/>
      <c r="AA1006" s="77"/>
      <c r="AB1006" s="77"/>
      <c r="AC1006" s="78"/>
    </row>
    <row r="1007" spans="1:29" s="112" customFormat="1" ht="14.4" x14ac:dyDescent="0.25">
      <c r="A1007" s="107"/>
      <c r="B1007" s="108"/>
      <c r="C1007" s="109"/>
      <c r="D1007" s="120" t="s">
        <v>198</v>
      </c>
      <c r="E1007" s="100" t="s">
        <v>538</v>
      </c>
      <c r="F1007" s="100" t="s">
        <v>531</v>
      </c>
      <c r="G1007" s="41" t="s">
        <v>530</v>
      </c>
      <c r="H1007" s="120"/>
      <c r="I1007" s="120"/>
      <c r="J1007" s="102">
        <f t="shared" si="16"/>
        <v>1200</v>
      </c>
      <c r="K1007" s="42"/>
      <c r="L1007" s="42"/>
      <c r="M1007" s="42"/>
      <c r="N1007" s="111" t="s">
        <v>336</v>
      </c>
      <c r="O1007" s="75"/>
      <c r="P1007" s="76"/>
      <c r="Q1007" s="76"/>
      <c r="R1007" s="76">
        <v>1200</v>
      </c>
      <c r="S1007" s="76"/>
      <c r="T1007" s="77"/>
      <c r="U1007" s="77"/>
      <c r="V1007" s="77"/>
      <c r="W1007" s="77"/>
      <c r="X1007" s="77"/>
      <c r="Y1007" s="77"/>
      <c r="Z1007" s="77"/>
      <c r="AA1007" s="77"/>
      <c r="AB1007" s="77"/>
      <c r="AC1007" s="78"/>
    </row>
    <row r="1008" spans="1:29" s="112" customFormat="1" ht="14.4" x14ac:dyDescent="0.25">
      <c r="A1008" s="107"/>
      <c r="B1008" s="108"/>
      <c r="C1008" s="109"/>
      <c r="D1008" s="120" t="s">
        <v>198</v>
      </c>
      <c r="E1008" s="100" t="s">
        <v>538</v>
      </c>
      <c r="F1008" s="100" t="s">
        <v>531</v>
      </c>
      <c r="G1008" s="41" t="s">
        <v>530</v>
      </c>
      <c r="H1008" s="120"/>
      <c r="I1008" s="120"/>
      <c r="J1008" s="102">
        <f t="shared" si="16"/>
        <v>1200</v>
      </c>
      <c r="K1008" s="42"/>
      <c r="L1008" s="42"/>
      <c r="M1008" s="42"/>
      <c r="N1008" s="111" t="s">
        <v>337</v>
      </c>
      <c r="O1008" s="75"/>
      <c r="P1008" s="76"/>
      <c r="Q1008" s="76"/>
      <c r="R1008" s="76"/>
      <c r="S1008" s="76"/>
      <c r="T1008" s="77"/>
      <c r="U1008" s="77"/>
      <c r="V1008" s="77"/>
      <c r="W1008" s="77"/>
      <c r="X1008" s="77"/>
      <c r="Y1008" s="77">
        <v>1200</v>
      </c>
      <c r="Z1008" s="77"/>
      <c r="AA1008" s="77"/>
      <c r="AB1008" s="77"/>
      <c r="AC1008" s="78"/>
    </row>
    <row r="1009" spans="1:29" s="112" customFormat="1" ht="14.4" x14ac:dyDescent="0.3">
      <c r="A1009" s="107"/>
      <c r="B1009" s="108"/>
      <c r="C1009" s="109"/>
      <c r="D1009" s="120" t="s">
        <v>206</v>
      </c>
      <c r="E1009" s="26" t="s">
        <v>532</v>
      </c>
      <c r="F1009" s="100" t="s">
        <v>531</v>
      </c>
      <c r="G1009" s="41" t="s">
        <v>530</v>
      </c>
      <c r="H1009" s="120"/>
      <c r="I1009" s="120"/>
      <c r="J1009" s="102">
        <f t="shared" si="16"/>
        <v>650</v>
      </c>
      <c r="K1009" s="42"/>
      <c r="L1009" s="42"/>
      <c r="M1009" s="42"/>
      <c r="N1009" s="111" t="s">
        <v>337</v>
      </c>
      <c r="O1009" s="75"/>
      <c r="P1009" s="76"/>
      <c r="Q1009" s="76"/>
      <c r="R1009" s="76"/>
      <c r="S1009" s="76"/>
      <c r="T1009" s="77">
        <v>150</v>
      </c>
      <c r="U1009" s="77"/>
      <c r="V1009" s="77"/>
      <c r="W1009" s="77"/>
      <c r="X1009" s="77"/>
      <c r="Y1009" s="77"/>
      <c r="Z1009" s="77"/>
      <c r="AA1009" s="77">
        <v>500</v>
      </c>
      <c r="AB1009" s="77"/>
      <c r="AC1009" s="78"/>
    </row>
    <row r="1010" spans="1:29" s="112" customFormat="1" ht="14.4" x14ac:dyDescent="0.25">
      <c r="A1010" s="107"/>
      <c r="B1010" s="108"/>
      <c r="C1010" s="109" t="s">
        <v>635</v>
      </c>
      <c r="D1010" s="120" t="s">
        <v>197</v>
      </c>
      <c r="E1010" s="100" t="s">
        <v>539</v>
      </c>
      <c r="F1010" s="99" t="s">
        <v>536</v>
      </c>
      <c r="G1010" s="41" t="s">
        <v>528</v>
      </c>
      <c r="H1010" s="120"/>
      <c r="I1010" s="120"/>
      <c r="J1010" s="102">
        <f t="shared" si="16"/>
        <v>1350</v>
      </c>
      <c r="K1010" s="42"/>
      <c r="L1010" s="42"/>
      <c r="M1010" s="42"/>
      <c r="N1010" s="111" t="s">
        <v>336</v>
      </c>
      <c r="O1010" s="75"/>
      <c r="P1010" s="76">
        <v>1350</v>
      </c>
      <c r="Q1010" s="76"/>
      <c r="R1010" s="76"/>
      <c r="S1010" s="76"/>
      <c r="T1010" s="77"/>
      <c r="U1010" s="77"/>
      <c r="V1010" s="77"/>
      <c r="W1010" s="77"/>
      <c r="X1010" s="77"/>
      <c r="Y1010" s="77"/>
      <c r="Z1010" s="77"/>
      <c r="AA1010" s="77"/>
      <c r="AB1010" s="77"/>
      <c r="AC1010" s="78"/>
    </row>
    <row r="1011" spans="1:29" s="112" customFormat="1" ht="14.4" x14ac:dyDescent="0.25">
      <c r="A1011" s="107"/>
      <c r="B1011" s="108"/>
      <c r="C1011" s="109"/>
      <c r="D1011" s="120" t="s">
        <v>197</v>
      </c>
      <c r="E1011" s="100" t="s">
        <v>539</v>
      </c>
      <c r="F1011" s="99" t="s">
        <v>536</v>
      </c>
      <c r="G1011" s="41" t="s">
        <v>528</v>
      </c>
      <c r="H1011" s="120"/>
      <c r="I1011" s="120"/>
      <c r="J1011" s="102">
        <f t="shared" si="16"/>
        <v>1350</v>
      </c>
      <c r="K1011" s="42"/>
      <c r="L1011" s="42"/>
      <c r="M1011" s="42"/>
      <c r="N1011" s="111" t="s">
        <v>337</v>
      </c>
      <c r="O1011" s="75"/>
      <c r="P1011" s="76"/>
      <c r="Q1011" s="76"/>
      <c r="R1011" s="76"/>
      <c r="S1011" s="76"/>
      <c r="T1011" s="77"/>
      <c r="U1011" s="77">
        <v>1350</v>
      </c>
      <c r="V1011" s="77"/>
      <c r="W1011" s="77"/>
      <c r="X1011" s="77"/>
      <c r="Y1011" s="77"/>
      <c r="Z1011" s="77"/>
      <c r="AA1011" s="77"/>
      <c r="AB1011" s="77"/>
      <c r="AC1011" s="78"/>
    </row>
    <row r="1012" spans="1:29" s="112" customFormat="1" ht="14.4" x14ac:dyDescent="0.25">
      <c r="A1012" s="107"/>
      <c r="B1012" s="108"/>
      <c r="C1012" s="109"/>
      <c r="D1012" s="120" t="s">
        <v>198</v>
      </c>
      <c r="E1012" s="100" t="s">
        <v>538</v>
      </c>
      <c r="F1012" s="100" t="s">
        <v>531</v>
      </c>
      <c r="G1012" s="41" t="s">
        <v>530</v>
      </c>
      <c r="H1012" s="120"/>
      <c r="I1012" s="120"/>
      <c r="J1012" s="102">
        <f t="shared" si="16"/>
        <v>1500</v>
      </c>
      <c r="K1012" s="42"/>
      <c r="L1012" s="42"/>
      <c r="M1012" s="42"/>
      <c r="N1012" s="111" t="s">
        <v>336</v>
      </c>
      <c r="O1012" s="75"/>
      <c r="P1012" s="76"/>
      <c r="Q1012" s="76"/>
      <c r="R1012" s="76">
        <v>1500</v>
      </c>
      <c r="S1012" s="76"/>
      <c r="T1012" s="77"/>
      <c r="U1012" s="77"/>
      <c r="V1012" s="77"/>
      <c r="W1012" s="77"/>
      <c r="X1012" s="77"/>
      <c r="Y1012" s="77"/>
      <c r="Z1012" s="77"/>
      <c r="AA1012" s="77"/>
      <c r="AB1012" s="77"/>
      <c r="AC1012" s="78"/>
    </row>
    <row r="1013" spans="1:29" s="112" customFormat="1" ht="14.4" x14ac:dyDescent="0.25">
      <c r="A1013" s="107"/>
      <c r="B1013" s="108"/>
      <c r="C1013" s="109"/>
      <c r="D1013" s="120" t="s">
        <v>198</v>
      </c>
      <c r="E1013" s="100" t="s">
        <v>538</v>
      </c>
      <c r="F1013" s="100" t="s">
        <v>531</v>
      </c>
      <c r="G1013" s="41" t="s">
        <v>530</v>
      </c>
      <c r="H1013" s="120"/>
      <c r="I1013" s="120"/>
      <c r="J1013" s="102">
        <f t="shared" si="16"/>
        <v>1500</v>
      </c>
      <c r="K1013" s="42"/>
      <c r="L1013" s="42"/>
      <c r="M1013" s="42"/>
      <c r="N1013" s="111" t="s">
        <v>337</v>
      </c>
      <c r="O1013" s="75"/>
      <c r="P1013" s="76"/>
      <c r="Q1013" s="76"/>
      <c r="R1013" s="76"/>
      <c r="S1013" s="76"/>
      <c r="T1013" s="77"/>
      <c r="U1013" s="77"/>
      <c r="V1013" s="77"/>
      <c r="W1013" s="77"/>
      <c r="X1013" s="77"/>
      <c r="Y1013" s="77">
        <v>1500</v>
      </c>
      <c r="Z1013" s="77"/>
      <c r="AA1013" s="77"/>
      <c r="AB1013" s="77"/>
      <c r="AC1013" s="78"/>
    </row>
    <row r="1014" spans="1:29" s="112" customFormat="1" ht="14.4" x14ac:dyDescent="0.3">
      <c r="A1014" s="107"/>
      <c r="B1014" s="108"/>
      <c r="C1014" s="109"/>
      <c r="D1014" s="120" t="s">
        <v>206</v>
      </c>
      <c r="E1014" s="26" t="s">
        <v>532</v>
      </c>
      <c r="F1014" s="100" t="s">
        <v>531</v>
      </c>
      <c r="G1014" s="41" t="s">
        <v>530</v>
      </c>
      <c r="H1014" s="120"/>
      <c r="I1014" s="120"/>
      <c r="J1014" s="102">
        <f t="shared" si="16"/>
        <v>800</v>
      </c>
      <c r="K1014" s="42"/>
      <c r="L1014" s="42"/>
      <c r="M1014" s="42"/>
      <c r="N1014" s="111" t="s">
        <v>337</v>
      </c>
      <c r="O1014" s="75"/>
      <c r="P1014" s="76"/>
      <c r="Q1014" s="76"/>
      <c r="R1014" s="76"/>
      <c r="S1014" s="76"/>
      <c r="T1014" s="77"/>
      <c r="U1014" s="77"/>
      <c r="V1014" s="77"/>
      <c r="W1014" s="77"/>
      <c r="X1014" s="77"/>
      <c r="Y1014" s="77"/>
      <c r="Z1014" s="77"/>
      <c r="AA1014" s="77"/>
      <c r="AB1014" s="77"/>
      <c r="AC1014" s="78">
        <v>800</v>
      </c>
    </row>
    <row r="1015" spans="1:29" s="112" customFormat="1" ht="14.4" x14ac:dyDescent="0.25">
      <c r="A1015" s="107"/>
      <c r="B1015" s="108"/>
      <c r="C1015" s="109" t="s">
        <v>636</v>
      </c>
      <c r="D1015" s="120" t="s">
        <v>197</v>
      </c>
      <c r="E1015" s="100" t="s">
        <v>539</v>
      </c>
      <c r="F1015" s="99" t="s">
        <v>536</v>
      </c>
      <c r="G1015" s="41" t="s">
        <v>528</v>
      </c>
      <c r="H1015" s="120"/>
      <c r="I1015" s="120"/>
      <c r="J1015" s="102">
        <f t="shared" si="16"/>
        <v>1700</v>
      </c>
      <c r="K1015" s="42"/>
      <c r="L1015" s="42"/>
      <c r="M1015" s="42"/>
      <c r="N1015" s="111" t="s">
        <v>336</v>
      </c>
      <c r="O1015" s="75">
        <v>200</v>
      </c>
      <c r="P1015" s="76">
        <v>1500</v>
      </c>
      <c r="Q1015" s="76"/>
      <c r="R1015" s="76"/>
      <c r="S1015" s="76"/>
      <c r="T1015" s="77"/>
      <c r="U1015" s="77"/>
      <c r="V1015" s="77"/>
      <c r="W1015" s="77"/>
      <c r="X1015" s="77"/>
      <c r="Y1015" s="77"/>
      <c r="Z1015" s="77"/>
      <c r="AA1015" s="77"/>
      <c r="AB1015" s="77"/>
      <c r="AC1015" s="78"/>
    </row>
    <row r="1016" spans="1:29" s="112" customFormat="1" ht="14.4" x14ac:dyDescent="0.25">
      <c r="A1016" s="107"/>
      <c r="B1016" s="108"/>
      <c r="C1016" s="109"/>
      <c r="D1016" s="120" t="s">
        <v>197</v>
      </c>
      <c r="E1016" s="100" t="s">
        <v>539</v>
      </c>
      <c r="F1016" s="99" t="s">
        <v>536</v>
      </c>
      <c r="G1016" s="41" t="s">
        <v>528</v>
      </c>
      <c r="H1016" s="120"/>
      <c r="I1016" s="120"/>
      <c r="J1016" s="102">
        <f t="shared" si="16"/>
        <v>1500</v>
      </c>
      <c r="K1016" s="42"/>
      <c r="L1016" s="42"/>
      <c r="M1016" s="42"/>
      <c r="N1016" s="111" t="s">
        <v>337</v>
      </c>
      <c r="O1016" s="75"/>
      <c r="P1016" s="76"/>
      <c r="Q1016" s="76"/>
      <c r="R1016" s="76"/>
      <c r="S1016" s="76"/>
      <c r="T1016" s="77"/>
      <c r="U1016" s="77">
        <v>1500</v>
      </c>
      <c r="V1016" s="77"/>
      <c r="W1016" s="77"/>
      <c r="X1016" s="77"/>
      <c r="Y1016" s="77"/>
      <c r="Z1016" s="77"/>
      <c r="AA1016" s="77"/>
      <c r="AB1016" s="77"/>
      <c r="AC1016" s="78"/>
    </row>
    <row r="1017" spans="1:29" s="112" customFormat="1" ht="14.4" x14ac:dyDescent="0.25">
      <c r="A1017" s="107"/>
      <c r="B1017" s="108"/>
      <c r="C1017" s="109"/>
      <c r="D1017" s="120" t="s">
        <v>198</v>
      </c>
      <c r="E1017" s="100" t="s">
        <v>538</v>
      </c>
      <c r="F1017" s="100" t="s">
        <v>531</v>
      </c>
      <c r="G1017" s="41" t="s">
        <v>530</v>
      </c>
      <c r="H1017" s="120"/>
      <c r="I1017" s="120"/>
      <c r="J1017" s="102">
        <f t="shared" si="16"/>
        <v>1500</v>
      </c>
      <c r="K1017" s="42"/>
      <c r="L1017" s="42"/>
      <c r="M1017" s="42"/>
      <c r="N1017" s="111" t="s">
        <v>336</v>
      </c>
      <c r="O1017" s="75"/>
      <c r="P1017" s="76"/>
      <c r="Q1017" s="76"/>
      <c r="R1017" s="76">
        <v>1500</v>
      </c>
      <c r="S1017" s="76"/>
      <c r="T1017" s="77"/>
      <c r="U1017" s="77"/>
      <c r="V1017" s="77"/>
      <c r="W1017" s="77"/>
      <c r="X1017" s="77"/>
      <c r="Y1017" s="77"/>
      <c r="Z1017" s="77"/>
      <c r="AA1017" s="77"/>
      <c r="AB1017" s="77"/>
      <c r="AC1017" s="78"/>
    </row>
    <row r="1018" spans="1:29" s="112" customFormat="1" ht="14.4" x14ac:dyDescent="0.25">
      <c r="A1018" s="107"/>
      <c r="B1018" s="108"/>
      <c r="C1018" s="109"/>
      <c r="D1018" s="120" t="s">
        <v>198</v>
      </c>
      <c r="E1018" s="100" t="s">
        <v>538</v>
      </c>
      <c r="F1018" s="100" t="s">
        <v>531</v>
      </c>
      <c r="G1018" s="41" t="s">
        <v>530</v>
      </c>
      <c r="H1018" s="120"/>
      <c r="I1018" s="120"/>
      <c r="J1018" s="102">
        <f t="shared" si="16"/>
        <v>1500</v>
      </c>
      <c r="K1018" s="42"/>
      <c r="L1018" s="42"/>
      <c r="M1018" s="42"/>
      <c r="N1018" s="111" t="s">
        <v>337</v>
      </c>
      <c r="O1018" s="75"/>
      <c r="P1018" s="76"/>
      <c r="Q1018" s="76"/>
      <c r="R1018" s="76"/>
      <c r="S1018" s="76"/>
      <c r="T1018" s="77"/>
      <c r="U1018" s="77"/>
      <c r="V1018" s="77"/>
      <c r="W1018" s="77"/>
      <c r="X1018" s="77"/>
      <c r="Y1018" s="77">
        <v>1500</v>
      </c>
      <c r="Z1018" s="77"/>
      <c r="AA1018" s="77"/>
      <c r="AB1018" s="77"/>
      <c r="AC1018" s="78"/>
    </row>
    <row r="1019" spans="1:29" s="112" customFormat="1" ht="14.4" x14ac:dyDescent="0.3">
      <c r="A1019" s="107"/>
      <c r="B1019" s="108"/>
      <c r="C1019" s="109"/>
      <c r="D1019" s="120" t="s">
        <v>206</v>
      </c>
      <c r="E1019" s="26" t="s">
        <v>532</v>
      </c>
      <c r="F1019" s="100" t="s">
        <v>531</v>
      </c>
      <c r="G1019" s="41" t="s">
        <v>530</v>
      </c>
      <c r="H1019" s="120"/>
      <c r="I1019" s="120"/>
      <c r="J1019" s="102">
        <f t="shared" si="16"/>
        <v>800</v>
      </c>
      <c r="K1019" s="42"/>
      <c r="L1019" s="42"/>
      <c r="M1019" s="42"/>
      <c r="N1019" s="111" t="s">
        <v>337</v>
      </c>
      <c r="O1019" s="75"/>
      <c r="P1019" s="76"/>
      <c r="Q1019" s="76"/>
      <c r="R1019" s="76"/>
      <c r="S1019" s="76"/>
      <c r="T1019" s="77"/>
      <c r="U1019" s="77"/>
      <c r="V1019" s="77"/>
      <c r="W1019" s="77"/>
      <c r="X1019" s="77"/>
      <c r="Y1019" s="77"/>
      <c r="Z1019" s="77"/>
      <c r="AA1019" s="77"/>
      <c r="AB1019" s="77">
        <v>800</v>
      </c>
      <c r="AC1019" s="78"/>
    </row>
    <row r="1020" spans="1:29" s="112" customFormat="1" ht="14.4" x14ac:dyDescent="0.25">
      <c r="A1020" s="107"/>
      <c r="B1020" s="108"/>
      <c r="C1020" s="109" t="s">
        <v>637</v>
      </c>
      <c r="D1020" s="120" t="s">
        <v>197</v>
      </c>
      <c r="E1020" s="100" t="s">
        <v>539</v>
      </c>
      <c r="F1020" s="99" t="s">
        <v>536</v>
      </c>
      <c r="G1020" s="41" t="s">
        <v>528</v>
      </c>
      <c r="H1020" s="120"/>
      <c r="I1020" s="120"/>
      <c r="J1020" s="102">
        <f t="shared" si="16"/>
        <v>2000</v>
      </c>
      <c r="K1020" s="42"/>
      <c r="L1020" s="42"/>
      <c r="M1020" s="42"/>
      <c r="N1020" s="111" t="s">
        <v>336</v>
      </c>
      <c r="O1020" s="75"/>
      <c r="P1020" s="76">
        <v>2000</v>
      </c>
      <c r="Q1020" s="76"/>
      <c r="R1020" s="76"/>
      <c r="S1020" s="76"/>
      <c r="T1020" s="77"/>
      <c r="U1020" s="77"/>
      <c r="V1020" s="77"/>
      <c r="W1020" s="77"/>
      <c r="X1020" s="77"/>
      <c r="Y1020" s="77"/>
      <c r="Z1020" s="77"/>
      <c r="AA1020" s="77"/>
      <c r="AB1020" s="77"/>
      <c r="AC1020" s="78"/>
    </row>
    <row r="1021" spans="1:29" s="112" customFormat="1" ht="14.4" x14ac:dyDescent="0.25">
      <c r="A1021" s="107"/>
      <c r="B1021" s="108"/>
      <c r="C1021" s="109"/>
      <c r="D1021" s="120" t="s">
        <v>197</v>
      </c>
      <c r="E1021" s="100" t="s">
        <v>539</v>
      </c>
      <c r="F1021" s="99" t="s">
        <v>536</v>
      </c>
      <c r="G1021" s="41" t="s">
        <v>528</v>
      </c>
      <c r="H1021" s="120"/>
      <c r="I1021" s="120"/>
      <c r="J1021" s="102">
        <f t="shared" si="16"/>
        <v>2000</v>
      </c>
      <c r="K1021" s="42"/>
      <c r="L1021" s="42"/>
      <c r="M1021" s="42"/>
      <c r="N1021" s="111" t="s">
        <v>337</v>
      </c>
      <c r="O1021" s="75"/>
      <c r="P1021" s="76"/>
      <c r="Q1021" s="76"/>
      <c r="R1021" s="76"/>
      <c r="S1021" s="76"/>
      <c r="T1021" s="77"/>
      <c r="U1021" s="77">
        <v>2000</v>
      </c>
      <c r="V1021" s="77"/>
      <c r="W1021" s="77"/>
      <c r="X1021" s="77"/>
      <c r="Y1021" s="77"/>
      <c r="Z1021" s="77"/>
      <c r="AA1021" s="77"/>
      <c r="AB1021" s="77"/>
      <c r="AC1021" s="78"/>
    </row>
    <row r="1022" spans="1:29" s="112" customFormat="1" ht="14.4" x14ac:dyDescent="0.25">
      <c r="A1022" s="107"/>
      <c r="B1022" s="108"/>
      <c r="C1022" s="109"/>
      <c r="D1022" s="120" t="s">
        <v>649</v>
      </c>
      <c r="E1022" s="100" t="s">
        <v>539</v>
      </c>
      <c r="F1022" s="99" t="s">
        <v>536</v>
      </c>
      <c r="G1022" s="41" t="s">
        <v>528</v>
      </c>
      <c r="H1022" s="120"/>
      <c r="I1022" s="120"/>
      <c r="J1022" s="102">
        <f t="shared" si="16"/>
        <v>2000</v>
      </c>
      <c r="K1022" s="42"/>
      <c r="L1022" s="42"/>
      <c r="M1022" s="42"/>
      <c r="N1022" s="111" t="s">
        <v>336</v>
      </c>
      <c r="O1022" s="75"/>
      <c r="P1022" s="76"/>
      <c r="Q1022" s="76">
        <v>2000</v>
      </c>
      <c r="R1022" s="76"/>
      <c r="S1022" s="76"/>
      <c r="T1022" s="77"/>
      <c r="U1022" s="77"/>
      <c r="V1022" s="77"/>
      <c r="W1022" s="77"/>
      <c r="X1022" s="77"/>
      <c r="Y1022" s="77"/>
      <c r="Z1022" s="77"/>
      <c r="AA1022" s="77"/>
      <c r="AB1022" s="77"/>
      <c r="AC1022" s="78"/>
    </row>
    <row r="1023" spans="1:29" s="112" customFormat="1" ht="14.4" x14ac:dyDescent="0.25">
      <c r="A1023" s="107"/>
      <c r="B1023" s="108"/>
      <c r="C1023" s="109"/>
      <c r="D1023" s="120" t="s">
        <v>25</v>
      </c>
      <c r="E1023" s="100" t="s">
        <v>538</v>
      </c>
      <c r="F1023" s="99" t="s">
        <v>536</v>
      </c>
      <c r="G1023" s="41" t="s">
        <v>530</v>
      </c>
      <c r="H1023" s="120"/>
      <c r="I1023" s="120"/>
      <c r="J1023" s="102">
        <f t="shared" si="16"/>
        <v>6000</v>
      </c>
      <c r="K1023" s="42"/>
      <c r="L1023" s="42"/>
      <c r="M1023" s="42"/>
      <c r="N1023" s="111" t="s">
        <v>337</v>
      </c>
      <c r="O1023" s="75"/>
      <c r="P1023" s="76"/>
      <c r="Q1023" s="76"/>
      <c r="R1023" s="76"/>
      <c r="S1023" s="76"/>
      <c r="T1023" s="77"/>
      <c r="U1023" s="77"/>
      <c r="V1023" s="77"/>
      <c r="W1023" s="77">
        <v>6000</v>
      </c>
      <c r="X1023" s="77"/>
      <c r="Y1023" s="77"/>
      <c r="Z1023" s="77"/>
      <c r="AA1023" s="77"/>
      <c r="AB1023" s="77"/>
      <c r="AC1023" s="78"/>
    </row>
    <row r="1024" spans="1:29" s="112" customFormat="1" ht="14.4" x14ac:dyDescent="0.25">
      <c r="A1024" s="107"/>
      <c r="B1024" s="108"/>
      <c r="C1024" s="109"/>
      <c r="D1024" s="120" t="s">
        <v>198</v>
      </c>
      <c r="E1024" s="100" t="s">
        <v>538</v>
      </c>
      <c r="F1024" s="100" t="s">
        <v>531</v>
      </c>
      <c r="G1024" s="41" t="s">
        <v>530</v>
      </c>
      <c r="H1024" s="120"/>
      <c r="I1024" s="120"/>
      <c r="J1024" s="102">
        <f t="shared" si="16"/>
        <v>8200</v>
      </c>
      <c r="K1024" s="42"/>
      <c r="L1024" s="42"/>
      <c r="M1024" s="42"/>
      <c r="N1024" s="111" t="s">
        <v>336</v>
      </c>
      <c r="O1024" s="75"/>
      <c r="P1024" s="76"/>
      <c r="Q1024" s="76"/>
      <c r="R1024" s="76">
        <v>8200</v>
      </c>
      <c r="S1024" s="76"/>
      <c r="T1024" s="77"/>
      <c r="U1024" s="77"/>
      <c r="V1024" s="77"/>
      <c r="W1024" s="77"/>
      <c r="X1024" s="77"/>
      <c r="Y1024" s="77"/>
      <c r="Z1024" s="77"/>
      <c r="AA1024" s="77"/>
      <c r="AB1024" s="77"/>
      <c r="AC1024" s="78"/>
    </row>
    <row r="1025" spans="1:29" s="112" customFormat="1" ht="14.4" x14ac:dyDescent="0.25">
      <c r="A1025" s="107"/>
      <c r="B1025" s="108"/>
      <c r="C1025" s="109"/>
      <c r="D1025" s="120" t="s">
        <v>198</v>
      </c>
      <c r="E1025" s="100" t="s">
        <v>538</v>
      </c>
      <c r="F1025" s="100" t="s">
        <v>531</v>
      </c>
      <c r="G1025" s="41" t="s">
        <v>530</v>
      </c>
      <c r="H1025" s="120"/>
      <c r="I1025" s="120"/>
      <c r="J1025" s="102">
        <f t="shared" si="16"/>
        <v>8200</v>
      </c>
      <c r="K1025" s="42"/>
      <c r="L1025" s="42"/>
      <c r="M1025" s="42"/>
      <c r="N1025" s="111" t="s">
        <v>337</v>
      </c>
      <c r="O1025" s="75"/>
      <c r="P1025" s="76"/>
      <c r="Q1025" s="76"/>
      <c r="R1025" s="76"/>
      <c r="S1025" s="76"/>
      <c r="T1025" s="77"/>
      <c r="U1025" s="77"/>
      <c r="V1025" s="77"/>
      <c r="W1025" s="77"/>
      <c r="X1025" s="77"/>
      <c r="Y1025" s="77">
        <v>8200</v>
      </c>
      <c r="Z1025" s="77"/>
      <c r="AA1025" s="77"/>
      <c r="AB1025" s="77"/>
      <c r="AC1025" s="78"/>
    </row>
    <row r="1026" spans="1:29" s="112" customFormat="1" ht="14.4" x14ac:dyDescent="0.3">
      <c r="A1026" s="107"/>
      <c r="B1026" s="108"/>
      <c r="C1026" s="109"/>
      <c r="D1026" s="120" t="s">
        <v>206</v>
      </c>
      <c r="E1026" s="26" t="s">
        <v>532</v>
      </c>
      <c r="F1026" s="100" t="s">
        <v>531</v>
      </c>
      <c r="G1026" s="41" t="s">
        <v>530</v>
      </c>
      <c r="H1026" s="120"/>
      <c r="I1026" s="120"/>
      <c r="J1026" s="102">
        <f t="shared" si="16"/>
        <v>2400</v>
      </c>
      <c r="K1026" s="42"/>
      <c r="L1026" s="42"/>
      <c r="M1026" s="42"/>
      <c r="N1026" s="111" t="s">
        <v>337</v>
      </c>
      <c r="O1026" s="75"/>
      <c r="P1026" s="76"/>
      <c r="Q1026" s="76"/>
      <c r="R1026" s="76"/>
      <c r="S1026" s="76"/>
      <c r="T1026" s="77"/>
      <c r="U1026" s="77"/>
      <c r="V1026" s="77">
        <v>1000</v>
      </c>
      <c r="W1026" s="77"/>
      <c r="X1026" s="77"/>
      <c r="Y1026" s="77"/>
      <c r="Z1026" s="77"/>
      <c r="AA1026" s="77"/>
      <c r="AB1026" s="77"/>
      <c r="AC1026" s="78">
        <v>1400</v>
      </c>
    </row>
    <row r="1027" spans="1:29" s="112" customFormat="1" ht="14.4" x14ac:dyDescent="0.25">
      <c r="A1027" s="107"/>
      <c r="B1027" s="108"/>
      <c r="C1027" s="109" t="s">
        <v>638</v>
      </c>
      <c r="D1027" s="120" t="s">
        <v>197</v>
      </c>
      <c r="E1027" s="100" t="s">
        <v>539</v>
      </c>
      <c r="F1027" s="99" t="s">
        <v>536</v>
      </c>
      <c r="G1027" s="41" t="s">
        <v>528</v>
      </c>
      <c r="H1027" s="120"/>
      <c r="I1027" s="120"/>
      <c r="J1027" s="102">
        <f t="shared" si="16"/>
        <v>2000</v>
      </c>
      <c r="K1027" s="42"/>
      <c r="L1027" s="42"/>
      <c r="M1027" s="42"/>
      <c r="N1027" s="111" t="s">
        <v>336</v>
      </c>
      <c r="O1027" s="75"/>
      <c r="P1027" s="76">
        <v>2000</v>
      </c>
      <c r="Q1027" s="76"/>
      <c r="R1027" s="76"/>
      <c r="S1027" s="76"/>
      <c r="T1027" s="77"/>
      <c r="U1027" s="77"/>
      <c r="V1027" s="77"/>
      <c r="W1027" s="77"/>
      <c r="X1027" s="77"/>
      <c r="Y1027" s="77"/>
      <c r="Z1027" s="77"/>
      <c r="AA1027" s="77"/>
      <c r="AB1027" s="77"/>
      <c r="AC1027" s="78"/>
    </row>
    <row r="1028" spans="1:29" s="112" customFormat="1" ht="14.4" x14ac:dyDescent="0.25">
      <c r="A1028" s="107"/>
      <c r="B1028" s="108"/>
      <c r="C1028" s="109"/>
      <c r="D1028" s="120" t="s">
        <v>197</v>
      </c>
      <c r="E1028" s="100" t="s">
        <v>539</v>
      </c>
      <c r="F1028" s="99" t="s">
        <v>536</v>
      </c>
      <c r="G1028" s="41" t="s">
        <v>528</v>
      </c>
      <c r="H1028" s="120"/>
      <c r="I1028" s="120"/>
      <c r="J1028" s="102">
        <f t="shared" si="16"/>
        <v>2000</v>
      </c>
      <c r="K1028" s="42"/>
      <c r="L1028" s="42"/>
      <c r="M1028" s="42"/>
      <c r="N1028" s="111" t="s">
        <v>337</v>
      </c>
      <c r="O1028" s="75"/>
      <c r="P1028" s="76"/>
      <c r="Q1028" s="76"/>
      <c r="R1028" s="76"/>
      <c r="S1028" s="76"/>
      <c r="T1028" s="77"/>
      <c r="U1028" s="77">
        <v>2000</v>
      </c>
      <c r="V1028" s="77"/>
      <c r="W1028" s="77"/>
      <c r="X1028" s="77"/>
      <c r="Y1028" s="77"/>
      <c r="Z1028" s="77"/>
      <c r="AA1028" s="77"/>
      <c r="AB1028" s="77"/>
      <c r="AC1028" s="78"/>
    </row>
    <row r="1029" spans="1:29" s="112" customFormat="1" ht="14.4" x14ac:dyDescent="0.25">
      <c r="A1029" s="107"/>
      <c r="B1029" s="108"/>
      <c r="C1029" s="109"/>
      <c r="D1029" s="120" t="s">
        <v>198</v>
      </c>
      <c r="E1029" s="100" t="s">
        <v>538</v>
      </c>
      <c r="F1029" s="100" t="s">
        <v>531</v>
      </c>
      <c r="G1029" s="41" t="s">
        <v>530</v>
      </c>
      <c r="H1029" s="120"/>
      <c r="I1029" s="120"/>
      <c r="J1029" s="102">
        <f t="shared" si="16"/>
        <v>8200</v>
      </c>
      <c r="K1029" s="42"/>
      <c r="L1029" s="42"/>
      <c r="M1029" s="42"/>
      <c r="N1029" s="111" t="s">
        <v>336</v>
      </c>
      <c r="O1029" s="75"/>
      <c r="P1029" s="76"/>
      <c r="Q1029" s="76"/>
      <c r="R1029" s="76">
        <v>8200</v>
      </c>
      <c r="S1029" s="76"/>
      <c r="T1029" s="77"/>
      <c r="U1029" s="77"/>
      <c r="V1029" s="77"/>
      <c r="W1029" s="77"/>
      <c r="X1029" s="77"/>
      <c r="Y1029" s="77"/>
      <c r="Z1029" s="77"/>
      <c r="AA1029" s="77"/>
      <c r="AB1029" s="77"/>
      <c r="AC1029" s="78"/>
    </row>
    <row r="1030" spans="1:29" s="112" customFormat="1" ht="14.4" x14ac:dyDescent="0.25">
      <c r="A1030" s="107"/>
      <c r="B1030" s="108"/>
      <c r="C1030" s="109"/>
      <c r="D1030" s="120" t="s">
        <v>198</v>
      </c>
      <c r="E1030" s="100" t="s">
        <v>538</v>
      </c>
      <c r="F1030" s="100" t="s">
        <v>531</v>
      </c>
      <c r="G1030" s="41" t="s">
        <v>530</v>
      </c>
      <c r="H1030" s="120"/>
      <c r="I1030" s="120"/>
      <c r="J1030" s="102">
        <f t="shared" si="16"/>
        <v>8200</v>
      </c>
      <c r="K1030" s="42"/>
      <c r="L1030" s="42"/>
      <c r="M1030" s="42"/>
      <c r="N1030" s="111" t="s">
        <v>337</v>
      </c>
      <c r="O1030" s="75"/>
      <c r="P1030" s="76"/>
      <c r="Q1030" s="76"/>
      <c r="R1030" s="76"/>
      <c r="S1030" s="76"/>
      <c r="T1030" s="77"/>
      <c r="U1030" s="77"/>
      <c r="V1030" s="77"/>
      <c r="W1030" s="77"/>
      <c r="X1030" s="77"/>
      <c r="Y1030" s="77">
        <v>8200</v>
      </c>
      <c r="Z1030" s="77"/>
      <c r="AA1030" s="77"/>
      <c r="AB1030" s="77"/>
      <c r="AC1030" s="78"/>
    </row>
    <row r="1031" spans="1:29" s="112" customFormat="1" ht="14.4" x14ac:dyDescent="0.3">
      <c r="A1031" s="107"/>
      <c r="B1031" s="108"/>
      <c r="C1031" s="109"/>
      <c r="D1031" s="120" t="s">
        <v>206</v>
      </c>
      <c r="E1031" s="26" t="s">
        <v>532</v>
      </c>
      <c r="F1031" s="100" t="s">
        <v>531</v>
      </c>
      <c r="G1031" s="41" t="s">
        <v>530</v>
      </c>
      <c r="H1031" s="120"/>
      <c r="I1031" s="120"/>
      <c r="J1031" s="102">
        <f t="shared" si="16"/>
        <v>1300</v>
      </c>
      <c r="K1031" s="42"/>
      <c r="L1031" s="42"/>
      <c r="M1031" s="42"/>
      <c r="N1031" s="111" t="s">
        <v>337</v>
      </c>
      <c r="O1031" s="75"/>
      <c r="P1031" s="76"/>
      <c r="Q1031" s="76"/>
      <c r="R1031" s="76"/>
      <c r="S1031" s="76"/>
      <c r="T1031" s="77"/>
      <c r="U1031" s="77"/>
      <c r="V1031" s="77"/>
      <c r="W1031" s="77"/>
      <c r="X1031" s="77"/>
      <c r="Y1031" s="77"/>
      <c r="Z1031" s="77"/>
      <c r="AA1031" s="77">
        <v>1300</v>
      </c>
      <c r="AB1031" s="77"/>
      <c r="AC1031" s="78"/>
    </row>
    <row r="1032" spans="1:29" s="112" customFormat="1" ht="14.4" x14ac:dyDescent="0.25">
      <c r="A1032" s="107"/>
      <c r="B1032" s="108"/>
      <c r="C1032" s="109" t="s">
        <v>639</v>
      </c>
      <c r="D1032" s="120" t="s">
        <v>197</v>
      </c>
      <c r="E1032" s="100" t="s">
        <v>539</v>
      </c>
      <c r="F1032" s="99" t="s">
        <v>536</v>
      </c>
      <c r="G1032" s="41" t="s">
        <v>528</v>
      </c>
      <c r="H1032" s="120"/>
      <c r="I1032" s="120"/>
      <c r="J1032" s="102">
        <f t="shared" si="16"/>
        <v>600</v>
      </c>
      <c r="K1032" s="42"/>
      <c r="L1032" s="42"/>
      <c r="M1032" s="42"/>
      <c r="N1032" s="111" t="s">
        <v>336</v>
      </c>
      <c r="O1032" s="75"/>
      <c r="P1032" s="76">
        <v>600</v>
      </c>
      <c r="Q1032" s="76"/>
      <c r="R1032" s="76"/>
      <c r="S1032" s="76"/>
      <c r="T1032" s="77"/>
      <c r="U1032" s="77"/>
      <c r="V1032" s="77"/>
      <c r="W1032" s="77"/>
      <c r="X1032" s="77"/>
      <c r="Y1032" s="77"/>
      <c r="Z1032" s="77"/>
      <c r="AA1032" s="77"/>
      <c r="AB1032" s="77"/>
      <c r="AC1032" s="78"/>
    </row>
    <row r="1033" spans="1:29" s="112" customFormat="1" ht="14.4" x14ac:dyDescent="0.25">
      <c r="A1033" s="107"/>
      <c r="B1033" s="108"/>
      <c r="C1033" s="109"/>
      <c r="D1033" s="120" t="s">
        <v>197</v>
      </c>
      <c r="E1033" s="100" t="s">
        <v>539</v>
      </c>
      <c r="F1033" s="99" t="s">
        <v>536</v>
      </c>
      <c r="G1033" s="41" t="s">
        <v>528</v>
      </c>
      <c r="H1033" s="120"/>
      <c r="I1033" s="120"/>
      <c r="J1033" s="102">
        <f t="shared" si="16"/>
        <v>600</v>
      </c>
      <c r="K1033" s="42"/>
      <c r="L1033" s="42"/>
      <c r="M1033" s="42"/>
      <c r="N1033" s="111" t="s">
        <v>337</v>
      </c>
      <c r="O1033" s="75"/>
      <c r="P1033" s="76"/>
      <c r="Q1033" s="76"/>
      <c r="R1033" s="76"/>
      <c r="S1033" s="76"/>
      <c r="T1033" s="77"/>
      <c r="U1033" s="77">
        <v>600</v>
      </c>
      <c r="V1033" s="77"/>
      <c r="W1033" s="77"/>
      <c r="X1033" s="77"/>
      <c r="Y1033" s="77"/>
      <c r="Z1033" s="77"/>
      <c r="AA1033" s="77"/>
      <c r="AB1033" s="77"/>
      <c r="AC1033" s="78"/>
    </row>
    <row r="1034" spans="1:29" s="112" customFormat="1" ht="14.4" x14ac:dyDescent="0.25">
      <c r="A1034" s="107"/>
      <c r="B1034" s="108"/>
      <c r="C1034" s="109"/>
      <c r="D1034" s="120" t="s">
        <v>198</v>
      </c>
      <c r="E1034" s="100" t="s">
        <v>538</v>
      </c>
      <c r="F1034" s="100" t="s">
        <v>531</v>
      </c>
      <c r="G1034" s="41" t="s">
        <v>530</v>
      </c>
      <c r="H1034" s="120"/>
      <c r="I1034" s="120"/>
      <c r="J1034" s="102">
        <f t="shared" si="16"/>
        <v>800</v>
      </c>
      <c r="K1034" s="42"/>
      <c r="L1034" s="42"/>
      <c r="M1034" s="42"/>
      <c r="N1034" s="111" t="s">
        <v>336</v>
      </c>
      <c r="O1034" s="75"/>
      <c r="P1034" s="76"/>
      <c r="Q1034" s="76"/>
      <c r="R1034" s="76">
        <v>800</v>
      </c>
      <c r="S1034" s="76"/>
      <c r="T1034" s="77"/>
      <c r="U1034" s="77"/>
      <c r="V1034" s="77"/>
      <c r="W1034" s="77"/>
      <c r="X1034" s="77"/>
      <c r="Y1034" s="77"/>
      <c r="Z1034" s="77"/>
      <c r="AA1034" s="77"/>
      <c r="AB1034" s="77"/>
      <c r="AC1034" s="78"/>
    </row>
    <row r="1035" spans="1:29" s="112" customFormat="1" ht="14.4" x14ac:dyDescent="0.25">
      <c r="A1035" s="107"/>
      <c r="B1035" s="108"/>
      <c r="C1035" s="109"/>
      <c r="D1035" s="120" t="s">
        <v>198</v>
      </c>
      <c r="E1035" s="100" t="s">
        <v>538</v>
      </c>
      <c r="F1035" s="100" t="s">
        <v>531</v>
      </c>
      <c r="G1035" s="41" t="s">
        <v>530</v>
      </c>
      <c r="H1035" s="120"/>
      <c r="I1035" s="120"/>
      <c r="J1035" s="102">
        <f t="shared" si="16"/>
        <v>800</v>
      </c>
      <c r="K1035" s="42"/>
      <c r="L1035" s="42"/>
      <c r="M1035" s="42"/>
      <c r="N1035" s="111" t="s">
        <v>337</v>
      </c>
      <c r="O1035" s="75"/>
      <c r="P1035" s="76"/>
      <c r="Q1035" s="76"/>
      <c r="R1035" s="76"/>
      <c r="S1035" s="76"/>
      <c r="T1035" s="77"/>
      <c r="U1035" s="77"/>
      <c r="V1035" s="77"/>
      <c r="W1035" s="77"/>
      <c r="X1035" s="77"/>
      <c r="Y1035" s="77">
        <v>800</v>
      </c>
      <c r="Z1035" s="77"/>
      <c r="AA1035" s="77"/>
      <c r="AB1035" s="77"/>
      <c r="AC1035" s="78"/>
    </row>
    <row r="1036" spans="1:29" s="112" customFormat="1" ht="14.4" x14ac:dyDescent="0.3">
      <c r="A1036" s="107"/>
      <c r="B1036" s="108"/>
      <c r="C1036" s="109"/>
      <c r="D1036" s="120" t="s">
        <v>206</v>
      </c>
      <c r="E1036" s="26" t="s">
        <v>532</v>
      </c>
      <c r="F1036" s="100" t="s">
        <v>531</v>
      </c>
      <c r="G1036" s="41" t="s">
        <v>530</v>
      </c>
      <c r="H1036" s="120"/>
      <c r="I1036" s="120"/>
      <c r="J1036" s="102">
        <f t="shared" si="16"/>
        <v>800</v>
      </c>
      <c r="K1036" s="42"/>
      <c r="L1036" s="42"/>
      <c r="M1036" s="42"/>
      <c r="N1036" s="111" t="s">
        <v>337</v>
      </c>
      <c r="O1036" s="75"/>
      <c r="P1036" s="76"/>
      <c r="Q1036" s="76"/>
      <c r="R1036" s="76"/>
      <c r="S1036" s="76"/>
      <c r="T1036" s="77"/>
      <c r="U1036" s="77"/>
      <c r="V1036" s="77"/>
      <c r="W1036" s="77"/>
      <c r="X1036" s="77"/>
      <c r="Y1036" s="77"/>
      <c r="Z1036" s="77"/>
      <c r="AA1036" s="77"/>
      <c r="AB1036" s="77">
        <v>800</v>
      </c>
      <c r="AC1036" s="78"/>
    </row>
    <row r="1037" spans="1:29" s="112" customFormat="1" ht="14.4" x14ac:dyDescent="0.25">
      <c r="A1037" s="107"/>
      <c r="B1037" s="108"/>
      <c r="C1037" s="109" t="s">
        <v>640</v>
      </c>
      <c r="D1037" s="120" t="s">
        <v>197</v>
      </c>
      <c r="E1037" s="100" t="s">
        <v>539</v>
      </c>
      <c r="F1037" s="99" t="s">
        <v>536</v>
      </c>
      <c r="G1037" s="41" t="s">
        <v>528</v>
      </c>
      <c r="H1037" s="120"/>
      <c r="I1037" s="120"/>
      <c r="J1037" s="102">
        <f t="shared" si="16"/>
        <v>1924</v>
      </c>
      <c r="K1037" s="42"/>
      <c r="L1037" s="42"/>
      <c r="M1037" s="42"/>
      <c r="N1037" s="111" t="s">
        <v>336</v>
      </c>
      <c r="O1037" s="75">
        <v>1324</v>
      </c>
      <c r="P1037" s="76">
        <v>600</v>
      </c>
      <c r="Q1037" s="76"/>
      <c r="R1037" s="76"/>
      <c r="S1037" s="76"/>
      <c r="T1037" s="77"/>
      <c r="U1037" s="77"/>
      <c r="V1037" s="77"/>
      <c r="W1037" s="77"/>
      <c r="X1037" s="77"/>
      <c r="Y1037" s="77"/>
      <c r="Z1037" s="77"/>
      <c r="AA1037" s="77"/>
      <c r="AB1037" s="77"/>
      <c r="AC1037" s="78"/>
    </row>
    <row r="1038" spans="1:29" s="112" customFormat="1" ht="14.4" x14ac:dyDescent="0.25">
      <c r="A1038" s="107"/>
      <c r="B1038" s="108"/>
      <c r="C1038" s="109"/>
      <c r="D1038" s="120" t="s">
        <v>197</v>
      </c>
      <c r="E1038" s="100" t="s">
        <v>539</v>
      </c>
      <c r="F1038" s="99" t="s">
        <v>536</v>
      </c>
      <c r="G1038" s="41" t="s">
        <v>528</v>
      </c>
      <c r="H1038" s="120"/>
      <c r="I1038" s="120"/>
      <c r="J1038" s="102">
        <f t="shared" si="16"/>
        <v>600</v>
      </c>
      <c r="K1038" s="42"/>
      <c r="L1038" s="42"/>
      <c r="M1038" s="42"/>
      <c r="N1038" s="111" t="s">
        <v>337</v>
      </c>
      <c r="O1038" s="75"/>
      <c r="P1038" s="76"/>
      <c r="Q1038" s="76"/>
      <c r="R1038" s="76"/>
      <c r="S1038" s="76"/>
      <c r="T1038" s="77"/>
      <c r="U1038" s="77">
        <v>600</v>
      </c>
      <c r="V1038" s="77"/>
      <c r="W1038" s="77"/>
      <c r="X1038" s="77"/>
      <c r="Y1038" s="77"/>
      <c r="Z1038" s="77"/>
      <c r="AA1038" s="77"/>
      <c r="AB1038" s="77"/>
      <c r="AC1038" s="78"/>
    </row>
    <row r="1039" spans="1:29" s="112" customFormat="1" ht="14.4" x14ac:dyDescent="0.25">
      <c r="A1039" s="107"/>
      <c r="B1039" s="108"/>
      <c r="C1039" s="109"/>
      <c r="D1039" s="120" t="s">
        <v>198</v>
      </c>
      <c r="E1039" s="100" t="s">
        <v>538</v>
      </c>
      <c r="F1039" s="100" t="s">
        <v>531</v>
      </c>
      <c r="G1039" s="41" t="s">
        <v>530</v>
      </c>
      <c r="H1039" s="120"/>
      <c r="I1039" s="120"/>
      <c r="J1039" s="102">
        <f t="shared" si="16"/>
        <v>800</v>
      </c>
      <c r="K1039" s="42"/>
      <c r="L1039" s="42"/>
      <c r="M1039" s="42"/>
      <c r="N1039" s="111" t="s">
        <v>336</v>
      </c>
      <c r="O1039" s="75"/>
      <c r="P1039" s="76"/>
      <c r="Q1039" s="76"/>
      <c r="R1039" s="76">
        <v>800</v>
      </c>
      <c r="S1039" s="76"/>
      <c r="T1039" s="77"/>
      <c r="U1039" s="77"/>
      <c r="V1039" s="77"/>
      <c r="W1039" s="77"/>
      <c r="X1039" s="77"/>
      <c r="Y1039" s="77"/>
      <c r="Z1039" s="77"/>
      <c r="AA1039" s="77"/>
      <c r="AB1039" s="77"/>
      <c r="AC1039" s="78"/>
    </row>
    <row r="1040" spans="1:29" s="112" customFormat="1" ht="14.4" x14ac:dyDescent="0.25">
      <c r="A1040" s="107"/>
      <c r="B1040" s="108"/>
      <c r="C1040" s="109"/>
      <c r="D1040" s="120" t="s">
        <v>198</v>
      </c>
      <c r="E1040" s="100" t="s">
        <v>538</v>
      </c>
      <c r="F1040" s="100" t="s">
        <v>531</v>
      </c>
      <c r="G1040" s="41" t="s">
        <v>530</v>
      </c>
      <c r="H1040" s="120"/>
      <c r="I1040" s="120"/>
      <c r="J1040" s="102">
        <f t="shared" si="16"/>
        <v>800</v>
      </c>
      <c r="K1040" s="42"/>
      <c r="L1040" s="42"/>
      <c r="M1040" s="42"/>
      <c r="N1040" s="111" t="s">
        <v>337</v>
      </c>
      <c r="O1040" s="75"/>
      <c r="P1040" s="76"/>
      <c r="Q1040" s="76"/>
      <c r="R1040" s="76"/>
      <c r="S1040" s="76"/>
      <c r="T1040" s="77"/>
      <c r="U1040" s="77"/>
      <c r="V1040" s="77"/>
      <c r="W1040" s="77"/>
      <c r="X1040" s="77"/>
      <c r="Y1040" s="77">
        <v>800</v>
      </c>
      <c r="Z1040" s="77"/>
      <c r="AA1040" s="77"/>
      <c r="AB1040" s="77"/>
      <c r="AC1040" s="78"/>
    </row>
    <row r="1041" spans="1:29" s="112" customFormat="1" ht="14.4" x14ac:dyDescent="0.3">
      <c r="A1041" s="107"/>
      <c r="B1041" s="108"/>
      <c r="C1041" s="109"/>
      <c r="D1041" s="120" t="s">
        <v>206</v>
      </c>
      <c r="E1041" s="26" t="s">
        <v>532</v>
      </c>
      <c r="F1041" s="100" t="s">
        <v>531</v>
      </c>
      <c r="G1041" s="41" t="s">
        <v>530</v>
      </c>
      <c r="H1041" s="120"/>
      <c r="I1041" s="120"/>
      <c r="J1041" s="102">
        <f t="shared" si="16"/>
        <v>850</v>
      </c>
      <c r="K1041" s="42"/>
      <c r="L1041" s="42"/>
      <c r="M1041" s="42"/>
      <c r="N1041" s="111" t="s">
        <v>337</v>
      </c>
      <c r="O1041" s="75"/>
      <c r="P1041" s="76"/>
      <c r="Q1041" s="76"/>
      <c r="R1041" s="76"/>
      <c r="S1041" s="76"/>
      <c r="T1041" s="77">
        <v>350</v>
      </c>
      <c r="U1041" s="77"/>
      <c r="V1041" s="77"/>
      <c r="W1041" s="77"/>
      <c r="X1041" s="77"/>
      <c r="Y1041" s="77"/>
      <c r="Z1041" s="77"/>
      <c r="AA1041" s="77"/>
      <c r="AB1041" s="77"/>
      <c r="AC1041" s="78">
        <v>500</v>
      </c>
    </row>
    <row r="1042" spans="1:29" s="112" customFormat="1" ht="14.4" x14ac:dyDescent="0.25">
      <c r="A1042" s="107"/>
      <c r="B1042" s="108"/>
      <c r="C1042" s="109" t="s">
        <v>641</v>
      </c>
      <c r="D1042" s="120" t="s">
        <v>197</v>
      </c>
      <c r="E1042" s="100" t="s">
        <v>539</v>
      </c>
      <c r="F1042" s="99" t="s">
        <v>536</v>
      </c>
      <c r="G1042" s="41" t="s">
        <v>528</v>
      </c>
      <c r="H1042" s="120"/>
      <c r="I1042" s="120"/>
      <c r="J1042" s="102">
        <f t="shared" si="16"/>
        <v>2674</v>
      </c>
      <c r="K1042" s="42"/>
      <c r="L1042" s="42"/>
      <c r="M1042" s="42"/>
      <c r="N1042" s="111" t="s">
        <v>336</v>
      </c>
      <c r="O1042" s="75">
        <v>1324</v>
      </c>
      <c r="P1042" s="76">
        <v>1350</v>
      </c>
      <c r="Q1042" s="76"/>
      <c r="R1042" s="76"/>
      <c r="S1042" s="76"/>
      <c r="T1042" s="77"/>
      <c r="U1042" s="77"/>
      <c r="V1042" s="77"/>
      <c r="W1042" s="77"/>
      <c r="X1042" s="77"/>
      <c r="Y1042" s="77"/>
      <c r="Z1042" s="77"/>
      <c r="AA1042" s="77"/>
      <c r="AB1042" s="77"/>
      <c r="AC1042" s="78"/>
    </row>
    <row r="1043" spans="1:29" s="112" customFormat="1" ht="14.4" x14ac:dyDescent="0.25">
      <c r="A1043" s="107"/>
      <c r="B1043" s="108"/>
      <c r="C1043" s="109"/>
      <c r="D1043" s="120" t="s">
        <v>197</v>
      </c>
      <c r="E1043" s="100" t="s">
        <v>539</v>
      </c>
      <c r="F1043" s="99" t="s">
        <v>536</v>
      </c>
      <c r="G1043" s="41" t="s">
        <v>528</v>
      </c>
      <c r="H1043" s="120"/>
      <c r="I1043" s="120"/>
      <c r="J1043" s="102">
        <f t="shared" si="16"/>
        <v>1350</v>
      </c>
      <c r="K1043" s="42"/>
      <c r="L1043" s="42"/>
      <c r="M1043" s="42"/>
      <c r="N1043" s="111" t="s">
        <v>337</v>
      </c>
      <c r="O1043" s="75"/>
      <c r="P1043" s="76"/>
      <c r="Q1043" s="76"/>
      <c r="R1043" s="76"/>
      <c r="S1043" s="76"/>
      <c r="T1043" s="77"/>
      <c r="U1043" s="77">
        <v>1350</v>
      </c>
      <c r="V1043" s="77"/>
      <c r="W1043" s="77"/>
      <c r="X1043" s="77"/>
      <c r="Y1043" s="77"/>
      <c r="Z1043" s="77"/>
      <c r="AA1043" s="77"/>
      <c r="AB1043" s="77"/>
      <c r="AC1043" s="78"/>
    </row>
    <row r="1044" spans="1:29" s="112" customFormat="1" ht="14.4" x14ac:dyDescent="0.25">
      <c r="A1044" s="107"/>
      <c r="B1044" s="108"/>
      <c r="C1044" s="109"/>
      <c r="D1044" s="120" t="s">
        <v>198</v>
      </c>
      <c r="E1044" s="100" t="s">
        <v>538</v>
      </c>
      <c r="F1044" s="100" t="s">
        <v>531</v>
      </c>
      <c r="G1044" s="41" t="s">
        <v>530</v>
      </c>
      <c r="H1044" s="120"/>
      <c r="I1044" s="120"/>
      <c r="J1044" s="102">
        <f t="shared" si="16"/>
        <v>1200</v>
      </c>
      <c r="K1044" s="42"/>
      <c r="L1044" s="42"/>
      <c r="M1044" s="42"/>
      <c r="N1044" s="111" t="s">
        <v>336</v>
      </c>
      <c r="O1044" s="75"/>
      <c r="P1044" s="76"/>
      <c r="Q1044" s="76"/>
      <c r="R1044" s="76">
        <v>1200</v>
      </c>
      <c r="S1044" s="76"/>
      <c r="T1044" s="77"/>
      <c r="U1044" s="77"/>
      <c r="V1044" s="77"/>
      <c r="W1044" s="77"/>
      <c r="X1044" s="77"/>
      <c r="Y1044" s="77"/>
      <c r="Z1044" s="77"/>
      <c r="AA1044" s="77"/>
      <c r="AB1044" s="77"/>
      <c r="AC1044" s="78"/>
    </row>
    <row r="1045" spans="1:29" s="112" customFormat="1" ht="14.4" x14ac:dyDescent="0.25">
      <c r="A1045" s="107"/>
      <c r="B1045" s="108"/>
      <c r="C1045" s="109"/>
      <c r="D1045" s="120" t="s">
        <v>198</v>
      </c>
      <c r="E1045" s="100" t="s">
        <v>538</v>
      </c>
      <c r="F1045" s="100" t="s">
        <v>531</v>
      </c>
      <c r="G1045" s="41" t="s">
        <v>530</v>
      </c>
      <c r="H1045" s="120"/>
      <c r="I1045" s="120"/>
      <c r="J1045" s="102">
        <f t="shared" si="16"/>
        <v>1200</v>
      </c>
      <c r="K1045" s="42"/>
      <c r="L1045" s="42"/>
      <c r="M1045" s="42"/>
      <c r="N1045" s="111" t="s">
        <v>337</v>
      </c>
      <c r="O1045" s="75"/>
      <c r="P1045" s="76"/>
      <c r="Q1045" s="76"/>
      <c r="R1045" s="76"/>
      <c r="S1045" s="76"/>
      <c r="T1045" s="77"/>
      <c r="U1045" s="77"/>
      <c r="V1045" s="77"/>
      <c r="W1045" s="77"/>
      <c r="X1045" s="77"/>
      <c r="Y1045" s="77">
        <v>1200</v>
      </c>
      <c r="Z1045" s="77"/>
      <c r="AA1045" s="77"/>
      <c r="AB1045" s="77"/>
      <c r="AC1045" s="78"/>
    </row>
    <row r="1046" spans="1:29" s="112" customFormat="1" ht="14.4" x14ac:dyDescent="0.3">
      <c r="A1046" s="107"/>
      <c r="B1046" s="108"/>
      <c r="C1046" s="109"/>
      <c r="D1046" s="120" t="s">
        <v>206</v>
      </c>
      <c r="E1046" s="26" t="s">
        <v>532</v>
      </c>
      <c r="F1046" s="100" t="s">
        <v>531</v>
      </c>
      <c r="G1046" s="41" t="s">
        <v>530</v>
      </c>
      <c r="H1046" s="120"/>
      <c r="I1046" s="120"/>
      <c r="J1046" s="102">
        <f t="shared" si="16"/>
        <v>850</v>
      </c>
      <c r="K1046" s="42"/>
      <c r="L1046" s="42"/>
      <c r="M1046" s="42"/>
      <c r="N1046" s="111" t="s">
        <v>337</v>
      </c>
      <c r="O1046" s="75"/>
      <c r="P1046" s="76"/>
      <c r="Q1046" s="76"/>
      <c r="R1046" s="76"/>
      <c r="S1046" s="76"/>
      <c r="T1046" s="77"/>
      <c r="U1046" s="77"/>
      <c r="V1046" s="77">
        <v>350</v>
      </c>
      <c r="W1046" s="77"/>
      <c r="X1046" s="77"/>
      <c r="Y1046" s="77"/>
      <c r="Z1046" s="77"/>
      <c r="AA1046" s="77">
        <v>500</v>
      </c>
      <c r="AB1046" s="77"/>
      <c r="AC1046" s="78"/>
    </row>
    <row r="1047" spans="1:29" s="112" customFormat="1" ht="14.4" x14ac:dyDescent="0.25">
      <c r="A1047" s="107"/>
      <c r="B1047" s="108"/>
      <c r="C1047" s="109" t="s">
        <v>642</v>
      </c>
      <c r="D1047" s="120" t="s">
        <v>197</v>
      </c>
      <c r="E1047" s="100" t="s">
        <v>539</v>
      </c>
      <c r="F1047" s="99" t="s">
        <v>536</v>
      </c>
      <c r="G1047" s="41" t="s">
        <v>528</v>
      </c>
      <c r="H1047" s="120"/>
      <c r="I1047" s="120"/>
      <c r="J1047" s="102">
        <f t="shared" si="16"/>
        <v>1350</v>
      </c>
      <c r="K1047" s="42"/>
      <c r="L1047" s="42"/>
      <c r="M1047" s="42"/>
      <c r="N1047" s="111" t="s">
        <v>336</v>
      </c>
      <c r="O1047" s="75"/>
      <c r="P1047" s="76">
        <v>1350</v>
      </c>
      <c r="Q1047" s="76"/>
      <c r="R1047" s="76"/>
      <c r="S1047" s="76"/>
      <c r="T1047" s="77"/>
      <c r="U1047" s="77"/>
      <c r="V1047" s="77"/>
      <c r="W1047" s="77"/>
      <c r="X1047" s="77"/>
      <c r="Y1047" s="77"/>
      <c r="Z1047" s="77"/>
      <c r="AA1047" s="77"/>
      <c r="AB1047" s="77"/>
      <c r="AC1047" s="78"/>
    </row>
    <row r="1048" spans="1:29" s="112" customFormat="1" ht="14.4" x14ac:dyDescent="0.25">
      <c r="A1048" s="107"/>
      <c r="B1048" s="108"/>
      <c r="C1048" s="109"/>
      <c r="D1048" s="120" t="s">
        <v>197</v>
      </c>
      <c r="E1048" s="100" t="s">
        <v>539</v>
      </c>
      <c r="F1048" s="99" t="s">
        <v>536</v>
      </c>
      <c r="G1048" s="41" t="s">
        <v>528</v>
      </c>
      <c r="H1048" s="120"/>
      <c r="I1048" s="120"/>
      <c r="J1048" s="102">
        <f t="shared" si="16"/>
        <v>1350</v>
      </c>
      <c r="K1048" s="42"/>
      <c r="L1048" s="42"/>
      <c r="M1048" s="42"/>
      <c r="N1048" s="111" t="s">
        <v>337</v>
      </c>
      <c r="O1048" s="75"/>
      <c r="P1048" s="76"/>
      <c r="Q1048" s="76"/>
      <c r="R1048" s="76"/>
      <c r="S1048" s="76"/>
      <c r="T1048" s="77"/>
      <c r="U1048" s="77">
        <v>1350</v>
      </c>
      <c r="V1048" s="77"/>
      <c r="W1048" s="77"/>
      <c r="X1048" s="77"/>
      <c r="Y1048" s="77"/>
      <c r="Z1048" s="77"/>
      <c r="AA1048" s="77"/>
      <c r="AB1048" s="77"/>
      <c r="AC1048" s="78"/>
    </row>
    <row r="1049" spans="1:29" s="112" customFormat="1" ht="14.4" x14ac:dyDescent="0.25">
      <c r="A1049" s="107"/>
      <c r="B1049" s="108"/>
      <c r="C1049" s="109"/>
      <c r="D1049" s="120" t="s">
        <v>198</v>
      </c>
      <c r="E1049" s="100" t="s">
        <v>538</v>
      </c>
      <c r="F1049" s="100" t="s">
        <v>531</v>
      </c>
      <c r="G1049" s="41" t="s">
        <v>530</v>
      </c>
      <c r="H1049" s="120"/>
      <c r="I1049" s="120"/>
      <c r="J1049" s="102">
        <f t="shared" si="16"/>
        <v>1500</v>
      </c>
      <c r="K1049" s="42"/>
      <c r="L1049" s="42"/>
      <c r="M1049" s="42"/>
      <c r="N1049" s="111" t="s">
        <v>336</v>
      </c>
      <c r="O1049" s="75"/>
      <c r="P1049" s="76"/>
      <c r="Q1049" s="76"/>
      <c r="R1049" s="76">
        <v>1500</v>
      </c>
      <c r="S1049" s="76"/>
      <c r="T1049" s="77"/>
      <c r="U1049" s="77"/>
      <c r="V1049" s="77"/>
      <c r="W1049" s="77"/>
      <c r="X1049" s="77"/>
      <c r="Y1049" s="77"/>
      <c r="Z1049" s="77"/>
      <c r="AA1049" s="77"/>
      <c r="AB1049" s="77"/>
      <c r="AC1049" s="78"/>
    </row>
    <row r="1050" spans="1:29" s="112" customFormat="1" ht="14.4" x14ac:dyDescent="0.25">
      <c r="A1050" s="107"/>
      <c r="B1050" s="108"/>
      <c r="C1050" s="109"/>
      <c r="D1050" s="120" t="s">
        <v>197</v>
      </c>
      <c r="E1050" s="100" t="s">
        <v>538</v>
      </c>
      <c r="F1050" s="100" t="s">
        <v>531</v>
      </c>
      <c r="G1050" s="41" t="s">
        <v>530</v>
      </c>
      <c r="H1050" s="120"/>
      <c r="I1050" s="120"/>
      <c r="J1050" s="102">
        <f t="shared" si="16"/>
        <v>1500</v>
      </c>
      <c r="K1050" s="42"/>
      <c r="L1050" s="42"/>
      <c r="M1050" s="42"/>
      <c r="N1050" s="111" t="s">
        <v>337</v>
      </c>
      <c r="O1050" s="75"/>
      <c r="P1050" s="76"/>
      <c r="Q1050" s="76"/>
      <c r="R1050" s="76"/>
      <c r="S1050" s="76"/>
      <c r="T1050" s="77"/>
      <c r="U1050" s="77"/>
      <c r="V1050" s="77"/>
      <c r="W1050" s="77"/>
      <c r="X1050" s="77"/>
      <c r="Y1050" s="77">
        <v>1500</v>
      </c>
      <c r="Z1050" s="77"/>
      <c r="AA1050" s="77"/>
      <c r="AB1050" s="77"/>
      <c r="AC1050" s="78"/>
    </row>
    <row r="1051" spans="1:29" s="112" customFormat="1" ht="14.4" x14ac:dyDescent="0.3">
      <c r="A1051" s="107"/>
      <c r="B1051" s="108"/>
      <c r="C1051" s="109"/>
      <c r="D1051" s="120" t="s">
        <v>206</v>
      </c>
      <c r="E1051" s="26" t="s">
        <v>532</v>
      </c>
      <c r="F1051" s="100" t="s">
        <v>531</v>
      </c>
      <c r="G1051" s="41" t="s">
        <v>530</v>
      </c>
      <c r="H1051" s="120"/>
      <c r="I1051" s="120"/>
      <c r="J1051" s="102">
        <f t="shared" si="16"/>
        <v>650</v>
      </c>
      <c r="K1051" s="42"/>
      <c r="L1051" s="42"/>
      <c r="M1051" s="42"/>
      <c r="N1051" s="111" t="s">
        <v>337</v>
      </c>
      <c r="O1051" s="75"/>
      <c r="P1051" s="76"/>
      <c r="Q1051" s="76"/>
      <c r="R1051" s="76"/>
      <c r="S1051" s="76"/>
      <c r="T1051" s="77"/>
      <c r="U1051" s="77"/>
      <c r="V1051" s="77"/>
      <c r="W1051" s="77"/>
      <c r="X1051" s="77">
        <v>150</v>
      </c>
      <c r="Y1051" s="77"/>
      <c r="Z1051" s="77"/>
      <c r="AA1051" s="77"/>
      <c r="AB1051" s="77">
        <v>500</v>
      </c>
      <c r="AC1051" s="78"/>
    </row>
    <row r="1052" spans="1:29" s="112" customFormat="1" ht="14.4" x14ac:dyDescent="0.25">
      <c r="A1052" s="107"/>
      <c r="B1052" s="108"/>
      <c r="C1052" s="109" t="s">
        <v>643</v>
      </c>
      <c r="D1052" s="120" t="s">
        <v>197</v>
      </c>
      <c r="E1052" s="100" t="s">
        <v>539</v>
      </c>
      <c r="F1052" s="99" t="s">
        <v>536</v>
      </c>
      <c r="G1052" s="41" t="s">
        <v>528</v>
      </c>
      <c r="H1052" s="120"/>
      <c r="I1052" s="120"/>
      <c r="J1052" s="102">
        <f t="shared" si="16"/>
        <v>1350</v>
      </c>
      <c r="K1052" s="42"/>
      <c r="L1052" s="42"/>
      <c r="M1052" s="42"/>
      <c r="N1052" s="111" t="s">
        <v>336</v>
      </c>
      <c r="O1052" s="75"/>
      <c r="P1052" s="76">
        <v>1350</v>
      </c>
      <c r="Q1052" s="76"/>
      <c r="R1052" s="76"/>
      <c r="S1052" s="76"/>
      <c r="T1052" s="77"/>
      <c r="U1052" s="77"/>
      <c r="V1052" s="77"/>
      <c r="W1052" s="77"/>
      <c r="X1052" s="77"/>
      <c r="Y1052" s="77"/>
      <c r="Z1052" s="77"/>
      <c r="AA1052" s="77"/>
      <c r="AB1052" s="77"/>
      <c r="AC1052" s="78"/>
    </row>
    <row r="1053" spans="1:29" s="112" customFormat="1" ht="14.4" x14ac:dyDescent="0.25">
      <c r="A1053" s="107"/>
      <c r="B1053" s="108"/>
      <c r="C1053" s="109"/>
      <c r="D1053" s="120" t="s">
        <v>197</v>
      </c>
      <c r="E1053" s="100" t="s">
        <v>539</v>
      </c>
      <c r="F1053" s="99" t="s">
        <v>536</v>
      </c>
      <c r="G1053" s="41" t="s">
        <v>528</v>
      </c>
      <c r="H1053" s="120"/>
      <c r="I1053" s="120"/>
      <c r="J1053" s="102">
        <f t="shared" si="16"/>
        <v>1350</v>
      </c>
      <c r="K1053" s="42"/>
      <c r="L1053" s="42"/>
      <c r="M1053" s="42"/>
      <c r="N1053" s="111" t="s">
        <v>337</v>
      </c>
      <c r="O1053" s="75"/>
      <c r="P1053" s="76"/>
      <c r="Q1053" s="76"/>
      <c r="R1053" s="76"/>
      <c r="S1053" s="76"/>
      <c r="T1053" s="77"/>
      <c r="U1053" s="77">
        <v>1350</v>
      </c>
      <c r="V1053" s="77"/>
      <c r="W1053" s="77"/>
      <c r="X1053" s="77"/>
      <c r="Y1053" s="77"/>
      <c r="Z1053" s="77"/>
      <c r="AA1053" s="77"/>
      <c r="AB1053" s="77"/>
      <c r="AC1053" s="78"/>
    </row>
    <row r="1054" spans="1:29" s="112" customFormat="1" ht="14.4" x14ac:dyDescent="0.25">
      <c r="A1054" s="107"/>
      <c r="B1054" s="108"/>
      <c r="C1054" s="109"/>
      <c r="D1054" s="120" t="s">
        <v>198</v>
      </c>
      <c r="E1054" s="100" t="s">
        <v>538</v>
      </c>
      <c r="F1054" s="100" t="s">
        <v>531</v>
      </c>
      <c r="G1054" s="41" t="s">
        <v>530</v>
      </c>
      <c r="H1054" s="120"/>
      <c r="I1054" s="120"/>
      <c r="J1054" s="102">
        <f t="shared" si="16"/>
        <v>1200</v>
      </c>
      <c r="K1054" s="42"/>
      <c r="L1054" s="42"/>
      <c r="M1054" s="42"/>
      <c r="N1054" s="111" t="s">
        <v>336</v>
      </c>
      <c r="O1054" s="75"/>
      <c r="P1054" s="76"/>
      <c r="Q1054" s="76"/>
      <c r="R1054" s="76">
        <v>1200</v>
      </c>
      <c r="S1054" s="76"/>
      <c r="T1054" s="77"/>
      <c r="U1054" s="77"/>
      <c r="V1054" s="77"/>
      <c r="W1054" s="77"/>
      <c r="X1054" s="77"/>
      <c r="Y1054" s="77"/>
      <c r="Z1054" s="77"/>
      <c r="AA1054" s="77"/>
      <c r="AB1054" s="77"/>
      <c r="AC1054" s="78"/>
    </row>
    <row r="1055" spans="1:29" s="112" customFormat="1" ht="14.4" x14ac:dyDescent="0.25">
      <c r="A1055" s="107"/>
      <c r="B1055" s="108"/>
      <c r="C1055" s="109"/>
      <c r="D1055" s="120" t="s">
        <v>198</v>
      </c>
      <c r="E1055" s="100" t="s">
        <v>538</v>
      </c>
      <c r="F1055" s="100" t="s">
        <v>531</v>
      </c>
      <c r="G1055" s="41" t="s">
        <v>530</v>
      </c>
      <c r="H1055" s="120"/>
      <c r="I1055" s="120"/>
      <c r="J1055" s="102">
        <f t="shared" si="16"/>
        <v>1200</v>
      </c>
      <c r="K1055" s="42"/>
      <c r="L1055" s="42"/>
      <c r="M1055" s="42"/>
      <c r="N1055" s="111" t="s">
        <v>337</v>
      </c>
      <c r="O1055" s="75"/>
      <c r="P1055" s="76"/>
      <c r="Q1055" s="76"/>
      <c r="R1055" s="76"/>
      <c r="S1055" s="76"/>
      <c r="T1055" s="77"/>
      <c r="U1055" s="77"/>
      <c r="V1055" s="77"/>
      <c r="W1055" s="77"/>
      <c r="X1055" s="77"/>
      <c r="Y1055" s="77">
        <v>1200</v>
      </c>
      <c r="Z1055" s="77"/>
      <c r="AA1055" s="77"/>
      <c r="AB1055" s="77"/>
      <c r="AC1055" s="78"/>
    </row>
    <row r="1056" spans="1:29" s="112" customFormat="1" ht="14.4" x14ac:dyDescent="0.3">
      <c r="A1056" s="107"/>
      <c r="B1056" s="108"/>
      <c r="C1056" s="109"/>
      <c r="D1056" s="120" t="s">
        <v>206</v>
      </c>
      <c r="E1056" s="26" t="s">
        <v>532</v>
      </c>
      <c r="F1056" s="100" t="s">
        <v>531</v>
      </c>
      <c r="G1056" s="41" t="s">
        <v>530</v>
      </c>
      <c r="H1056" s="120"/>
      <c r="I1056" s="120"/>
      <c r="J1056" s="102">
        <f t="shared" si="16"/>
        <v>1000</v>
      </c>
      <c r="K1056" s="42"/>
      <c r="L1056" s="42"/>
      <c r="M1056" s="42"/>
      <c r="N1056" s="111" t="s">
        <v>337</v>
      </c>
      <c r="O1056" s="75"/>
      <c r="P1056" s="76"/>
      <c r="Q1056" s="76"/>
      <c r="R1056" s="76"/>
      <c r="S1056" s="76"/>
      <c r="T1056" s="77">
        <v>500</v>
      </c>
      <c r="U1056" s="77"/>
      <c r="V1056" s="77"/>
      <c r="W1056" s="77"/>
      <c r="X1056" s="77"/>
      <c r="Y1056" s="77"/>
      <c r="Z1056" s="77"/>
      <c r="AA1056" s="77"/>
      <c r="AB1056" s="77"/>
      <c r="AC1056" s="78">
        <v>500</v>
      </c>
    </row>
    <row r="1057" spans="1:29" s="112" customFormat="1" ht="14.4" x14ac:dyDescent="0.25">
      <c r="A1057" s="107"/>
      <c r="B1057" s="108"/>
      <c r="C1057" s="109" t="s">
        <v>644</v>
      </c>
      <c r="D1057" s="120" t="s">
        <v>197</v>
      </c>
      <c r="E1057" s="100" t="s">
        <v>539</v>
      </c>
      <c r="F1057" s="99" t="s">
        <v>536</v>
      </c>
      <c r="G1057" s="41" t="s">
        <v>528</v>
      </c>
      <c r="H1057" s="120"/>
      <c r="I1057" s="120"/>
      <c r="J1057" s="102">
        <f t="shared" si="16"/>
        <v>1350</v>
      </c>
      <c r="K1057" s="42"/>
      <c r="L1057" s="42"/>
      <c r="M1057" s="42"/>
      <c r="N1057" s="111" t="s">
        <v>336</v>
      </c>
      <c r="O1057" s="75"/>
      <c r="P1057" s="76">
        <v>1350</v>
      </c>
      <c r="Q1057" s="76"/>
      <c r="R1057" s="76"/>
      <c r="S1057" s="76"/>
      <c r="T1057" s="77"/>
      <c r="U1057" s="77"/>
      <c r="V1057" s="77"/>
      <c r="W1057" s="77"/>
      <c r="X1057" s="77"/>
      <c r="Y1057" s="77"/>
      <c r="Z1057" s="77"/>
      <c r="AA1057" s="77"/>
      <c r="AB1057" s="77"/>
      <c r="AC1057" s="78"/>
    </row>
    <row r="1058" spans="1:29" s="112" customFormat="1" ht="14.4" x14ac:dyDescent="0.25">
      <c r="A1058" s="107"/>
      <c r="B1058" s="108"/>
      <c r="C1058" s="109"/>
      <c r="D1058" s="120" t="s">
        <v>197</v>
      </c>
      <c r="E1058" s="100" t="s">
        <v>539</v>
      </c>
      <c r="F1058" s="99" t="s">
        <v>536</v>
      </c>
      <c r="G1058" s="41" t="s">
        <v>528</v>
      </c>
      <c r="H1058" s="120"/>
      <c r="I1058" s="120"/>
      <c r="J1058" s="102">
        <f t="shared" si="16"/>
        <v>1350</v>
      </c>
      <c r="K1058" s="42"/>
      <c r="L1058" s="42"/>
      <c r="M1058" s="42"/>
      <c r="N1058" s="111" t="s">
        <v>337</v>
      </c>
      <c r="O1058" s="75"/>
      <c r="P1058" s="76"/>
      <c r="Q1058" s="76"/>
      <c r="R1058" s="76"/>
      <c r="S1058" s="76"/>
      <c r="T1058" s="77"/>
      <c r="U1058" s="77">
        <v>1350</v>
      </c>
      <c r="V1058" s="77"/>
      <c r="W1058" s="77"/>
      <c r="X1058" s="77"/>
      <c r="Y1058" s="77"/>
      <c r="Z1058" s="77"/>
      <c r="AA1058" s="77"/>
      <c r="AB1058" s="77"/>
      <c r="AC1058" s="78"/>
    </row>
    <row r="1059" spans="1:29" s="112" customFormat="1" ht="14.4" x14ac:dyDescent="0.25">
      <c r="A1059" s="107"/>
      <c r="B1059" s="108"/>
      <c r="C1059" s="109"/>
      <c r="D1059" s="120" t="s">
        <v>198</v>
      </c>
      <c r="E1059" s="100" t="s">
        <v>538</v>
      </c>
      <c r="F1059" s="100" t="s">
        <v>531</v>
      </c>
      <c r="G1059" s="41" t="s">
        <v>530</v>
      </c>
      <c r="H1059" s="120"/>
      <c r="I1059" s="120"/>
      <c r="J1059" s="102">
        <f t="shared" si="16"/>
        <v>1500</v>
      </c>
      <c r="K1059" s="42"/>
      <c r="L1059" s="42"/>
      <c r="M1059" s="42"/>
      <c r="N1059" s="111" t="s">
        <v>336</v>
      </c>
      <c r="O1059" s="75"/>
      <c r="P1059" s="76"/>
      <c r="Q1059" s="76"/>
      <c r="R1059" s="76">
        <v>1500</v>
      </c>
      <c r="S1059" s="76"/>
      <c r="T1059" s="77"/>
      <c r="U1059" s="77"/>
      <c r="V1059" s="77"/>
      <c r="W1059" s="77"/>
      <c r="X1059" s="77"/>
      <c r="Y1059" s="77"/>
      <c r="Z1059" s="77"/>
      <c r="AA1059" s="77"/>
      <c r="AB1059" s="77"/>
      <c r="AC1059" s="78"/>
    </row>
    <row r="1060" spans="1:29" s="112" customFormat="1" ht="14.4" x14ac:dyDescent="0.25">
      <c r="A1060" s="107"/>
      <c r="B1060" s="108"/>
      <c r="C1060" s="109"/>
      <c r="D1060" s="120" t="s">
        <v>198</v>
      </c>
      <c r="E1060" s="100" t="s">
        <v>538</v>
      </c>
      <c r="F1060" s="100" t="s">
        <v>531</v>
      </c>
      <c r="G1060" s="41" t="s">
        <v>530</v>
      </c>
      <c r="H1060" s="120"/>
      <c r="I1060" s="120"/>
      <c r="J1060" s="102">
        <f t="shared" si="16"/>
        <v>1500</v>
      </c>
      <c r="K1060" s="42"/>
      <c r="L1060" s="42"/>
      <c r="M1060" s="42"/>
      <c r="N1060" s="111" t="s">
        <v>337</v>
      </c>
      <c r="O1060" s="75"/>
      <c r="P1060" s="76"/>
      <c r="Q1060" s="76"/>
      <c r="R1060" s="76"/>
      <c r="S1060" s="76"/>
      <c r="T1060" s="77"/>
      <c r="U1060" s="77"/>
      <c r="V1060" s="77"/>
      <c r="W1060" s="77"/>
      <c r="X1060" s="77"/>
      <c r="Y1060" s="77">
        <v>1500</v>
      </c>
      <c r="Z1060" s="77"/>
      <c r="AA1060" s="77"/>
      <c r="AB1060" s="77"/>
      <c r="AC1060" s="78"/>
    </row>
    <row r="1061" spans="1:29" s="112" customFormat="1" ht="14.4" x14ac:dyDescent="0.3">
      <c r="A1061" s="107"/>
      <c r="B1061" s="108"/>
      <c r="C1061" s="109"/>
      <c r="D1061" s="120" t="s">
        <v>206</v>
      </c>
      <c r="E1061" s="26" t="s">
        <v>532</v>
      </c>
      <c r="F1061" s="100" t="s">
        <v>531</v>
      </c>
      <c r="G1061" s="41" t="s">
        <v>530</v>
      </c>
      <c r="H1061" s="120"/>
      <c r="I1061" s="120"/>
      <c r="J1061" s="102">
        <f t="shared" si="16"/>
        <v>650</v>
      </c>
      <c r="K1061" s="42"/>
      <c r="L1061" s="42"/>
      <c r="M1061" s="42"/>
      <c r="N1061" s="111" t="s">
        <v>337</v>
      </c>
      <c r="O1061" s="75"/>
      <c r="P1061" s="76"/>
      <c r="Q1061" s="76"/>
      <c r="R1061" s="76"/>
      <c r="S1061" s="76"/>
      <c r="T1061" s="77">
        <v>150</v>
      </c>
      <c r="U1061" s="77"/>
      <c r="V1061" s="77"/>
      <c r="W1061" s="77"/>
      <c r="X1061" s="77"/>
      <c r="Y1061" s="77"/>
      <c r="Z1061" s="77">
        <v>500</v>
      </c>
      <c r="AA1061" s="77"/>
      <c r="AB1061" s="77"/>
      <c r="AC1061" s="78"/>
    </row>
    <row r="1062" spans="1:29" s="112" customFormat="1" ht="14.4" x14ac:dyDescent="0.25">
      <c r="A1062" s="107"/>
      <c r="B1062" s="108"/>
      <c r="C1062" s="109" t="s">
        <v>645</v>
      </c>
      <c r="D1062" s="120" t="s">
        <v>197</v>
      </c>
      <c r="E1062" s="100" t="s">
        <v>539</v>
      </c>
      <c r="F1062" s="99" t="s">
        <v>536</v>
      </c>
      <c r="G1062" s="41" t="s">
        <v>528</v>
      </c>
      <c r="H1062" s="120"/>
      <c r="I1062" s="120"/>
      <c r="J1062" s="102">
        <f t="shared" si="16"/>
        <v>600</v>
      </c>
      <c r="K1062" s="42"/>
      <c r="L1062" s="42"/>
      <c r="M1062" s="42"/>
      <c r="N1062" s="111" t="s">
        <v>336</v>
      </c>
      <c r="O1062" s="75"/>
      <c r="P1062" s="76">
        <v>600</v>
      </c>
      <c r="Q1062" s="76"/>
      <c r="R1062" s="76"/>
      <c r="S1062" s="76"/>
      <c r="T1062" s="77"/>
      <c r="U1062" s="77"/>
      <c r="V1062" s="77"/>
      <c r="W1062" s="77"/>
      <c r="X1062" s="77"/>
      <c r="Y1062" s="77"/>
      <c r="Z1062" s="77"/>
      <c r="AA1062" s="77"/>
      <c r="AB1062" s="77"/>
      <c r="AC1062" s="78"/>
    </row>
    <row r="1063" spans="1:29" s="112" customFormat="1" ht="14.4" x14ac:dyDescent="0.25">
      <c r="A1063" s="107"/>
      <c r="B1063" s="108"/>
      <c r="C1063" s="109"/>
      <c r="D1063" s="120" t="s">
        <v>197</v>
      </c>
      <c r="E1063" s="100" t="s">
        <v>539</v>
      </c>
      <c r="F1063" s="99" t="s">
        <v>536</v>
      </c>
      <c r="G1063" s="41" t="s">
        <v>528</v>
      </c>
      <c r="H1063" s="120"/>
      <c r="I1063" s="120"/>
      <c r="J1063" s="102">
        <f t="shared" ref="J1063:J1072" si="17">SUM(O1063:AC1063)</f>
        <v>600</v>
      </c>
      <c r="K1063" s="42"/>
      <c r="L1063" s="42"/>
      <c r="M1063" s="42"/>
      <c r="N1063" s="111" t="s">
        <v>337</v>
      </c>
      <c r="O1063" s="75"/>
      <c r="P1063" s="76"/>
      <c r="Q1063" s="76"/>
      <c r="R1063" s="76"/>
      <c r="S1063" s="76"/>
      <c r="T1063" s="77"/>
      <c r="U1063" s="77">
        <v>600</v>
      </c>
      <c r="V1063" s="77"/>
      <c r="W1063" s="77"/>
      <c r="X1063" s="77"/>
      <c r="Y1063" s="77"/>
      <c r="Z1063" s="77"/>
      <c r="AA1063" s="77"/>
      <c r="AB1063" s="77"/>
      <c r="AC1063" s="78"/>
    </row>
    <row r="1064" spans="1:29" s="112" customFormat="1" ht="14.4" x14ac:dyDescent="0.25">
      <c r="A1064" s="107"/>
      <c r="B1064" s="108"/>
      <c r="C1064" s="109"/>
      <c r="D1064" s="120" t="s">
        <v>198</v>
      </c>
      <c r="E1064" s="100" t="s">
        <v>538</v>
      </c>
      <c r="F1064" s="100" t="s">
        <v>531</v>
      </c>
      <c r="G1064" s="41" t="s">
        <v>530</v>
      </c>
      <c r="H1064" s="120"/>
      <c r="I1064" s="120"/>
      <c r="J1064" s="102">
        <f t="shared" si="17"/>
        <v>800</v>
      </c>
      <c r="K1064" s="42"/>
      <c r="L1064" s="42"/>
      <c r="M1064" s="42"/>
      <c r="N1064" s="111" t="s">
        <v>336</v>
      </c>
      <c r="O1064" s="75"/>
      <c r="P1064" s="76"/>
      <c r="Q1064" s="76"/>
      <c r="R1064" s="76">
        <v>800</v>
      </c>
      <c r="S1064" s="76"/>
      <c r="T1064" s="77"/>
      <c r="U1064" s="77"/>
      <c r="V1064" s="77"/>
      <c r="W1064" s="77"/>
      <c r="X1064" s="77"/>
      <c r="Y1064" s="77"/>
      <c r="Z1064" s="77"/>
      <c r="AA1064" s="77"/>
      <c r="AB1064" s="77"/>
      <c r="AC1064" s="78"/>
    </row>
    <row r="1065" spans="1:29" s="112" customFormat="1" ht="14.4" x14ac:dyDescent="0.25">
      <c r="A1065" s="107"/>
      <c r="B1065" s="108"/>
      <c r="C1065" s="109"/>
      <c r="D1065" s="120" t="s">
        <v>198</v>
      </c>
      <c r="E1065" s="100" t="s">
        <v>538</v>
      </c>
      <c r="F1065" s="100" t="s">
        <v>531</v>
      </c>
      <c r="G1065" s="41" t="s">
        <v>530</v>
      </c>
      <c r="H1065" s="120"/>
      <c r="I1065" s="120"/>
      <c r="J1065" s="102">
        <f t="shared" si="17"/>
        <v>800</v>
      </c>
      <c r="K1065" s="42"/>
      <c r="L1065" s="42"/>
      <c r="M1065" s="42"/>
      <c r="N1065" s="111" t="s">
        <v>337</v>
      </c>
      <c r="O1065" s="75"/>
      <c r="P1065" s="76"/>
      <c r="Q1065" s="76"/>
      <c r="R1065" s="76"/>
      <c r="S1065" s="76"/>
      <c r="T1065" s="77"/>
      <c r="U1065" s="77"/>
      <c r="V1065" s="77"/>
      <c r="W1065" s="77"/>
      <c r="X1065" s="77"/>
      <c r="Y1065" s="77">
        <v>800</v>
      </c>
      <c r="Z1065" s="77"/>
      <c r="AA1065" s="77"/>
      <c r="AB1065" s="77"/>
      <c r="AC1065" s="78"/>
    </row>
    <row r="1066" spans="1:29" s="112" customFormat="1" ht="14.4" x14ac:dyDescent="0.3">
      <c r="A1066" s="107"/>
      <c r="B1066" s="108"/>
      <c r="C1066" s="109"/>
      <c r="D1066" s="120" t="s">
        <v>206</v>
      </c>
      <c r="E1066" s="26" t="s">
        <v>532</v>
      </c>
      <c r="F1066" s="100" t="s">
        <v>531</v>
      </c>
      <c r="G1066" s="41" t="s">
        <v>530</v>
      </c>
      <c r="H1066" s="120"/>
      <c r="I1066" s="120"/>
      <c r="J1066" s="102">
        <f t="shared" si="17"/>
        <v>650</v>
      </c>
      <c r="K1066" s="42"/>
      <c r="L1066" s="42"/>
      <c r="M1066" s="42"/>
      <c r="N1066" s="111" t="s">
        <v>337</v>
      </c>
      <c r="O1066" s="75"/>
      <c r="P1066" s="76"/>
      <c r="Q1066" s="76"/>
      <c r="R1066" s="76"/>
      <c r="S1066" s="76"/>
      <c r="T1066" s="77"/>
      <c r="U1066" s="77"/>
      <c r="V1066" s="77">
        <v>150</v>
      </c>
      <c r="W1066" s="77"/>
      <c r="X1066" s="77"/>
      <c r="Y1066" s="77"/>
      <c r="Z1066" s="77"/>
      <c r="AA1066" s="77"/>
      <c r="AB1066" s="77">
        <v>500</v>
      </c>
      <c r="AC1066" s="78"/>
    </row>
    <row r="1067" spans="1:29" s="112" customFormat="1" ht="14.4" x14ac:dyDescent="0.25">
      <c r="A1067" s="107"/>
      <c r="B1067" s="119"/>
      <c r="C1067" s="120" t="s">
        <v>652</v>
      </c>
      <c r="D1067" s="120" t="s">
        <v>197</v>
      </c>
      <c r="E1067" s="100" t="s">
        <v>539</v>
      </c>
      <c r="F1067" s="99" t="s">
        <v>536</v>
      </c>
      <c r="G1067" s="41" t="s">
        <v>528</v>
      </c>
      <c r="H1067" s="120"/>
      <c r="I1067" s="120"/>
      <c r="J1067" s="102">
        <f t="shared" si="17"/>
        <v>10000</v>
      </c>
      <c r="K1067" s="42"/>
      <c r="L1067" s="42"/>
      <c r="M1067" s="42"/>
      <c r="N1067" s="111" t="s">
        <v>336</v>
      </c>
      <c r="O1067" s="75">
        <v>4000</v>
      </c>
      <c r="P1067" s="76">
        <v>3000</v>
      </c>
      <c r="Q1067" s="76"/>
      <c r="R1067" s="76">
        <v>3000</v>
      </c>
      <c r="S1067" s="76"/>
      <c r="T1067" s="77"/>
      <c r="U1067" s="77"/>
      <c r="V1067" s="77"/>
      <c r="W1067" s="77"/>
      <c r="X1067" s="77"/>
      <c r="Y1067" s="77"/>
      <c r="Z1067" s="77"/>
      <c r="AA1067" s="77"/>
      <c r="AB1067" s="77"/>
      <c r="AC1067" s="78"/>
    </row>
    <row r="1068" spans="1:29" s="112" customFormat="1" ht="14.4" x14ac:dyDescent="0.25">
      <c r="A1068" s="107"/>
      <c r="B1068" s="119"/>
      <c r="C1068" s="120"/>
      <c r="D1068" s="120" t="s">
        <v>197</v>
      </c>
      <c r="E1068" s="100" t="s">
        <v>539</v>
      </c>
      <c r="F1068" s="99" t="s">
        <v>536</v>
      </c>
      <c r="G1068" s="41" t="s">
        <v>528</v>
      </c>
      <c r="H1068" s="120"/>
      <c r="I1068" s="120"/>
      <c r="J1068" s="102">
        <f t="shared" si="17"/>
        <v>9000</v>
      </c>
      <c r="K1068" s="42"/>
      <c r="L1068" s="42"/>
      <c r="M1068" s="42"/>
      <c r="N1068" s="111" t="s">
        <v>337</v>
      </c>
      <c r="O1068" s="75"/>
      <c r="P1068" s="76"/>
      <c r="Q1068" s="76"/>
      <c r="R1068" s="76"/>
      <c r="S1068" s="76"/>
      <c r="T1068" s="77"/>
      <c r="U1068" s="77">
        <v>3000</v>
      </c>
      <c r="V1068" s="77"/>
      <c r="W1068" s="77">
        <v>3000</v>
      </c>
      <c r="X1068" s="77"/>
      <c r="Y1068" s="77">
        <v>3000</v>
      </c>
      <c r="Z1068" s="77"/>
      <c r="AA1068" s="77"/>
      <c r="AB1068" s="77"/>
      <c r="AC1068" s="78"/>
    </row>
    <row r="1069" spans="1:29" s="112" customFormat="1" ht="14.4" x14ac:dyDescent="0.25">
      <c r="A1069" s="107"/>
      <c r="B1069" s="122"/>
      <c r="C1069" s="123"/>
      <c r="D1069" s="120" t="s">
        <v>198</v>
      </c>
      <c r="E1069" s="100" t="s">
        <v>538</v>
      </c>
      <c r="F1069" s="100" t="s">
        <v>531</v>
      </c>
      <c r="G1069" s="41" t="s">
        <v>530</v>
      </c>
      <c r="H1069" s="120"/>
      <c r="I1069" s="120"/>
      <c r="J1069" s="102">
        <f t="shared" si="17"/>
        <v>6000</v>
      </c>
      <c r="K1069" s="42"/>
      <c r="L1069" s="42"/>
      <c r="M1069" s="42"/>
      <c r="N1069" s="111" t="s">
        <v>336</v>
      </c>
      <c r="O1069" s="75"/>
      <c r="P1069" s="76">
        <v>3000</v>
      </c>
      <c r="Q1069" s="76"/>
      <c r="R1069" s="76">
        <v>3000</v>
      </c>
      <c r="S1069" s="76"/>
      <c r="T1069" s="77"/>
      <c r="U1069" s="77"/>
      <c r="V1069" s="77"/>
      <c r="W1069" s="77"/>
      <c r="X1069" s="77"/>
      <c r="Y1069" s="77"/>
      <c r="Z1069" s="77"/>
      <c r="AA1069" s="77"/>
      <c r="AB1069" s="77"/>
      <c r="AC1069" s="78"/>
    </row>
    <row r="1070" spans="1:29" s="112" customFormat="1" ht="14.4" x14ac:dyDescent="0.25">
      <c r="A1070" s="107"/>
      <c r="B1070" s="122"/>
      <c r="C1070" s="123"/>
      <c r="D1070" s="120" t="s">
        <v>198</v>
      </c>
      <c r="E1070" s="100" t="s">
        <v>538</v>
      </c>
      <c r="F1070" s="100" t="s">
        <v>531</v>
      </c>
      <c r="G1070" s="41" t="s">
        <v>530</v>
      </c>
      <c r="H1070" s="120"/>
      <c r="I1070" s="120"/>
      <c r="J1070" s="102">
        <f t="shared" si="17"/>
        <v>9000</v>
      </c>
      <c r="K1070" s="42"/>
      <c r="L1070" s="42"/>
      <c r="M1070" s="42"/>
      <c r="N1070" s="111" t="s">
        <v>337</v>
      </c>
      <c r="O1070" s="75"/>
      <c r="P1070" s="76"/>
      <c r="Q1070" s="76"/>
      <c r="R1070" s="76"/>
      <c r="S1070" s="76"/>
      <c r="T1070" s="77"/>
      <c r="U1070" s="77">
        <v>3000</v>
      </c>
      <c r="V1070" s="77"/>
      <c r="W1070" s="77">
        <v>3000</v>
      </c>
      <c r="X1070" s="77"/>
      <c r="Y1070" s="77">
        <v>3000</v>
      </c>
      <c r="Z1070" s="77"/>
      <c r="AA1070" s="77"/>
      <c r="AB1070" s="77"/>
      <c r="AC1070" s="78"/>
    </row>
    <row r="1071" spans="1:29" s="112" customFormat="1" ht="14.4" x14ac:dyDescent="0.3">
      <c r="A1071" s="107"/>
      <c r="B1071" s="122"/>
      <c r="C1071" s="123"/>
      <c r="D1071" s="120" t="s">
        <v>206</v>
      </c>
      <c r="E1071" s="26" t="s">
        <v>532</v>
      </c>
      <c r="F1071" s="100" t="s">
        <v>531</v>
      </c>
      <c r="G1071" s="41" t="s">
        <v>530</v>
      </c>
      <c r="H1071" s="120"/>
      <c r="I1071" s="120"/>
      <c r="J1071" s="102">
        <f t="shared" si="17"/>
        <v>6000</v>
      </c>
      <c r="K1071" s="42"/>
      <c r="L1071" s="42"/>
      <c r="M1071" s="42"/>
      <c r="N1071" s="111" t="s">
        <v>336</v>
      </c>
      <c r="O1071" s="75"/>
      <c r="P1071" s="76">
        <v>3000</v>
      </c>
      <c r="Q1071" s="76"/>
      <c r="R1071" s="76">
        <v>3000</v>
      </c>
      <c r="S1071" s="76"/>
      <c r="T1071" s="77"/>
      <c r="U1071" s="77"/>
      <c r="V1071" s="77"/>
      <c r="W1071" s="77"/>
      <c r="X1071" s="77"/>
      <c r="Y1071" s="77"/>
      <c r="Z1071" s="77"/>
      <c r="AA1071" s="77"/>
      <c r="AB1071" s="77"/>
      <c r="AC1071" s="78"/>
    </row>
    <row r="1072" spans="1:29" s="112" customFormat="1" ht="14.4" x14ac:dyDescent="0.3">
      <c r="A1072" s="107"/>
      <c r="B1072" s="122"/>
      <c r="C1072" s="123"/>
      <c r="D1072" s="120" t="s">
        <v>206</v>
      </c>
      <c r="E1072" s="26" t="s">
        <v>532</v>
      </c>
      <c r="F1072" s="100" t="s">
        <v>531</v>
      </c>
      <c r="G1072" s="41" t="s">
        <v>530</v>
      </c>
      <c r="H1072" s="120"/>
      <c r="I1072" s="120"/>
      <c r="J1072" s="102">
        <f t="shared" si="17"/>
        <v>9000</v>
      </c>
      <c r="K1072" s="42"/>
      <c r="L1072" s="42"/>
      <c r="M1072" s="42"/>
      <c r="N1072" s="111" t="s">
        <v>337</v>
      </c>
      <c r="O1072" s="75"/>
      <c r="P1072" s="76"/>
      <c r="Q1072" s="76"/>
      <c r="R1072" s="76"/>
      <c r="S1072" s="76"/>
      <c r="T1072" s="77"/>
      <c r="U1072" s="77">
        <v>3000</v>
      </c>
      <c r="V1072" s="77"/>
      <c r="W1072" s="77"/>
      <c r="X1072" s="77"/>
      <c r="Y1072" s="77">
        <v>3000</v>
      </c>
      <c r="Z1072" s="77"/>
      <c r="AA1072" s="77"/>
      <c r="AB1072" s="77"/>
      <c r="AC1072" s="78">
        <v>3000</v>
      </c>
    </row>
    <row r="1073" spans="1:29" s="9" customFormat="1" ht="15" customHeight="1" x14ac:dyDescent="0.25">
      <c r="A1073" s="18"/>
      <c r="B1073" s="19" t="s">
        <v>39</v>
      </c>
      <c r="C1073" s="10"/>
      <c r="D1073" s="10"/>
      <c r="E1073" s="10"/>
      <c r="F1073" s="10"/>
      <c r="G1073" s="10"/>
      <c r="H1073" s="15"/>
      <c r="I1073" s="20"/>
      <c r="J1073" s="15"/>
      <c r="K1073" s="20"/>
      <c r="L1073" s="15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</row>
    <row r="1074" spans="1:29" s="127" customFormat="1" ht="14.4" x14ac:dyDescent="0.25">
      <c r="A1074" s="2">
        <v>1</v>
      </c>
      <c r="B1074" s="124"/>
      <c r="C1074" s="23"/>
      <c r="D1074" s="125" t="s">
        <v>653</v>
      </c>
      <c r="E1074" s="41" t="s">
        <v>538</v>
      </c>
      <c r="F1074" s="101" t="s">
        <v>517</v>
      </c>
      <c r="G1074" s="41" t="s">
        <v>528</v>
      </c>
      <c r="H1074" s="4"/>
      <c r="I1074" s="126"/>
      <c r="J1074" s="24">
        <f t="shared" ref="J1074:J1137" si="18">O1074+P1074+Q1074+R1074+S1074+T1074+U1074+V1074+W1074+X1074+Y1074+AA1074+Z1074+AB1074+AC1074</f>
        <v>0</v>
      </c>
      <c r="K1074" s="24"/>
      <c r="L1074" s="24"/>
      <c r="M1074" s="24"/>
      <c r="N1074" s="24"/>
      <c r="O1074" s="75"/>
      <c r="P1074" s="76"/>
      <c r="Q1074" s="76"/>
      <c r="R1074" s="76"/>
      <c r="S1074" s="76"/>
      <c r="T1074" s="77"/>
      <c r="U1074" s="77"/>
      <c r="V1074" s="77"/>
      <c r="W1074" s="77"/>
      <c r="X1074" s="77"/>
      <c r="Y1074" s="77"/>
      <c r="Z1074" s="77"/>
      <c r="AA1074" s="77"/>
      <c r="AB1074" s="77"/>
      <c r="AC1074" s="78"/>
    </row>
    <row r="1075" spans="1:29" s="127" customFormat="1" ht="14.4" x14ac:dyDescent="0.25">
      <c r="A1075" s="2">
        <v>3</v>
      </c>
      <c r="B1075" s="124"/>
      <c r="C1075" s="23"/>
      <c r="D1075" s="125" t="s">
        <v>654</v>
      </c>
      <c r="E1075" s="41" t="s">
        <v>538</v>
      </c>
      <c r="F1075" s="101" t="s">
        <v>517</v>
      </c>
      <c r="G1075" s="41" t="s">
        <v>528</v>
      </c>
      <c r="H1075" s="4"/>
      <c r="I1075" s="126"/>
      <c r="J1075" s="24">
        <f t="shared" si="18"/>
        <v>50000</v>
      </c>
      <c r="K1075" s="24"/>
      <c r="L1075" s="24"/>
      <c r="M1075" s="24"/>
      <c r="N1075" s="24"/>
      <c r="O1075" s="75"/>
      <c r="P1075" s="76"/>
      <c r="Q1075" s="76"/>
      <c r="R1075" s="76"/>
      <c r="S1075" s="76">
        <v>50000</v>
      </c>
      <c r="T1075" s="77"/>
      <c r="U1075" s="77"/>
      <c r="V1075" s="77"/>
      <c r="W1075" s="77"/>
      <c r="X1075" s="77"/>
      <c r="Y1075" s="77"/>
      <c r="Z1075" s="77"/>
      <c r="AA1075" s="77"/>
      <c r="AB1075" s="77"/>
      <c r="AC1075" s="78"/>
    </row>
    <row r="1076" spans="1:29" s="127" customFormat="1" ht="14.4" x14ac:dyDescent="0.25">
      <c r="A1076" s="2">
        <v>3</v>
      </c>
      <c r="B1076" s="126"/>
      <c r="C1076" s="128" t="s">
        <v>568</v>
      </c>
      <c r="D1076" s="26" t="s">
        <v>29</v>
      </c>
      <c r="E1076" s="41" t="s">
        <v>538</v>
      </c>
      <c r="F1076" s="101" t="s">
        <v>517</v>
      </c>
      <c r="G1076" s="41" t="s">
        <v>528</v>
      </c>
      <c r="H1076" s="105"/>
      <c r="I1076" s="106"/>
      <c r="J1076" s="24">
        <f t="shared" si="18"/>
        <v>10000</v>
      </c>
      <c r="K1076" s="24"/>
      <c r="L1076" s="24"/>
      <c r="M1076" s="24"/>
      <c r="N1076" s="24"/>
      <c r="O1076" s="75"/>
      <c r="P1076" s="76"/>
      <c r="Q1076" s="76"/>
      <c r="R1076" s="76"/>
      <c r="S1076" s="76">
        <v>10000</v>
      </c>
      <c r="T1076" s="77"/>
      <c r="U1076" s="77"/>
      <c r="V1076" s="77"/>
      <c r="W1076" s="77"/>
      <c r="X1076" s="77"/>
      <c r="Y1076" s="77"/>
      <c r="Z1076" s="77"/>
      <c r="AA1076" s="77"/>
      <c r="AB1076" s="77"/>
      <c r="AC1076" s="78"/>
    </row>
    <row r="1077" spans="1:29" s="127" customFormat="1" ht="14.4" x14ac:dyDescent="0.25">
      <c r="A1077" s="2">
        <v>3</v>
      </c>
      <c r="B1077" s="126"/>
      <c r="C1077" s="128" t="s">
        <v>571</v>
      </c>
      <c r="D1077" s="26" t="s">
        <v>29</v>
      </c>
      <c r="E1077" s="41" t="s">
        <v>538</v>
      </c>
      <c r="F1077" s="101" t="s">
        <v>517</v>
      </c>
      <c r="G1077" s="41" t="s">
        <v>528</v>
      </c>
      <c r="H1077" s="105"/>
      <c r="I1077" s="106"/>
      <c r="J1077" s="24">
        <f t="shared" si="18"/>
        <v>4500</v>
      </c>
      <c r="K1077" s="24"/>
      <c r="L1077" s="24"/>
      <c r="M1077" s="24"/>
      <c r="N1077" s="24"/>
      <c r="O1077" s="75"/>
      <c r="P1077" s="76"/>
      <c r="Q1077" s="76"/>
      <c r="R1077" s="76"/>
      <c r="S1077" s="76">
        <v>4500</v>
      </c>
      <c r="T1077" s="77"/>
      <c r="U1077" s="77"/>
      <c r="V1077" s="77"/>
      <c r="W1077" s="77"/>
      <c r="X1077" s="77"/>
      <c r="Y1077" s="77"/>
      <c r="Z1077" s="77"/>
      <c r="AA1077" s="77"/>
      <c r="AB1077" s="77"/>
      <c r="AC1077" s="78"/>
    </row>
    <row r="1078" spans="1:29" s="127" customFormat="1" ht="14.4" x14ac:dyDescent="0.25">
      <c r="A1078" s="2">
        <v>3</v>
      </c>
      <c r="B1078" s="105"/>
      <c r="C1078" s="128" t="s">
        <v>572</v>
      </c>
      <c r="D1078" s="26" t="s">
        <v>29</v>
      </c>
      <c r="E1078" s="41" t="s">
        <v>538</v>
      </c>
      <c r="F1078" s="101" t="s">
        <v>517</v>
      </c>
      <c r="G1078" s="41" t="s">
        <v>528</v>
      </c>
      <c r="H1078" s="105"/>
      <c r="I1078" s="106"/>
      <c r="J1078" s="24">
        <f t="shared" si="18"/>
        <v>4000</v>
      </c>
      <c r="K1078" s="24"/>
      <c r="L1078" s="24"/>
      <c r="M1078" s="24"/>
      <c r="N1078" s="24"/>
      <c r="O1078" s="75"/>
      <c r="P1078" s="76"/>
      <c r="Q1078" s="76"/>
      <c r="R1078" s="76"/>
      <c r="S1078" s="76">
        <v>4000</v>
      </c>
      <c r="T1078" s="77"/>
      <c r="U1078" s="77"/>
      <c r="V1078" s="77"/>
      <c r="W1078" s="77"/>
      <c r="X1078" s="77"/>
      <c r="Y1078" s="77"/>
      <c r="Z1078" s="77"/>
      <c r="AA1078" s="77"/>
      <c r="AB1078" s="77"/>
      <c r="AC1078" s="78"/>
    </row>
    <row r="1079" spans="1:29" s="127" customFormat="1" ht="14.4" x14ac:dyDescent="0.25">
      <c r="A1079" s="2">
        <v>3</v>
      </c>
      <c r="B1079" s="105"/>
      <c r="C1079" s="128" t="s">
        <v>573</v>
      </c>
      <c r="D1079" s="26" t="s">
        <v>29</v>
      </c>
      <c r="E1079" s="41" t="s">
        <v>538</v>
      </c>
      <c r="F1079" s="101" t="s">
        <v>517</v>
      </c>
      <c r="G1079" s="41" t="s">
        <v>528</v>
      </c>
      <c r="H1079" s="105"/>
      <c r="I1079" s="106"/>
      <c r="J1079" s="24">
        <f t="shared" si="18"/>
        <v>4000</v>
      </c>
      <c r="K1079" s="24"/>
      <c r="L1079" s="24"/>
      <c r="M1079" s="24"/>
      <c r="N1079" s="24"/>
      <c r="O1079" s="75"/>
      <c r="P1079" s="76"/>
      <c r="Q1079" s="76"/>
      <c r="R1079" s="76"/>
      <c r="S1079" s="76">
        <v>4000</v>
      </c>
      <c r="T1079" s="77"/>
      <c r="U1079" s="77"/>
      <c r="V1079" s="77"/>
      <c r="W1079" s="77"/>
      <c r="X1079" s="77"/>
      <c r="Y1079" s="77"/>
      <c r="Z1079" s="77"/>
      <c r="AA1079" s="77"/>
      <c r="AB1079" s="77"/>
      <c r="AC1079" s="78"/>
    </row>
    <row r="1080" spans="1:29" s="127" customFormat="1" ht="14.4" x14ac:dyDescent="0.25">
      <c r="A1080" s="2"/>
      <c r="B1080" s="105"/>
      <c r="C1080" s="128" t="s">
        <v>648</v>
      </c>
      <c r="D1080" s="26" t="s">
        <v>29</v>
      </c>
      <c r="E1080" s="41" t="s">
        <v>538</v>
      </c>
      <c r="F1080" s="101" t="s">
        <v>517</v>
      </c>
      <c r="G1080" s="41" t="s">
        <v>528</v>
      </c>
      <c r="H1080" s="105"/>
      <c r="I1080" s="106"/>
      <c r="J1080" s="24">
        <f t="shared" si="18"/>
        <v>0</v>
      </c>
      <c r="K1080" s="24"/>
      <c r="L1080" s="24"/>
      <c r="M1080" s="24"/>
      <c r="N1080" s="24"/>
      <c r="O1080" s="75"/>
      <c r="P1080" s="76"/>
      <c r="Q1080" s="76"/>
      <c r="R1080" s="76"/>
      <c r="S1080" s="76"/>
      <c r="T1080" s="77"/>
      <c r="U1080" s="77"/>
      <c r="V1080" s="77"/>
      <c r="W1080" s="77"/>
      <c r="X1080" s="77"/>
      <c r="Y1080" s="77"/>
      <c r="Z1080" s="77"/>
      <c r="AA1080" s="77"/>
      <c r="AB1080" s="77"/>
      <c r="AC1080" s="78"/>
    </row>
    <row r="1081" spans="1:29" s="127" customFormat="1" ht="14.4" x14ac:dyDescent="0.25">
      <c r="A1081" s="2">
        <v>3</v>
      </c>
      <c r="B1081" s="105"/>
      <c r="C1081" s="128" t="s">
        <v>574</v>
      </c>
      <c r="D1081" s="26" t="s">
        <v>29</v>
      </c>
      <c r="E1081" s="41" t="s">
        <v>538</v>
      </c>
      <c r="F1081" s="101" t="s">
        <v>517</v>
      </c>
      <c r="G1081" s="41" t="s">
        <v>528</v>
      </c>
      <c r="H1081" s="105"/>
      <c r="I1081" s="106"/>
      <c r="J1081" s="24">
        <f t="shared" si="18"/>
        <v>4000</v>
      </c>
      <c r="K1081" s="24"/>
      <c r="L1081" s="24"/>
      <c r="M1081" s="24"/>
      <c r="N1081" s="24"/>
      <c r="O1081" s="75"/>
      <c r="P1081" s="76"/>
      <c r="Q1081" s="76"/>
      <c r="R1081" s="76"/>
      <c r="S1081" s="76">
        <v>4000</v>
      </c>
      <c r="T1081" s="77"/>
      <c r="U1081" s="77"/>
      <c r="V1081" s="77"/>
      <c r="W1081" s="77"/>
      <c r="X1081" s="77"/>
      <c r="Y1081" s="77"/>
      <c r="Z1081" s="77"/>
      <c r="AA1081" s="77"/>
      <c r="AB1081" s="77"/>
      <c r="AC1081" s="78"/>
    </row>
    <row r="1082" spans="1:29" s="127" customFormat="1" ht="14.4" x14ac:dyDescent="0.25">
      <c r="A1082" s="2">
        <v>3</v>
      </c>
      <c r="B1082" s="105"/>
      <c r="C1082" s="128" t="s">
        <v>575</v>
      </c>
      <c r="D1082" s="26" t="s">
        <v>29</v>
      </c>
      <c r="E1082" s="41" t="s">
        <v>538</v>
      </c>
      <c r="F1082" s="101" t="s">
        <v>517</v>
      </c>
      <c r="G1082" s="41" t="s">
        <v>528</v>
      </c>
      <c r="H1082" s="105"/>
      <c r="I1082" s="106"/>
      <c r="J1082" s="24">
        <f t="shared" si="18"/>
        <v>4000</v>
      </c>
      <c r="K1082" s="24"/>
      <c r="L1082" s="24"/>
      <c r="M1082" s="24"/>
      <c r="N1082" s="24"/>
      <c r="O1082" s="75"/>
      <c r="P1082" s="76"/>
      <c r="Q1082" s="76"/>
      <c r="R1082" s="76"/>
      <c r="S1082" s="76">
        <v>4000</v>
      </c>
      <c r="T1082" s="77"/>
      <c r="U1082" s="77"/>
      <c r="V1082" s="77"/>
      <c r="W1082" s="77"/>
      <c r="X1082" s="77"/>
      <c r="Y1082" s="77"/>
      <c r="Z1082" s="77"/>
      <c r="AA1082" s="77"/>
      <c r="AB1082" s="77"/>
      <c r="AC1082" s="78"/>
    </row>
    <row r="1083" spans="1:29" s="127" customFormat="1" ht="14.4" x14ac:dyDescent="0.25">
      <c r="A1083" s="2">
        <v>3</v>
      </c>
      <c r="B1083" s="105"/>
      <c r="C1083" s="128" t="s">
        <v>576</v>
      </c>
      <c r="D1083" s="26" t="s">
        <v>29</v>
      </c>
      <c r="E1083" s="41" t="s">
        <v>538</v>
      </c>
      <c r="F1083" s="101" t="s">
        <v>517</v>
      </c>
      <c r="G1083" s="41" t="s">
        <v>528</v>
      </c>
      <c r="H1083" s="105"/>
      <c r="I1083" s="106"/>
      <c r="J1083" s="24">
        <f t="shared" si="18"/>
        <v>4000</v>
      </c>
      <c r="K1083" s="24"/>
      <c r="L1083" s="24"/>
      <c r="M1083" s="24"/>
      <c r="N1083" s="24"/>
      <c r="O1083" s="75"/>
      <c r="P1083" s="76"/>
      <c r="Q1083" s="76"/>
      <c r="R1083" s="76"/>
      <c r="S1083" s="76">
        <v>4000</v>
      </c>
      <c r="T1083" s="77"/>
      <c r="U1083" s="77"/>
      <c r="V1083" s="77"/>
      <c r="W1083" s="77"/>
      <c r="X1083" s="77"/>
      <c r="Y1083" s="77"/>
      <c r="Z1083" s="77"/>
      <c r="AA1083" s="77"/>
      <c r="AB1083" s="77"/>
      <c r="AC1083" s="78"/>
    </row>
    <row r="1084" spans="1:29" s="127" customFormat="1" ht="14.4" x14ac:dyDescent="0.25">
      <c r="A1084" s="2">
        <v>3</v>
      </c>
      <c r="B1084" s="105"/>
      <c r="C1084" s="128" t="s">
        <v>577</v>
      </c>
      <c r="D1084" s="26" t="s">
        <v>29</v>
      </c>
      <c r="E1084" s="41" t="s">
        <v>538</v>
      </c>
      <c r="F1084" s="101" t="s">
        <v>517</v>
      </c>
      <c r="G1084" s="41" t="s">
        <v>528</v>
      </c>
      <c r="H1084" s="105"/>
      <c r="I1084" s="106"/>
      <c r="J1084" s="24">
        <f t="shared" si="18"/>
        <v>4000</v>
      </c>
      <c r="K1084" s="24"/>
      <c r="L1084" s="24"/>
      <c r="M1084" s="24"/>
      <c r="N1084" s="24"/>
      <c r="O1084" s="75"/>
      <c r="P1084" s="76"/>
      <c r="Q1084" s="76"/>
      <c r="R1084" s="76"/>
      <c r="S1084" s="76">
        <v>4000</v>
      </c>
      <c r="T1084" s="77"/>
      <c r="U1084" s="77"/>
      <c r="V1084" s="77"/>
      <c r="W1084" s="77"/>
      <c r="X1084" s="77"/>
      <c r="Y1084" s="77"/>
      <c r="Z1084" s="77"/>
      <c r="AA1084" s="77"/>
      <c r="AB1084" s="77"/>
      <c r="AC1084" s="78"/>
    </row>
    <row r="1085" spans="1:29" s="127" customFormat="1" ht="14.4" x14ac:dyDescent="0.25">
      <c r="A1085" s="2">
        <v>3</v>
      </c>
      <c r="B1085" s="105"/>
      <c r="C1085" s="128" t="s">
        <v>578</v>
      </c>
      <c r="D1085" s="26" t="s">
        <v>29</v>
      </c>
      <c r="E1085" s="41" t="s">
        <v>538</v>
      </c>
      <c r="F1085" s="101" t="s">
        <v>517</v>
      </c>
      <c r="G1085" s="41" t="s">
        <v>528</v>
      </c>
      <c r="H1085" s="105"/>
      <c r="I1085" s="106"/>
      <c r="J1085" s="24">
        <f t="shared" si="18"/>
        <v>4000</v>
      </c>
      <c r="K1085" s="24"/>
      <c r="L1085" s="24"/>
      <c r="M1085" s="24"/>
      <c r="N1085" s="24"/>
      <c r="O1085" s="75"/>
      <c r="P1085" s="76"/>
      <c r="Q1085" s="76"/>
      <c r="R1085" s="76"/>
      <c r="S1085" s="76">
        <v>4000</v>
      </c>
      <c r="T1085" s="77"/>
      <c r="U1085" s="77"/>
      <c r="V1085" s="77"/>
      <c r="W1085" s="77"/>
      <c r="X1085" s="77"/>
      <c r="Y1085" s="77"/>
      <c r="Z1085" s="77"/>
      <c r="AA1085" s="77"/>
      <c r="AB1085" s="77"/>
      <c r="AC1085" s="78"/>
    </row>
    <row r="1086" spans="1:29" s="127" customFormat="1" ht="14.4" x14ac:dyDescent="0.25">
      <c r="A1086" s="2">
        <v>3</v>
      </c>
      <c r="B1086" s="105"/>
      <c r="C1086" s="128" t="s">
        <v>579</v>
      </c>
      <c r="D1086" s="26" t="s">
        <v>29</v>
      </c>
      <c r="E1086" s="41" t="s">
        <v>538</v>
      </c>
      <c r="F1086" s="101" t="s">
        <v>517</v>
      </c>
      <c r="G1086" s="41" t="s">
        <v>528</v>
      </c>
      <c r="H1086" s="105"/>
      <c r="I1086" s="106"/>
      <c r="J1086" s="24">
        <f t="shared" si="18"/>
        <v>4000</v>
      </c>
      <c r="K1086" s="24"/>
      <c r="L1086" s="24"/>
      <c r="M1086" s="24"/>
      <c r="N1086" s="24"/>
      <c r="O1086" s="75"/>
      <c r="P1086" s="76"/>
      <c r="Q1086" s="76"/>
      <c r="R1086" s="76"/>
      <c r="S1086" s="76">
        <v>4000</v>
      </c>
      <c r="T1086" s="77"/>
      <c r="U1086" s="77"/>
      <c r="V1086" s="77"/>
      <c r="W1086" s="77"/>
      <c r="X1086" s="77"/>
      <c r="Y1086" s="77"/>
      <c r="Z1086" s="77"/>
      <c r="AA1086" s="77"/>
      <c r="AB1086" s="77"/>
      <c r="AC1086" s="78"/>
    </row>
    <row r="1087" spans="1:29" s="127" customFormat="1" ht="14.4" x14ac:dyDescent="0.25">
      <c r="A1087" s="2">
        <v>3</v>
      </c>
      <c r="B1087" s="105"/>
      <c r="C1087" s="128" t="s">
        <v>580</v>
      </c>
      <c r="D1087" s="26" t="s">
        <v>29</v>
      </c>
      <c r="E1087" s="41" t="s">
        <v>538</v>
      </c>
      <c r="F1087" s="101" t="s">
        <v>517</v>
      </c>
      <c r="G1087" s="41" t="s">
        <v>528</v>
      </c>
      <c r="H1087" s="105"/>
      <c r="I1087" s="106"/>
      <c r="J1087" s="24">
        <f t="shared" si="18"/>
        <v>7000</v>
      </c>
      <c r="K1087" s="24"/>
      <c r="L1087" s="24"/>
      <c r="M1087" s="24"/>
      <c r="N1087" s="24"/>
      <c r="O1087" s="75"/>
      <c r="P1087" s="76"/>
      <c r="Q1087" s="76"/>
      <c r="R1087" s="76"/>
      <c r="S1087" s="76">
        <v>7000</v>
      </c>
      <c r="T1087" s="77"/>
      <c r="U1087" s="77"/>
      <c r="V1087" s="77"/>
      <c r="W1087" s="77"/>
      <c r="X1087" s="77"/>
      <c r="Y1087" s="77"/>
      <c r="Z1087" s="77"/>
      <c r="AA1087" s="77"/>
      <c r="AB1087" s="77"/>
      <c r="AC1087" s="78"/>
    </row>
    <row r="1088" spans="1:29" s="127" customFormat="1" ht="14.4" x14ac:dyDescent="0.25">
      <c r="A1088" s="2">
        <v>3</v>
      </c>
      <c r="B1088" s="105"/>
      <c r="C1088" s="129" t="s">
        <v>581</v>
      </c>
      <c r="D1088" s="26" t="s">
        <v>29</v>
      </c>
      <c r="E1088" s="41" t="s">
        <v>538</v>
      </c>
      <c r="F1088" s="101" t="s">
        <v>517</v>
      </c>
      <c r="G1088" s="41" t="s">
        <v>528</v>
      </c>
      <c r="H1088" s="130"/>
      <c r="I1088" s="131"/>
      <c r="J1088" s="24">
        <f t="shared" si="18"/>
        <v>15000</v>
      </c>
      <c r="K1088" s="24"/>
      <c r="L1088" s="24"/>
      <c r="M1088" s="24"/>
      <c r="N1088" s="24"/>
      <c r="O1088" s="75"/>
      <c r="P1088" s="76"/>
      <c r="Q1088" s="76"/>
      <c r="R1088" s="76"/>
      <c r="S1088" s="76">
        <v>15000</v>
      </c>
      <c r="T1088" s="77"/>
      <c r="U1088" s="77"/>
      <c r="V1088" s="77"/>
      <c r="W1088" s="77"/>
      <c r="X1088" s="77"/>
      <c r="Y1088" s="77"/>
      <c r="Z1088" s="77"/>
      <c r="AA1088" s="77"/>
      <c r="AB1088" s="77"/>
      <c r="AC1088" s="78"/>
    </row>
    <row r="1089" spans="1:29" s="127" customFormat="1" ht="14.4" x14ac:dyDescent="0.25">
      <c r="A1089" s="2">
        <v>3</v>
      </c>
      <c r="B1089" s="105"/>
      <c r="C1089" s="129" t="s">
        <v>582</v>
      </c>
      <c r="D1089" s="26" t="s">
        <v>29</v>
      </c>
      <c r="E1089" s="41" t="s">
        <v>538</v>
      </c>
      <c r="F1089" s="101" t="s">
        <v>517</v>
      </c>
      <c r="G1089" s="41" t="s">
        <v>528</v>
      </c>
      <c r="H1089" s="130"/>
      <c r="I1089" s="131"/>
      <c r="J1089" s="24">
        <f t="shared" si="18"/>
        <v>4000</v>
      </c>
      <c r="K1089" s="24"/>
      <c r="L1089" s="24"/>
      <c r="M1089" s="24"/>
      <c r="N1089" s="24"/>
      <c r="O1089" s="75"/>
      <c r="P1089" s="76"/>
      <c r="Q1089" s="76"/>
      <c r="R1089" s="76"/>
      <c r="S1089" s="76">
        <v>4000</v>
      </c>
      <c r="T1089" s="77"/>
      <c r="U1089" s="77"/>
      <c r="V1089" s="77"/>
      <c r="W1089" s="77"/>
      <c r="X1089" s="77"/>
      <c r="Y1089" s="77"/>
      <c r="Z1089" s="77"/>
      <c r="AA1089" s="77"/>
      <c r="AB1089" s="77"/>
      <c r="AC1089" s="78"/>
    </row>
    <row r="1090" spans="1:29" s="127" customFormat="1" ht="14.4" x14ac:dyDescent="0.25">
      <c r="A1090" s="2">
        <v>1</v>
      </c>
      <c r="B1090" s="105"/>
      <c r="C1090" s="129" t="s">
        <v>582</v>
      </c>
      <c r="D1090" s="132" t="s">
        <v>655</v>
      </c>
      <c r="E1090" s="41" t="s">
        <v>538</v>
      </c>
      <c r="F1090" s="101" t="s">
        <v>517</v>
      </c>
      <c r="G1090" s="41" t="s">
        <v>528</v>
      </c>
      <c r="H1090" s="130"/>
      <c r="I1090" s="131"/>
      <c r="J1090" s="24">
        <f t="shared" si="18"/>
        <v>0</v>
      </c>
      <c r="K1090" s="24"/>
      <c r="L1090" s="24"/>
      <c r="M1090" s="24"/>
      <c r="N1090" s="24"/>
      <c r="O1090" s="75"/>
      <c r="P1090" s="76"/>
      <c r="Q1090" s="76"/>
      <c r="R1090" s="76"/>
      <c r="S1090" s="76"/>
      <c r="T1090" s="77"/>
      <c r="U1090" s="77"/>
      <c r="V1090" s="77"/>
      <c r="W1090" s="77"/>
      <c r="X1090" s="77"/>
      <c r="Y1090" s="77"/>
      <c r="Z1090" s="77"/>
      <c r="AA1090" s="77"/>
      <c r="AB1090" s="77"/>
      <c r="AC1090" s="78"/>
    </row>
    <row r="1091" spans="1:29" s="127" customFormat="1" ht="14.4" x14ac:dyDescent="0.25">
      <c r="A1091" s="2">
        <v>1</v>
      </c>
      <c r="B1091" s="130"/>
      <c r="C1091" s="128" t="s">
        <v>583</v>
      </c>
      <c r="D1091" s="26" t="s">
        <v>29</v>
      </c>
      <c r="E1091" s="41" t="s">
        <v>538</v>
      </c>
      <c r="F1091" s="101" t="s">
        <v>517</v>
      </c>
      <c r="G1091" s="41" t="s">
        <v>528</v>
      </c>
      <c r="H1091" s="105"/>
      <c r="I1091" s="106"/>
      <c r="J1091" s="24">
        <f t="shared" si="18"/>
        <v>0</v>
      </c>
      <c r="K1091" s="24"/>
      <c r="L1091" s="24"/>
      <c r="M1091" s="24"/>
      <c r="N1091" s="24"/>
      <c r="O1091" s="75"/>
      <c r="P1091" s="76"/>
      <c r="Q1091" s="76"/>
      <c r="R1091" s="76"/>
      <c r="S1091" s="76"/>
      <c r="T1091" s="77"/>
      <c r="U1091" s="77"/>
      <c r="V1091" s="77"/>
      <c r="W1091" s="77"/>
      <c r="X1091" s="77"/>
      <c r="Y1091" s="77"/>
      <c r="Z1091" s="77"/>
      <c r="AA1091" s="77"/>
      <c r="AB1091" s="77"/>
      <c r="AC1091" s="78"/>
    </row>
    <row r="1092" spans="1:29" s="127" customFormat="1" ht="14.4" x14ac:dyDescent="0.25">
      <c r="A1092" s="2">
        <v>3</v>
      </c>
      <c r="B1092" s="130"/>
      <c r="C1092" s="128" t="s">
        <v>584</v>
      </c>
      <c r="D1092" s="26" t="s">
        <v>29</v>
      </c>
      <c r="E1092" s="41" t="s">
        <v>538</v>
      </c>
      <c r="F1092" s="101" t="s">
        <v>517</v>
      </c>
      <c r="G1092" s="41" t="s">
        <v>528</v>
      </c>
      <c r="H1092" s="105"/>
      <c r="I1092" s="106"/>
      <c r="J1092" s="24">
        <f t="shared" si="18"/>
        <v>4000</v>
      </c>
      <c r="K1092" s="24"/>
      <c r="L1092" s="24"/>
      <c r="M1092" s="24"/>
      <c r="N1092" s="24"/>
      <c r="O1092" s="75"/>
      <c r="P1092" s="76"/>
      <c r="Q1092" s="76"/>
      <c r="R1092" s="76"/>
      <c r="S1092" s="76">
        <v>4000</v>
      </c>
      <c r="T1092" s="77"/>
      <c r="U1092" s="77"/>
      <c r="V1092" s="77"/>
      <c r="W1092" s="77"/>
      <c r="X1092" s="77"/>
      <c r="Y1092" s="77"/>
      <c r="Z1092" s="77"/>
      <c r="AA1092" s="77"/>
      <c r="AB1092" s="77"/>
      <c r="AC1092" s="78"/>
    </row>
    <row r="1093" spans="1:29" s="127" customFormat="1" ht="14.4" x14ac:dyDescent="0.25">
      <c r="A1093" s="2">
        <v>3</v>
      </c>
      <c r="B1093" s="105"/>
      <c r="C1093" s="128" t="s">
        <v>585</v>
      </c>
      <c r="D1093" s="26" t="s">
        <v>29</v>
      </c>
      <c r="E1093" s="41" t="s">
        <v>538</v>
      </c>
      <c r="F1093" s="101" t="s">
        <v>517</v>
      </c>
      <c r="G1093" s="41" t="s">
        <v>528</v>
      </c>
      <c r="H1093" s="105"/>
      <c r="I1093" s="106"/>
      <c r="J1093" s="24">
        <f t="shared" si="18"/>
        <v>4000</v>
      </c>
      <c r="K1093" s="24"/>
      <c r="L1093" s="24"/>
      <c r="M1093" s="24"/>
      <c r="N1093" s="24"/>
      <c r="O1093" s="75"/>
      <c r="P1093" s="76"/>
      <c r="Q1093" s="76"/>
      <c r="R1093" s="76"/>
      <c r="S1093" s="76">
        <v>4000</v>
      </c>
      <c r="T1093" s="77"/>
      <c r="U1093" s="77"/>
      <c r="V1093" s="77"/>
      <c r="W1093" s="77"/>
      <c r="X1093" s="77"/>
      <c r="Y1093" s="77"/>
      <c r="Z1093" s="77"/>
      <c r="AA1093" s="77"/>
      <c r="AB1093" s="77"/>
      <c r="AC1093" s="78"/>
    </row>
    <row r="1094" spans="1:29" s="127" customFormat="1" ht="14.4" x14ac:dyDescent="0.25">
      <c r="A1094" s="2">
        <v>3</v>
      </c>
      <c r="B1094" s="105"/>
      <c r="C1094" s="128" t="s">
        <v>586</v>
      </c>
      <c r="D1094" s="26" t="s">
        <v>29</v>
      </c>
      <c r="E1094" s="41" t="s">
        <v>538</v>
      </c>
      <c r="F1094" s="101" t="s">
        <v>517</v>
      </c>
      <c r="G1094" s="41" t="s">
        <v>528</v>
      </c>
      <c r="H1094" s="105"/>
      <c r="I1094" s="106"/>
      <c r="J1094" s="24">
        <f t="shared" si="18"/>
        <v>8000</v>
      </c>
      <c r="K1094" s="24"/>
      <c r="L1094" s="24"/>
      <c r="M1094" s="24"/>
      <c r="N1094" s="24"/>
      <c r="O1094" s="75"/>
      <c r="P1094" s="76"/>
      <c r="Q1094" s="76"/>
      <c r="R1094" s="76"/>
      <c r="S1094" s="76">
        <v>8000</v>
      </c>
      <c r="T1094" s="77"/>
      <c r="U1094" s="77"/>
      <c r="V1094" s="77"/>
      <c r="W1094" s="77"/>
      <c r="X1094" s="77"/>
      <c r="Y1094" s="77"/>
      <c r="Z1094" s="77"/>
      <c r="AA1094" s="77"/>
      <c r="AB1094" s="77"/>
      <c r="AC1094" s="78"/>
    </row>
    <row r="1095" spans="1:29" s="127" customFormat="1" ht="14.4" x14ac:dyDescent="0.25">
      <c r="A1095" s="2">
        <v>3</v>
      </c>
      <c r="B1095" s="105"/>
      <c r="C1095" s="128" t="s">
        <v>587</v>
      </c>
      <c r="D1095" s="26" t="s">
        <v>29</v>
      </c>
      <c r="E1095" s="41" t="s">
        <v>538</v>
      </c>
      <c r="F1095" s="101" t="s">
        <v>517</v>
      </c>
      <c r="G1095" s="41" t="s">
        <v>528</v>
      </c>
      <c r="H1095" s="105"/>
      <c r="I1095" s="106"/>
      <c r="J1095" s="24">
        <f t="shared" si="18"/>
        <v>4000</v>
      </c>
      <c r="K1095" s="24"/>
      <c r="L1095" s="24"/>
      <c r="M1095" s="24"/>
      <c r="N1095" s="24"/>
      <c r="O1095" s="75"/>
      <c r="P1095" s="76"/>
      <c r="Q1095" s="76"/>
      <c r="R1095" s="76"/>
      <c r="S1095" s="76">
        <v>4000</v>
      </c>
      <c r="T1095" s="77"/>
      <c r="U1095" s="77"/>
      <c r="V1095" s="77"/>
      <c r="W1095" s="77"/>
      <c r="X1095" s="77"/>
      <c r="Y1095" s="77"/>
      <c r="Z1095" s="77"/>
      <c r="AA1095" s="77"/>
      <c r="AB1095" s="77"/>
      <c r="AC1095" s="78"/>
    </row>
    <row r="1096" spans="1:29" s="127" customFormat="1" ht="14.4" x14ac:dyDescent="0.25">
      <c r="A1096" s="2">
        <v>3</v>
      </c>
      <c r="B1096" s="105"/>
      <c r="C1096" s="128" t="s">
        <v>588</v>
      </c>
      <c r="D1096" s="26" t="s">
        <v>29</v>
      </c>
      <c r="E1096" s="41" t="s">
        <v>538</v>
      </c>
      <c r="F1096" s="101" t="s">
        <v>517</v>
      </c>
      <c r="G1096" s="41" t="s">
        <v>528</v>
      </c>
      <c r="H1096" s="105"/>
      <c r="I1096" s="106"/>
      <c r="J1096" s="24">
        <f t="shared" si="18"/>
        <v>4000</v>
      </c>
      <c r="K1096" s="24"/>
      <c r="L1096" s="24"/>
      <c r="M1096" s="24"/>
      <c r="N1096" s="24"/>
      <c r="O1096" s="75"/>
      <c r="P1096" s="76"/>
      <c r="Q1096" s="76"/>
      <c r="R1096" s="76"/>
      <c r="S1096" s="76">
        <v>4000</v>
      </c>
      <c r="T1096" s="77"/>
      <c r="U1096" s="77"/>
      <c r="V1096" s="77"/>
      <c r="W1096" s="77"/>
      <c r="X1096" s="77"/>
      <c r="Y1096" s="77"/>
      <c r="Z1096" s="77"/>
      <c r="AA1096" s="77"/>
      <c r="AB1096" s="77"/>
      <c r="AC1096" s="78"/>
    </row>
    <row r="1097" spans="1:29" s="127" customFormat="1" ht="14.4" x14ac:dyDescent="0.25">
      <c r="A1097" s="2">
        <v>3</v>
      </c>
      <c r="B1097" s="105"/>
      <c r="C1097" s="128" t="s">
        <v>589</v>
      </c>
      <c r="D1097" s="26" t="s">
        <v>29</v>
      </c>
      <c r="E1097" s="41" t="s">
        <v>538</v>
      </c>
      <c r="F1097" s="101" t="s">
        <v>517</v>
      </c>
      <c r="G1097" s="41" t="s">
        <v>528</v>
      </c>
      <c r="H1097" s="105"/>
      <c r="I1097" s="106"/>
      <c r="J1097" s="24">
        <f t="shared" si="18"/>
        <v>4000</v>
      </c>
      <c r="K1097" s="24"/>
      <c r="L1097" s="24"/>
      <c r="M1097" s="24"/>
      <c r="N1097" s="24"/>
      <c r="O1097" s="75"/>
      <c r="P1097" s="76"/>
      <c r="Q1097" s="76"/>
      <c r="R1097" s="76"/>
      <c r="S1097" s="76">
        <v>4000</v>
      </c>
      <c r="T1097" s="77"/>
      <c r="U1097" s="77"/>
      <c r="V1097" s="77"/>
      <c r="W1097" s="77"/>
      <c r="X1097" s="77"/>
      <c r="Y1097" s="77"/>
      <c r="Z1097" s="77"/>
      <c r="AA1097" s="77"/>
      <c r="AB1097" s="77"/>
      <c r="AC1097" s="78"/>
    </row>
    <row r="1098" spans="1:29" s="127" customFormat="1" ht="14.4" x14ac:dyDescent="0.25">
      <c r="A1098" s="2">
        <v>3</v>
      </c>
      <c r="B1098" s="105"/>
      <c r="C1098" s="128" t="s">
        <v>590</v>
      </c>
      <c r="D1098" s="26" t="s">
        <v>29</v>
      </c>
      <c r="E1098" s="41" t="s">
        <v>538</v>
      </c>
      <c r="F1098" s="101" t="s">
        <v>517</v>
      </c>
      <c r="G1098" s="41" t="s">
        <v>528</v>
      </c>
      <c r="H1098" s="105"/>
      <c r="I1098" s="106"/>
      <c r="J1098" s="24">
        <f t="shared" si="18"/>
        <v>4000</v>
      </c>
      <c r="K1098" s="24"/>
      <c r="L1098" s="24"/>
      <c r="M1098" s="24"/>
      <c r="N1098" s="24"/>
      <c r="O1098" s="75"/>
      <c r="P1098" s="76"/>
      <c r="Q1098" s="76"/>
      <c r="R1098" s="76"/>
      <c r="S1098" s="76">
        <v>4000</v>
      </c>
      <c r="T1098" s="77"/>
      <c r="U1098" s="77"/>
      <c r="V1098" s="77"/>
      <c r="W1098" s="77"/>
      <c r="X1098" s="77"/>
      <c r="Y1098" s="77"/>
      <c r="Z1098" s="77"/>
      <c r="AA1098" s="77"/>
      <c r="AB1098" s="77"/>
      <c r="AC1098" s="78"/>
    </row>
    <row r="1099" spans="1:29" s="127" customFormat="1" ht="14.4" x14ac:dyDescent="0.25">
      <c r="A1099" s="2">
        <v>3</v>
      </c>
      <c r="B1099" s="105"/>
      <c r="C1099" s="128" t="s">
        <v>591</v>
      </c>
      <c r="D1099" s="26" t="s">
        <v>29</v>
      </c>
      <c r="E1099" s="41" t="s">
        <v>538</v>
      </c>
      <c r="F1099" s="101" t="s">
        <v>517</v>
      </c>
      <c r="G1099" s="41" t="s">
        <v>528</v>
      </c>
      <c r="H1099" s="105"/>
      <c r="I1099" s="106"/>
      <c r="J1099" s="24">
        <f t="shared" si="18"/>
        <v>4000</v>
      </c>
      <c r="K1099" s="24"/>
      <c r="L1099" s="24"/>
      <c r="M1099" s="24"/>
      <c r="N1099" s="24"/>
      <c r="O1099" s="75"/>
      <c r="P1099" s="76"/>
      <c r="Q1099" s="76"/>
      <c r="R1099" s="76"/>
      <c r="S1099" s="76">
        <v>4000</v>
      </c>
      <c r="T1099" s="77"/>
      <c r="U1099" s="77"/>
      <c r="V1099" s="77"/>
      <c r="W1099" s="77"/>
      <c r="X1099" s="77"/>
      <c r="Y1099" s="77"/>
      <c r="Z1099" s="77"/>
      <c r="AA1099" s="77"/>
      <c r="AB1099" s="77"/>
      <c r="AC1099" s="78"/>
    </row>
    <row r="1100" spans="1:29" s="127" customFormat="1" ht="14.4" x14ac:dyDescent="0.25">
      <c r="A1100" s="2">
        <v>3</v>
      </c>
      <c r="B1100" s="105"/>
      <c r="C1100" s="128" t="s">
        <v>592</v>
      </c>
      <c r="D1100" s="26" t="s">
        <v>29</v>
      </c>
      <c r="E1100" s="41" t="s">
        <v>538</v>
      </c>
      <c r="F1100" s="101" t="s">
        <v>517</v>
      </c>
      <c r="G1100" s="41" t="s">
        <v>528</v>
      </c>
      <c r="H1100" s="105"/>
      <c r="I1100" s="106"/>
      <c r="J1100" s="24">
        <f t="shared" si="18"/>
        <v>4000</v>
      </c>
      <c r="K1100" s="24"/>
      <c r="L1100" s="24"/>
      <c r="M1100" s="24"/>
      <c r="N1100" s="24"/>
      <c r="O1100" s="75"/>
      <c r="P1100" s="76"/>
      <c r="Q1100" s="76"/>
      <c r="R1100" s="76"/>
      <c r="S1100" s="76">
        <v>4000</v>
      </c>
      <c r="T1100" s="77"/>
      <c r="U1100" s="77"/>
      <c r="V1100" s="77"/>
      <c r="W1100" s="77"/>
      <c r="X1100" s="77"/>
      <c r="Y1100" s="77"/>
      <c r="Z1100" s="77"/>
      <c r="AA1100" s="77"/>
      <c r="AB1100" s="77"/>
      <c r="AC1100" s="78"/>
    </row>
    <row r="1101" spans="1:29" s="127" customFormat="1" ht="14.4" x14ac:dyDescent="0.25">
      <c r="A1101" s="2">
        <v>3</v>
      </c>
      <c r="B1101" s="105"/>
      <c r="C1101" s="128" t="s">
        <v>593</v>
      </c>
      <c r="D1101" s="26" t="s">
        <v>29</v>
      </c>
      <c r="E1101" s="41" t="s">
        <v>538</v>
      </c>
      <c r="F1101" s="101" t="s">
        <v>517</v>
      </c>
      <c r="G1101" s="41" t="s">
        <v>528</v>
      </c>
      <c r="H1101" s="105"/>
      <c r="I1101" s="106"/>
      <c r="J1101" s="24">
        <f t="shared" si="18"/>
        <v>4000</v>
      </c>
      <c r="K1101" s="24"/>
      <c r="L1101" s="24"/>
      <c r="M1101" s="24"/>
      <c r="N1101" s="24"/>
      <c r="O1101" s="75"/>
      <c r="P1101" s="76"/>
      <c r="Q1101" s="76"/>
      <c r="R1101" s="76"/>
      <c r="S1101" s="76">
        <v>4000</v>
      </c>
      <c r="T1101" s="77"/>
      <c r="U1101" s="77"/>
      <c r="V1101" s="77"/>
      <c r="W1101" s="77"/>
      <c r="X1101" s="77"/>
      <c r="Y1101" s="77"/>
      <c r="Z1101" s="77"/>
      <c r="AA1101" s="77"/>
      <c r="AB1101" s="77"/>
      <c r="AC1101" s="78"/>
    </row>
    <row r="1102" spans="1:29" s="127" customFormat="1" ht="14.4" x14ac:dyDescent="0.25">
      <c r="A1102" s="2">
        <v>3</v>
      </c>
      <c r="B1102" s="105"/>
      <c r="C1102" s="128" t="s">
        <v>651</v>
      </c>
      <c r="D1102" s="26" t="s">
        <v>29</v>
      </c>
      <c r="E1102" s="41" t="s">
        <v>538</v>
      </c>
      <c r="F1102" s="101" t="s">
        <v>517</v>
      </c>
      <c r="G1102" s="41" t="s">
        <v>528</v>
      </c>
      <c r="H1102" s="105"/>
      <c r="I1102" s="106"/>
      <c r="J1102" s="24">
        <f t="shared" si="18"/>
        <v>4000</v>
      </c>
      <c r="K1102" s="24"/>
      <c r="L1102" s="24"/>
      <c r="M1102" s="24"/>
      <c r="N1102" s="24"/>
      <c r="O1102" s="75"/>
      <c r="P1102" s="76"/>
      <c r="Q1102" s="76"/>
      <c r="R1102" s="76"/>
      <c r="S1102" s="76">
        <v>4000</v>
      </c>
      <c r="T1102" s="77"/>
      <c r="U1102" s="77"/>
      <c r="V1102" s="77"/>
      <c r="W1102" s="77"/>
      <c r="X1102" s="77"/>
      <c r="Y1102" s="77"/>
      <c r="Z1102" s="77"/>
      <c r="AA1102" s="77"/>
      <c r="AB1102" s="77"/>
      <c r="AC1102" s="78"/>
    </row>
    <row r="1103" spans="1:29" s="127" customFormat="1" ht="14.4" x14ac:dyDescent="0.25">
      <c r="A1103" s="2">
        <v>3</v>
      </c>
      <c r="B1103" s="105"/>
      <c r="C1103" s="128" t="s">
        <v>595</v>
      </c>
      <c r="D1103" s="26" t="s">
        <v>29</v>
      </c>
      <c r="E1103" s="41" t="s">
        <v>538</v>
      </c>
      <c r="F1103" s="101" t="s">
        <v>517</v>
      </c>
      <c r="G1103" s="41" t="s">
        <v>528</v>
      </c>
      <c r="H1103" s="105"/>
      <c r="I1103" s="106"/>
      <c r="J1103" s="24">
        <f t="shared" si="18"/>
        <v>4000</v>
      </c>
      <c r="K1103" s="24"/>
      <c r="L1103" s="24"/>
      <c r="M1103" s="24"/>
      <c r="N1103" s="24"/>
      <c r="O1103" s="75"/>
      <c r="P1103" s="76"/>
      <c r="Q1103" s="76"/>
      <c r="R1103" s="76"/>
      <c r="S1103" s="76">
        <v>4000</v>
      </c>
      <c r="T1103" s="77"/>
      <c r="U1103" s="77"/>
      <c r="V1103" s="77"/>
      <c r="W1103" s="77"/>
      <c r="X1103" s="77"/>
      <c r="Y1103" s="77"/>
      <c r="Z1103" s="77"/>
      <c r="AA1103" s="77"/>
      <c r="AB1103" s="77"/>
      <c r="AC1103" s="78"/>
    </row>
    <row r="1104" spans="1:29" s="127" customFormat="1" ht="14.4" x14ac:dyDescent="0.25">
      <c r="A1104" s="2">
        <v>3</v>
      </c>
      <c r="B1104" s="105"/>
      <c r="C1104" s="128" t="s">
        <v>596</v>
      </c>
      <c r="D1104" s="26" t="s">
        <v>29</v>
      </c>
      <c r="E1104" s="41" t="s">
        <v>538</v>
      </c>
      <c r="F1104" s="101" t="s">
        <v>517</v>
      </c>
      <c r="G1104" s="41" t="s">
        <v>528</v>
      </c>
      <c r="H1104" s="105"/>
      <c r="I1104" s="106"/>
      <c r="J1104" s="24">
        <f t="shared" si="18"/>
        <v>4000</v>
      </c>
      <c r="K1104" s="24"/>
      <c r="L1104" s="24"/>
      <c r="M1104" s="24"/>
      <c r="N1104" s="24"/>
      <c r="O1104" s="75"/>
      <c r="P1104" s="76"/>
      <c r="Q1104" s="76"/>
      <c r="R1104" s="76"/>
      <c r="S1104" s="76">
        <v>4000</v>
      </c>
      <c r="T1104" s="77"/>
      <c r="U1104" s="77"/>
      <c r="V1104" s="77"/>
      <c r="W1104" s="77"/>
      <c r="X1104" s="77"/>
      <c r="Y1104" s="77"/>
      <c r="Z1104" s="77"/>
      <c r="AA1104" s="77"/>
      <c r="AB1104" s="77"/>
      <c r="AC1104" s="78"/>
    </row>
    <row r="1105" spans="1:29" s="127" customFormat="1" ht="14.4" x14ac:dyDescent="0.25">
      <c r="A1105" s="2">
        <v>3</v>
      </c>
      <c r="B1105" s="105"/>
      <c r="C1105" s="128" t="s">
        <v>597</v>
      </c>
      <c r="D1105" s="26" t="s">
        <v>29</v>
      </c>
      <c r="E1105" s="41" t="s">
        <v>538</v>
      </c>
      <c r="F1105" s="101" t="s">
        <v>517</v>
      </c>
      <c r="G1105" s="41" t="s">
        <v>528</v>
      </c>
      <c r="H1105" s="105"/>
      <c r="I1105" s="106"/>
      <c r="J1105" s="24">
        <f t="shared" si="18"/>
        <v>4000</v>
      </c>
      <c r="K1105" s="24"/>
      <c r="L1105" s="24"/>
      <c r="M1105" s="24"/>
      <c r="N1105" s="24"/>
      <c r="O1105" s="75"/>
      <c r="P1105" s="76"/>
      <c r="Q1105" s="76"/>
      <c r="R1105" s="76"/>
      <c r="S1105" s="76">
        <v>4000</v>
      </c>
      <c r="T1105" s="77"/>
      <c r="U1105" s="77"/>
      <c r="V1105" s="77"/>
      <c r="W1105" s="77"/>
      <c r="X1105" s="77"/>
      <c r="Y1105" s="77"/>
      <c r="Z1105" s="77"/>
      <c r="AA1105" s="77"/>
      <c r="AB1105" s="77"/>
      <c r="AC1105" s="78"/>
    </row>
    <row r="1106" spans="1:29" s="127" customFormat="1" ht="14.4" x14ac:dyDescent="0.25">
      <c r="A1106" s="2">
        <v>3</v>
      </c>
      <c r="B1106" s="105"/>
      <c r="C1106" s="128" t="s">
        <v>598</v>
      </c>
      <c r="D1106" s="26" t="s">
        <v>29</v>
      </c>
      <c r="E1106" s="41" t="s">
        <v>538</v>
      </c>
      <c r="F1106" s="101" t="s">
        <v>517</v>
      </c>
      <c r="G1106" s="41" t="s">
        <v>528</v>
      </c>
      <c r="H1106" s="105"/>
      <c r="I1106" s="106"/>
      <c r="J1106" s="24">
        <f t="shared" si="18"/>
        <v>4000</v>
      </c>
      <c r="K1106" s="24"/>
      <c r="L1106" s="24"/>
      <c r="M1106" s="24"/>
      <c r="N1106" s="24"/>
      <c r="O1106" s="75"/>
      <c r="P1106" s="76"/>
      <c r="Q1106" s="76"/>
      <c r="R1106" s="76"/>
      <c r="S1106" s="76">
        <v>4000</v>
      </c>
      <c r="T1106" s="77"/>
      <c r="U1106" s="77"/>
      <c r="V1106" s="77"/>
      <c r="W1106" s="77"/>
      <c r="X1106" s="77"/>
      <c r="Y1106" s="77"/>
      <c r="Z1106" s="77"/>
      <c r="AA1106" s="77"/>
      <c r="AB1106" s="77"/>
      <c r="AC1106" s="78"/>
    </row>
    <row r="1107" spans="1:29" s="127" customFormat="1" ht="14.4" x14ac:dyDescent="0.25">
      <c r="A1107" s="2">
        <v>3</v>
      </c>
      <c r="B1107" s="105"/>
      <c r="C1107" s="128" t="s">
        <v>599</v>
      </c>
      <c r="D1107" s="26" t="s">
        <v>29</v>
      </c>
      <c r="E1107" s="41" t="s">
        <v>538</v>
      </c>
      <c r="F1107" s="101" t="s">
        <v>517</v>
      </c>
      <c r="G1107" s="41" t="s">
        <v>528</v>
      </c>
      <c r="H1107" s="105"/>
      <c r="I1107" s="106"/>
      <c r="J1107" s="24">
        <f t="shared" si="18"/>
        <v>4000</v>
      </c>
      <c r="K1107" s="24"/>
      <c r="L1107" s="24"/>
      <c r="M1107" s="24"/>
      <c r="N1107" s="24"/>
      <c r="O1107" s="75"/>
      <c r="P1107" s="76"/>
      <c r="Q1107" s="76"/>
      <c r="R1107" s="76"/>
      <c r="S1107" s="76">
        <v>4000</v>
      </c>
      <c r="T1107" s="77"/>
      <c r="U1107" s="77"/>
      <c r="V1107" s="77"/>
      <c r="W1107" s="77"/>
      <c r="X1107" s="77"/>
      <c r="Y1107" s="77"/>
      <c r="Z1107" s="77"/>
      <c r="AA1107" s="77"/>
      <c r="AB1107" s="77"/>
      <c r="AC1107" s="78"/>
    </row>
    <row r="1108" spans="1:29" s="127" customFormat="1" ht="14.4" x14ac:dyDescent="0.25">
      <c r="A1108" s="2">
        <v>3</v>
      </c>
      <c r="B1108" s="105"/>
      <c r="C1108" s="128" t="s">
        <v>600</v>
      </c>
      <c r="D1108" s="26" t="s">
        <v>29</v>
      </c>
      <c r="E1108" s="41" t="s">
        <v>538</v>
      </c>
      <c r="F1108" s="101" t="s">
        <v>517</v>
      </c>
      <c r="G1108" s="41" t="s">
        <v>528</v>
      </c>
      <c r="H1108" s="105"/>
      <c r="I1108" s="106"/>
      <c r="J1108" s="24">
        <f t="shared" si="18"/>
        <v>4000</v>
      </c>
      <c r="K1108" s="24"/>
      <c r="L1108" s="24"/>
      <c r="M1108" s="24"/>
      <c r="N1108" s="24"/>
      <c r="O1108" s="75"/>
      <c r="P1108" s="76"/>
      <c r="Q1108" s="76"/>
      <c r="R1108" s="76"/>
      <c r="S1108" s="76">
        <v>4000</v>
      </c>
      <c r="T1108" s="77"/>
      <c r="U1108" s="77"/>
      <c r="V1108" s="77"/>
      <c r="W1108" s="77"/>
      <c r="X1108" s="77"/>
      <c r="Y1108" s="77"/>
      <c r="Z1108" s="77"/>
      <c r="AA1108" s="77"/>
      <c r="AB1108" s="77"/>
      <c r="AC1108" s="78"/>
    </row>
    <row r="1109" spans="1:29" s="127" customFormat="1" ht="14.4" x14ac:dyDescent="0.25">
      <c r="A1109" s="2">
        <v>3</v>
      </c>
      <c r="B1109" s="105"/>
      <c r="C1109" s="128" t="s">
        <v>601</v>
      </c>
      <c r="D1109" s="26" t="s">
        <v>29</v>
      </c>
      <c r="E1109" s="41" t="s">
        <v>538</v>
      </c>
      <c r="F1109" s="101" t="s">
        <v>517</v>
      </c>
      <c r="G1109" s="41" t="s">
        <v>528</v>
      </c>
      <c r="H1109" s="105"/>
      <c r="I1109" s="106"/>
      <c r="J1109" s="24">
        <f t="shared" si="18"/>
        <v>4000</v>
      </c>
      <c r="K1109" s="24"/>
      <c r="L1109" s="24"/>
      <c r="M1109" s="24"/>
      <c r="N1109" s="24"/>
      <c r="O1109" s="75"/>
      <c r="P1109" s="76"/>
      <c r="Q1109" s="76"/>
      <c r="R1109" s="76"/>
      <c r="S1109" s="76">
        <v>4000</v>
      </c>
      <c r="T1109" s="77"/>
      <c r="U1109" s="77"/>
      <c r="V1109" s="77"/>
      <c r="W1109" s="77"/>
      <c r="X1109" s="77"/>
      <c r="Y1109" s="77"/>
      <c r="Z1109" s="77"/>
      <c r="AA1109" s="77"/>
      <c r="AB1109" s="77"/>
      <c r="AC1109" s="78"/>
    </row>
    <row r="1110" spans="1:29" s="127" customFormat="1" ht="14.4" x14ac:dyDescent="0.25">
      <c r="A1110" s="2">
        <v>3</v>
      </c>
      <c r="B1110" s="105"/>
      <c r="C1110" s="128" t="s">
        <v>602</v>
      </c>
      <c r="D1110" s="26" t="s">
        <v>29</v>
      </c>
      <c r="E1110" s="41" t="s">
        <v>538</v>
      </c>
      <c r="F1110" s="101" t="s">
        <v>517</v>
      </c>
      <c r="G1110" s="41" t="s">
        <v>528</v>
      </c>
      <c r="H1110" s="105"/>
      <c r="I1110" s="106"/>
      <c r="J1110" s="24">
        <f t="shared" si="18"/>
        <v>4000</v>
      </c>
      <c r="K1110" s="24"/>
      <c r="L1110" s="24"/>
      <c r="M1110" s="24"/>
      <c r="N1110" s="24"/>
      <c r="O1110" s="75"/>
      <c r="P1110" s="76"/>
      <c r="Q1110" s="76"/>
      <c r="R1110" s="76"/>
      <c r="S1110" s="76">
        <v>4000</v>
      </c>
      <c r="T1110" s="77"/>
      <c r="U1110" s="77"/>
      <c r="V1110" s="77"/>
      <c r="W1110" s="77"/>
      <c r="X1110" s="77"/>
      <c r="Y1110" s="77"/>
      <c r="Z1110" s="77"/>
      <c r="AA1110" s="77"/>
      <c r="AB1110" s="77"/>
      <c r="AC1110" s="78"/>
    </row>
    <row r="1111" spans="1:29" s="127" customFormat="1" ht="14.4" x14ac:dyDescent="0.25">
      <c r="A1111" s="2">
        <v>3</v>
      </c>
      <c r="B1111" s="105"/>
      <c r="C1111" s="128" t="s">
        <v>603</v>
      </c>
      <c r="D1111" s="26" t="s">
        <v>29</v>
      </c>
      <c r="E1111" s="41" t="s">
        <v>538</v>
      </c>
      <c r="F1111" s="101" t="s">
        <v>517</v>
      </c>
      <c r="G1111" s="41" t="s">
        <v>528</v>
      </c>
      <c r="H1111" s="105"/>
      <c r="I1111" s="106"/>
      <c r="J1111" s="24">
        <f t="shared" si="18"/>
        <v>6000</v>
      </c>
      <c r="K1111" s="24"/>
      <c r="L1111" s="24"/>
      <c r="M1111" s="24"/>
      <c r="N1111" s="24"/>
      <c r="O1111" s="75"/>
      <c r="P1111" s="76"/>
      <c r="Q1111" s="76"/>
      <c r="R1111" s="76"/>
      <c r="S1111" s="76">
        <v>6000</v>
      </c>
      <c r="T1111" s="77"/>
      <c r="U1111" s="77"/>
      <c r="V1111" s="77"/>
      <c r="W1111" s="77"/>
      <c r="X1111" s="77"/>
      <c r="Y1111" s="77"/>
      <c r="Z1111" s="77"/>
      <c r="AA1111" s="77"/>
      <c r="AB1111" s="77"/>
      <c r="AC1111" s="78"/>
    </row>
    <row r="1112" spans="1:29" s="127" customFormat="1" ht="14.4" x14ac:dyDescent="0.25">
      <c r="A1112" s="2">
        <v>1</v>
      </c>
      <c r="B1112" s="105"/>
      <c r="C1112" s="128" t="s">
        <v>604</v>
      </c>
      <c r="D1112" s="26" t="s">
        <v>29</v>
      </c>
      <c r="E1112" s="41" t="s">
        <v>538</v>
      </c>
      <c r="F1112" s="101" t="s">
        <v>517</v>
      </c>
      <c r="G1112" s="41" t="s">
        <v>528</v>
      </c>
      <c r="H1112" s="105"/>
      <c r="I1112" s="106"/>
      <c r="J1112" s="24">
        <f t="shared" si="18"/>
        <v>0</v>
      </c>
      <c r="K1112" s="24"/>
      <c r="L1112" s="24"/>
      <c r="M1112" s="24"/>
      <c r="N1112" s="24"/>
      <c r="O1112" s="75"/>
      <c r="P1112" s="76"/>
      <c r="Q1112" s="76"/>
      <c r="R1112" s="76"/>
      <c r="S1112" s="76"/>
      <c r="T1112" s="77"/>
      <c r="U1112" s="77"/>
      <c r="V1112" s="77"/>
      <c r="W1112" s="77"/>
      <c r="X1112" s="77"/>
      <c r="Y1112" s="77"/>
      <c r="Z1112" s="77"/>
      <c r="AA1112" s="77"/>
      <c r="AB1112" s="77"/>
      <c r="AC1112" s="78"/>
    </row>
    <row r="1113" spans="1:29" s="127" customFormat="1" ht="14.4" x14ac:dyDescent="0.25">
      <c r="A1113" s="2">
        <v>3</v>
      </c>
      <c r="B1113" s="105"/>
      <c r="C1113" s="128" t="s">
        <v>605</v>
      </c>
      <c r="D1113" s="26" t="s">
        <v>29</v>
      </c>
      <c r="E1113" s="41" t="s">
        <v>538</v>
      </c>
      <c r="F1113" s="101" t="s">
        <v>517</v>
      </c>
      <c r="G1113" s="41" t="s">
        <v>528</v>
      </c>
      <c r="H1113" s="105"/>
      <c r="I1113" s="106"/>
      <c r="J1113" s="24">
        <f t="shared" si="18"/>
        <v>7000</v>
      </c>
      <c r="K1113" s="24"/>
      <c r="L1113" s="24"/>
      <c r="M1113" s="24"/>
      <c r="N1113" s="24"/>
      <c r="O1113" s="75"/>
      <c r="P1113" s="76"/>
      <c r="Q1113" s="76"/>
      <c r="R1113" s="76"/>
      <c r="S1113" s="76">
        <v>7000</v>
      </c>
      <c r="T1113" s="77"/>
      <c r="U1113" s="77"/>
      <c r="V1113" s="77"/>
      <c r="W1113" s="77"/>
      <c r="X1113" s="77"/>
      <c r="Y1113" s="77"/>
      <c r="Z1113" s="77"/>
      <c r="AA1113" s="77"/>
      <c r="AB1113" s="77"/>
      <c r="AC1113" s="78"/>
    </row>
    <row r="1114" spans="1:29" s="127" customFormat="1" ht="14.4" x14ac:dyDescent="0.25">
      <c r="A1114" s="2">
        <v>3</v>
      </c>
      <c r="B1114" s="105"/>
      <c r="C1114" s="128" t="s">
        <v>606</v>
      </c>
      <c r="D1114" s="26" t="s">
        <v>29</v>
      </c>
      <c r="E1114" s="41" t="s">
        <v>538</v>
      </c>
      <c r="F1114" s="101" t="s">
        <v>517</v>
      </c>
      <c r="G1114" s="41" t="s">
        <v>528</v>
      </c>
      <c r="H1114" s="105"/>
      <c r="I1114" s="106"/>
      <c r="J1114" s="24">
        <f t="shared" si="18"/>
        <v>4000</v>
      </c>
      <c r="K1114" s="24"/>
      <c r="L1114" s="24"/>
      <c r="M1114" s="24"/>
      <c r="N1114" s="24"/>
      <c r="O1114" s="75"/>
      <c r="P1114" s="76"/>
      <c r="Q1114" s="76"/>
      <c r="R1114" s="76"/>
      <c r="S1114" s="76">
        <v>4000</v>
      </c>
      <c r="T1114" s="77"/>
      <c r="U1114" s="77"/>
      <c r="V1114" s="77"/>
      <c r="W1114" s="77"/>
      <c r="X1114" s="77"/>
      <c r="Y1114" s="77"/>
      <c r="Z1114" s="77"/>
      <c r="AA1114" s="77"/>
      <c r="AB1114" s="77"/>
      <c r="AC1114" s="78"/>
    </row>
    <row r="1115" spans="1:29" s="127" customFormat="1" ht="14.4" x14ac:dyDescent="0.25">
      <c r="A1115" s="2">
        <v>1</v>
      </c>
      <c r="B1115" s="105"/>
      <c r="C1115" s="128" t="s">
        <v>656</v>
      </c>
      <c r="D1115" s="26" t="s">
        <v>29</v>
      </c>
      <c r="E1115" s="41" t="s">
        <v>538</v>
      </c>
      <c r="F1115" s="101" t="s">
        <v>517</v>
      </c>
      <c r="G1115" s="41" t="s">
        <v>528</v>
      </c>
      <c r="H1115" s="105"/>
      <c r="I1115" s="106"/>
      <c r="J1115" s="24">
        <f t="shared" si="18"/>
        <v>0</v>
      </c>
      <c r="K1115" s="24"/>
      <c r="L1115" s="24"/>
      <c r="M1115" s="24"/>
      <c r="N1115" s="24"/>
      <c r="O1115" s="75"/>
      <c r="P1115" s="76"/>
      <c r="Q1115" s="76"/>
      <c r="R1115" s="76"/>
      <c r="S1115" s="76"/>
      <c r="T1115" s="77"/>
      <c r="U1115" s="77"/>
      <c r="V1115" s="77"/>
      <c r="W1115" s="77"/>
      <c r="X1115" s="77"/>
      <c r="Y1115" s="77"/>
      <c r="Z1115" s="77"/>
      <c r="AA1115" s="77"/>
      <c r="AB1115" s="77"/>
      <c r="AC1115" s="78"/>
    </row>
    <row r="1116" spans="1:29" s="127" customFormat="1" ht="14.4" x14ac:dyDescent="0.25">
      <c r="A1116" s="2">
        <v>1</v>
      </c>
      <c r="B1116" s="105"/>
      <c r="C1116" s="128" t="s">
        <v>609</v>
      </c>
      <c r="D1116" s="26" t="s">
        <v>657</v>
      </c>
      <c r="E1116" s="41" t="s">
        <v>538</v>
      </c>
      <c r="F1116" s="101" t="s">
        <v>517</v>
      </c>
      <c r="G1116" s="41" t="s">
        <v>528</v>
      </c>
      <c r="H1116" s="105"/>
      <c r="I1116" s="106"/>
      <c r="J1116" s="24">
        <f t="shared" si="18"/>
        <v>0</v>
      </c>
      <c r="K1116" s="24"/>
      <c r="L1116" s="24"/>
      <c r="M1116" s="24"/>
      <c r="N1116" s="24"/>
      <c r="O1116" s="75"/>
      <c r="P1116" s="76"/>
      <c r="Q1116" s="76"/>
      <c r="R1116" s="76"/>
      <c r="S1116" s="76"/>
      <c r="T1116" s="77"/>
      <c r="U1116" s="77"/>
      <c r="V1116" s="77"/>
      <c r="W1116" s="77"/>
      <c r="X1116" s="77"/>
      <c r="Y1116" s="77"/>
      <c r="Z1116" s="77"/>
      <c r="AA1116" s="77"/>
      <c r="AB1116" s="77"/>
      <c r="AC1116" s="78"/>
    </row>
    <row r="1117" spans="1:29" s="127" customFormat="1" ht="14.4" x14ac:dyDescent="0.25">
      <c r="A1117" s="2">
        <v>3</v>
      </c>
      <c r="B1117" s="105"/>
      <c r="C1117" s="128" t="s">
        <v>609</v>
      </c>
      <c r="D1117" s="26" t="s">
        <v>29</v>
      </c>
      <c r="E1117" s="41" t="s">
        <v>538</v>
      </c>
      <c r="F1117" s="101" t="s">
        <v>517</v>
      </c>
      <c r="G1117" s="41" t="s">
        <v>528</v>
      </c>
      <c r="H1117" s="105"/>
      <c r="I1117" s="106"/>
      <c r="J1117" s="24">
        <f t="shared" si="18"/>
        <v>7000</v>
      </c>
      <c r="K1117" s="24"/>
      <c r="L1117" s="24"/>
      <c r="M1117" s="24"/>
      <c r="N1117" s="24"/>
      <c r="O1117" s="75"/>
      <c r="P1117" s="76"/>
      <c r="Q1117" s="76"/>
      <c r="R1117" s="76"/>
      <c r="S1117" s="76">
        <v>7000</v>
      </c>
      <c r="T1117" s="77"/>
      <c r="U1117" s="77"/>
      <c r="V1117" s="77"/>
      <c r="W1117" s="77"/>
      <c r="X1117" s="77"/>
      <c r="Y1117" s="77"/>
      <c r="Z1117" s="77"/>
      <c r="AA1117" s="77"/>
      <c r="AB1117" s="77"/>
      <c r="AC1117" s="78"/>
    </row>
    <row r="1118" spans="1:29" s="127" customFormat="1" ht="14.4" x14ac:dyDescent="0.25">
      <c r="A1118" s="2">
        <v>1</v>
      </c>
      <c r="B1118" s="105"/>
      <c r="C1118" s="133" t="s">
        <v>610</v>
      </c>
      <c r="D1118" s="26" t="s">
        <v>29</v>
      </c>
      <c r="E1118" s="41" t="s">
        <v>538</v>
      </c>
      <c r="F1118" s="101" t="s">
        <v>517</v>
      </c>
      <c r="G1118" s="41" t="s">
        <v>528</v>
      </c>
      <c r="H1118" s="133"/>
      <c r="I1118" s="134"/>
      <c r="J1118" s="24">
        <f t="shared" si="18"/>
        <v>0</v>
      </c>
      <c r="K1118" s="24"/>
      <c r="L1118" s="24"/>
      <c r="M1118" s="24"/>
      <c r="N1118" s="24"/>
      <c r="O1118" s="75"/>
      <c r="P1118" s="76"/>
      <c r="Q1118" s="76"/>
      <c r="R1118" s="76"/>
      <c r="S1118" s="76"/>
      <c r="T1118" s="77"/>
      <c r="U1118" s="77"/>
      <c r="V1118" s="77"/>
      <c r="W1118" s="77"/>
      <c r="X1118" s="77"/>
      <c r="Y1118" s="77"/>
      <c r="Z1118" s="77"/>
      <c r="AA1118" s="77"/>
      <c r="AB1118" s="77"/>
      <c r="AC1118" s="78"/>
    </row>
    <row r="1119" spans="1:29" s="127" customFormat="1" ht="14.4" x14ac:dyDescent="0.25">
      <c r="A1119" s="2">
        <v>1</v>
      </c>
      <c r="B1119" s="133"/>
      <c r="C1119" s="133" t="s">
        <v>611</v>
      </c>
      <c r="D1119" s="26" t="s">
        <v>29</v>
      </c>
      <c r="E1119" s="41" t="s">
        <v>538</v>
      </c>
      <c r="F1119" s="101" t="s">
        <v>517</v>
      </c>
      <c r="G1119" s="41" t="s">
        <v>528</v>
      </c>
      <c r="H1119" s="133"/>
      <c r="I1119" s="134"/>
      <c r="J1119" s="24">
        <f t="shared" si="18"/>
        <v>0</v>
      </c>
      <c r="K1119" s="24"/>
      <c r="L1119" s="24"/>
      <c r="M1119" s="24"/>
      <c r="N1119" s="24"/>
      <c r="O1119" s="75"/>
      <c r="P1119" s="76"/>
      <c r="Q1119" s="76"/>
      <c r="R1119" s="76"/>
      <c r="S1119" s="76"/>
      <c r="T1119" s="77"/>
      <c r="U1119" s="77"/>
      <c r="V1119" s="77"/>
      <c r="W1119" s="77"/>
      <c r="X1119" s="77"/>
      <c r="Y1119" s="77"/>
      <c r="Z1119" s="77"/>
      <c r="AA1119" s="77"/>
      <c r="AB1119" s="77"/>
      <c r="AC1119" s="78"/>
    </row>
    <row r="1120" spans="1:29" s="127" customFormat="1" ht="14.4" x14ac:dyDescent="0.25">
      <c r="A1120" s="2">
        <v>1</v>
      </c>
      <c r="B1120" s="133"/>
      <c r="C1120" s="133" t="s">
        <v>612</v>
      </c>
      <c r="D1120" s="26" t="s">
        <v>29</v>
      </c>
      <c r="E1120" s="41" t="s">
        <v>538</v>
      </c>
      <c r="F1120" s="101" t="s">
        <v>517</v>
      </c>
      <c r="G1120" s="41" t="s">
        <v>528</v>
      </c>
      <c r="H1120" s="133"/>
      <c r="I1120" s="134"/>
      <c r="J1120" s="24">
        <f t="shared" si="18"/>
        <v>0</v>
      </c>
      <c r="K1120" s="24"/>
      <c r="L1120" s="24"/>
      <c r="M1120" s="24"/>
      <c r="N1120" s="24"/>
      <c r="O1120" s="75"/>
      <c r="P1120" s="76"/>
      <c r="Q1120" s="76"/>
      <c r="R1120" s="76"/>
      <c r="S1120" s="76"/>
      <c r="T1120" s="77"/>
      <c r="U1120" s="77"/>
      <c r="V1120" s="77"/>
      <c r="W1120" s="77"/>
      <c r="X1120" s="77"/>
      <c r="Y1120" s="77"/>
      <c r="Z1120" s="77"/>
      <c r="AA1120" s="77"/>
      <c r="AB1120" s="77"/>
      <c r="AC1120" s="78"/>
    </row>
    <row r="1121" spans="1:29" s="127" customFormat="1" ht="14.4" x14ac:dyDescent="0.25">
      <c r="A1121" s="2">
        <v>1</v>
      </c>
      <c r="B1121" s="133"/>
      <c r="C1121" s="133" t="s">
        <v>613</v>
      </c>
      <c r="D1121" s="26" t="s">
        <v>29</v>
      </c>
      <c r="E1121" s="41" t="s">
        <v>538</v>
      </c>
      <c r="F1121" s="101" t="s">
        <v>517</v>
      </c>
      <c r="G1121" s="41" t="s">
        <v>528</v>
      </c>
      <c r="H1121" s="133"/>
      <c r="I1121" s="134"/>
      <c r="J1121" s="24">
        <f t="shared" si="18"/>
        <v>0</v>
      </c>
      <c r="K1121" s="24"/>
      <c r="L1121" s="24"/>
      <c r="M1121" s="24"/>
      <c r="N1121" s="24"/>
      <c r="O1121" s="75"/>
      <c r="P1121" s="76"/>
      <c r="Q1121" s="76"/>
      <c r="R1121" s="76"/>
      <c r="S1121" s="76"/>
      <c r="T1121" s="77"/>
      <c r="U1121" s="77"/>
      <c r="V1121" s="77"/>
      <c r="W1121" s="77"/>
      <c r="X1121" s="77"/>
      <c r="Y1121" s="77"/>
      <c r="Z1121" s="77"/>
      <c r="AA1121" s="77"/>
      <c r="AB1121" s="77"/>
      <c r="AC1121" s="78"/>
    </row>
    <row r="1122" spans="1:29" s="127" customFormat="1" ht="14.4" x14ac:dyDescent="0.25">
      <c r="A1122" s="2">
        <v>1</v>
      </c>
      <c r="B1122" s="133"/>
      <c r="C1122" s="133" t="s">
        <v>614</v>
      </c>
      <c r="D1122" s="26" t="s">
        <v>29</v>
      </c>
      <c r="E1122" s="41" t="s">
        <v>538</v>
      </c>
      <c r="F1122" s="101" t="s">
        <v>517</v>
      </c>
      <c r="G1122" s="41" t="s">
        <v>528</v>
      </c>
      <c r="H1122" s="133"/>
      <c r="I1122" s="134"/>
      <c r="J1122" s="24">
        <f t="shared" si="18"/>
        <v>0</v>
      </c>
      <c r="K1122" s="24"/>
      <c r="L1122" s="24"/>
      <c r="M1122" s="24"/>
      <c r="N1122" s="24"/>
      <c r="O1122" s="75"/>
      <c r="P1122" s="76"/>
      <c r="Q1122" s="76"/>
      <c r="R1122" s="76"/>
      <c r="S1122" s="76"/>
      <c r="T1122" s="77"/>
      <c r="U1122" s="77"/>
      <c r="V1122" s="77"/>
      <c r="W1122" s="77"/>
      <c r="X1122" s="77"/>
      <c r="Y1122" s="77"/>
      <c r="Z1122" s="77"/>
      <c r="AA1122" s="77"/>
      <c r="AB1122" s="77"/>
      <c r="AC1122" s="78"/>
    </row>
    <row r="1123" spans="1:29" s="127" customFormat="1" ht="14.4" x14ac:dyDescent="0.25">
      <c r="A1123" s="2">
        <v>1</v>
      </c>
      <c r="B1123" s="133"/>
      <c r="C1123" s="133" t="s">
        <v>615</v>
      </c>
      <c r="D1123" s="26" t="s">
        <v>29</v>
      </c>
      <c r="E1123" s="41" t="s">
        <v>538</v>
      </c>
      <c r="F1123" s="101" t="s">
        <v>517</v>
      </c>
      <c r="G1123" s="41" t="s">
        <v>528</v>
      </c>
      <c r="H1123" s="133"/>
      <c r="I1123" s="134"/>
      <c r="J1123" s="24">
        <f t="shared" si="18"/>
        <v>0</v>
      </c>
      <c r="K1123" s="24"/>
      <c r="L1123" s="24"/>
      <c r="M1123" s="24"/>
      <c r="N1123" s="24"/>
      <c r="O1123" s="75"/>
      <c r="P1123" s="76"/>
      <c r="Q1123" s="76"/>
      <c r="R1123" s="76"/>
      <c r="S1123" s="76"/>
      <c r="T1123" s="77"/>
      <c r="U1123" s="77"/>
      <c r="V1123" s="77"/>
      <c r="W1123" s="77"/>
      <c r="X1123" s="77"/>
      <c r="Y1123" s="77"/>
      <c r="Z1123" s="77"/>
      <c r="AA1123" s="77"/>
      <c r="AB1123" s="77"/>
      <c r="AC1123" s="78"/>
    </row>
    <row r="1124" spans="1:29" s="127" customFormat="1" ht="14.4" x14ac:dyDescent="0.25">
      <c r="A1124" s="2">
        <v>1</v>
      </c>
      <c r="B1124" s="133"/>
      <c r="C1124" s="133" t="s">
        <v>616</v>
      </c>
      <c r="D1124" s="26" t="s">
        <v>29</v>
      </c>
      <c r="E1124" s="41" t="s">
        <v>538</v>
      </c>
      <c r="F1124" s="101" t="s">
        <v>517</v>
      </c>
      <c r="G1124" s="41" t="s">
        <v>528</v>
      </c>
      <c r="H1124" s="133"/>
      <c r="I1124" s="134"/>
      <c r="J1124" s="24">
        <f t="shared" si="18"/>
        <v>0</v>
      </c>
      <c r="K1124" s="24"/>
      <c r="L1124" s="24"/>
      <c r="M1124" s="24"/>
      <c r="N1124" s="24"/>
      <c r="O1124" s="75"/>
      <c r="P1124" s="76"/>
      <c r="Q1124" s="76"/>
      <c r="R1124" s="76"/>
      <c r="S1124" s="76"/>
      <c r="T1124" s="77"/>
      <c r="U1124" s="77"/>
      <c r="V1124" s="77"/>
      <c r="W1124" s="77"/>
      <c r="X1124" s="77"/>
      <c r="Y1124" s="77"/>
      <c r="Z1124" s="77"/>
      <c r="AA1124" s="77"/>
      <c r="AB1124" s="77"/>
      <c r="AC1124" s="78"/>
    </row>
    <row r="1125" spans="1:29" s="127" customFormat="1" ht="14.4" x14ac:dyDescent="0.25">
      <c r="A1125" s="2">
        <v>1</v>
      </c>
      <c r="B1125" s="133"/>
      <c r="C1125" s="133" t="s">
        <v>617</v>
      </c>
      <c r="D1125" s="26" t="s">
        <v>29</v>
      </c>
      <c r="E1125" s="41" t="s">
        <v>538</v>
      </c>
      <c r="F1125" s="101" t="s">
        <v>517</v>
      </c>
      <c r="G1125" s="41" t="s">
        <v>528</v>
      </c>
      <c r="H1125" s="133"/>
      <c r="I1125" s="134"/>
      <c r="J1125" s="24">
        <f t="shared" si="18"/>
        <v>0</v>
      </c>
      <c r="K1125" s="24"/>
      <c r="L1125" s="24"/>
      <c r="M1125" s="24"/>
      <c r="N1125" s="24"/>
      <c r="O1125" s="75"/>
      <c r="P1125" s="76"/>
      <c r="Q1125" s="76"/>
      <c r="R1125" s="76"/>
      <c r="S1125" s="76"/>
      <c r="T1125" s="77"/>
      <c r="U1125" s="77"/>
      <c r="V1125" s="77"/>
      <c r="W1125" s="77"/>
      <c r="X1125" s="77"/>
      <c r="Y1125" s="77"/>
      <c r="Z1125" s="77"/>
      <c r="AA1125" s="77"/>
      <c r="AB1125" s="77"/>
      <c r="AC1125" s="78"/>
    </row>
    <row r="1126" spans="1:29" s="127" customFormat="1" ht="14.4" x14ac:dyDescent="0.25">
      <c r="A1126" s="2">
        <v>1</v>
      </c>
      <c r="B1126" s="133"/>
      <c r="C1126" s="133" t="s">
        <v>618</v>
      </c>
      <c r="D1126" s="26" t="s">
        <v>29</v>
      </c>
      <c r="E1126" s="41" t="s">
        <v>538</v>
      </c>
      <c r="F1126" s="101" t="s">
        <v>517</v>
      </c>
      <c r="G1126" s="41" t="s">
        <v>528</v>
      </c>
      <c r="H1126" s="133"/>
      <c r="I1126" s="134"/>
      <c r="J1126" s="24">
        <f t="shared" si="18"/>
        <v>0</v>
      </c>
      <c r="K1126" s="24"/>
      <c r="L1126" s="24"/>
      <c r="M1126" s="24"/>
      <c r="N1126" s="24"/>
      <c r="O1126" s="75"/>
      <c r="P1126" s="76"/>
      <c r="Q1126" s="76"/>
      <c r="R1126" s="76"/>
      <c r="S1126" s="76"/>
      <c r="T1126" s="77"/>
      <c r="U1126" s="77"/>
      <c r="V1126" s="77"/>
      <c r="W1126" s="77"/>
      <c r="X1126" s="77"/>
      <c r="Y1126" s="77"/>
      <c r="Z1126" s="77"/>
      <c r="AA1126" s="77"/>
      <c r="AB1126" s="77"/>
      <c r="AC1126" s="78"/>
    </row>
    <row r="1127" spans="1:29" s="127" customFormat="1" ht="14.4" x14ac:dyDescent="0.25">
      <c r="A1127" s="2">
        <v>3</v>
      </c>
      <c r="B1127" s="133"/>
      <c r="C1127" s="128" t="s">
        <v>619</v>
      </c>
      <c r="D1127" s="26" t="s">
        <v>29</v>
      </c>
      <c r="E1127" s="41" t="s">
        <v>538</v>
      </c>
      <c r="F1127" s="101" t="s">
        <v>517</v>
      </c>
      <c r="G1127" s="41" t="s">
        <v>528</v>
      </c>
      <c r="H1127" s="105"/>
      <c r="I1127" s="106"/>
      <c r="J1127" s="24">
        <f t="shared" si="18"/>
        <v>4000</v>
      </c>
      <c r="K1127" s="24"/>
      <c r="L1127" s="24"/>
      <c r="M1127" s="24"/>
      <c r="N1127" s="24"/>
      <c r="O1127" s="75"/>
      <c r="P1127" s="76"/>
      <c r="Q1127" s="76"/>
      <c r="R1127" s="76"/>
      <c r="S1127" s="76">
        <v>4000</v>
      </c>
      <c r="T1127" s="77"/>
      <c r="U1127" s="77"/>
      <c r="V1127" s="77"/>
      <c r="W1127" s="77"/>
      <c r="X1127" s="77"/>
      <c r="Y1127" s="77"/>
      <c r="Z1127" s="77"/>
      <c r="AA1127" s="77"/>
      <c r="AB1127" s="77"/>
      <c r="AC1127" s="78"/>
    </row>
    <row r="1128" spans="1:29" s="127" customFormat="1" ht="14.4" x14ac:dyDescent="0.25">
      <c r="A1128" s="2">
        <v>3</v>
      </c>
      <c r="B1128" s="105"/>
      <c r="C1128" s="128" t="s">
        <v>620</v>
      </c>
      <c r="D1128" s="26" t="s">
        <v>29</v>
      </c>
      <c r="E1128" s="41" t="s">
        <v>538</v>
      </c>
      <c r="F1128" s="101" t="s">
        <v>517</v>
      </c>
      <c r="G1128" s="41" t="s">
        <v>528</v>
      </c>
      <c r="H1128" s="105"/>
      <c r="I1128" s="106"/>
      <c r="J1128" s="24">
        <f t="shared" si="18"/>
        <v>4000</v>
      </c>
      <c r="K1128" s="24"/>
      <c r="L1128" s="24"/>
      <c r="M1128" s="24"/>
      <c r="N1128" s="24"/>
      <c r="O1128" s="75"/>
      <c r="P1128" s="76"/>
      <c r="Q1128" s="76"/>
      <c r="R1128" s="76"/>
      <c r="S1128" s="76">
        <v>4000</v>
      </c>
      <c r="T1128" s="77"/>
      <c r="U1128" s="77"/>
      <c r="V1128" s="77"/>
      <c r="W1128" s="77"/>
      <c r="X1128" s="77"/>
      <c r="Y1128" s="77"/>
      <c r="Z1128" s="77"/>
      <c r="AA1128" s="77"/>
      <c r="AB1128" s="77"/>
      <c r="AC1128" s="78"/>
    </row>
    <row r="1129" spans="1:29" s="127" customFormat="1" ht="14.4" x14ac:dyDescent="0.25">
      <c r="A1129" s="2">
        <v>3</v>
      </c>
      <c r="B1129" s="105"/>
      <c r="C1129" s="128" t="s">
        <v>621</v>
      </c>
      <c r="D1129" s="26" t="s">
        <v>29</v>
      </c>
      <c r="E1129" s="41" t="s">
        <v>538</v>
      </c>
      <c r="F1129" s="101" t="s">
        <v>517</v>
      </c>
      <c r="G1129" s="41" t="s">
        <v>528</v>
      </c>
      <c r="H1129" s="105"/>
      <c r="I1129" s="106"/>
      <c r="J1129" s="24">
        <f t="shared" si="18"/>
        <v>4000</v>
      </c>
      <c r="K1129" s="24"/>
      <c r="L1129" s="24"/>
      <c r="M1129" s="24"/>
      <c r="N1129" s="24"/>
      <c r="O1129" s="75"/>
      <c r="P1129" s="76"/>
      <c r="Q1129" s="76"/>
      <c r="R1129" s="76"/>
      <c r="S1129" s="76">
        <v>4000</v>
      </c>
      <c r="T1129" s="77"/>
      <c r="U1129" s="77"/>
      <c r="V1129" s="77"/>
      <c r="W1129" s="77"/>
      <c r="X1129" s="77"/>
      <c r="Y1129" s="77"/>
      <c r="Z1129" s="77"/>
      <c r="AA1129" s="77"/>
      <c r="AB1129" s="77"/>
      <c r="AC1129" s="78"/>
    </row>
    <row r="1130" spans="1:29" s="127" customFormat="1" ht="14.4" x14ac:dyDescent="0.25">
      <c r="A1130" s="2">
        <v>3</v>
      </c>
      <c r="B1130" s="105"/>
      <c r="C1130" s="128" t="s">
        <v>622</v>
      </c>
      <c r="D1130" s="26" t="s">
        <v>29</v>
      </c>
      <c r="E1130" s="41" t="s">
        <v>538</v>
      </c>
      <c r="F1130" s="101" t="s">
        <v>517</v>
      </c>
      <c r="G1130" s="41" t="s">
        <v>528</v>
      </c>
      <c r="H1130" s="105"/>
      <c r="I1130" s="106"/>
      <c r="J1130" s="24">
        <f t="shared" si="18"/>
        <v>4000</v>
      </c>
      <c r="K1130" s="24"/>
      <c r="L1130" s="24"/>
      <c r="M1130" s="24"/>
      <c r="N1130" s="24"/>
      <c r="O1130" s="75"/>
      <c r="P1130" s="76"/>
      <c r="Q1130" s="76"/>
      <c r="R1130" s="76"/>
      <c r="S1130" s="76">
        <v>4000</v>
      </c>
      <c r="T1130" s="77"/>
      <c r="U1130" s="77"/>
      <c r="V1130" s="77"/>
      <c r="W1130" s="77"/>
      <c r="X1130" s="77"/>
      <c r="Y1130" s="77"/>
      <c r="Z1130" s="77"/>
      <c r="AA1130" s="77"/>
      <c r="AB1130" s="77"/>
      <c r="AC1130" s="78"/>
    </row>
    <row r="1131" spans="1:29" s="127" customFormat="1" ht="14.4" x14ac:dyDescent="0.25">
      <c r="A1131" s="2">
        <v>3</v>
      </c>
      <c r="B1131" s="105"/>
      <c r="C1131" s="128" t="s">
        <v>623</v>
      </c>
      <c r="D1131" s="26" t="s">
        <v>29</v>
      </c>
      <c r="E1131" s="41" t="s">
        <v>538</v>
      </c>
      <c r="F1131" s="101" t="s">
        <v>517</v>
      </c>
      <c r="G1131" s="41" t="s">
        <v>528</v>
      </c>
      <c r="H1131" s="105"/>
      <c r="I1131" s="106"/>
      <c r="J1131" s="24">
        <f t="shared" si="18"/>
        <v>2000</v>
      </c>
      <c r="K1131" s="24"/>
      <c r="L1131" s="24"/>
      <c r="M1131" s="24"/>
      <c r="N1131" s="24"/>
      <c r="O1131" s="75"/>
      <c r="P1131" s="76"/>
      <c r="Q1131" s="76"/>
      <c r="R1131" s="76"/>
      <c r="S1131" s="76">
        <v>2000</v>
      </c>
      <c r="T1131" s="77"/>
      <c r="U1131" s="77"/>
      <c r="V1131" s="77"/>
      <c r="W1131" s="77"/>
      <c r="X1131" s="77"/>
      <c r="Y1131" s="77"/>
      <c r="Z1131" s="77"/>
      <c r="AA1131" s="77"/>
      <c r="AB1131" s="77"/>
      <c r="AC1131" s="78"/>
    </row>
    <row r="1132" spans="1:29" s="127" customFormat="1" ht="14.4" x14ac:dyDescent="0.25">
      <c r="A1132" s="2">
        <v>3</v>
      </c>
      <c r="B1132" s="105"/>
      <c r="C1132" s="128" t="s">
        <v>624</v>
      </c>
      <c r="D1132" s="26" t="s">
        <v>29</v>
      </c>
      <c r="E1132" s="41" t="s">
        <v>538</v>
      </c>
      <c r="F1132" s="101" t="s">
        <v>517</v>
      </c>
      <c r="G1132" s="41" t="s">
        <v>528</v>
      </c>
      <c r="H1132" s="105"/>
      <c r="I1132" s="106"/>
      <c r="J1132" s="24">
        <f t="shared" si="18"/>
        <v>2000</v>
      </c>
      <c r="K1132" s="24"/>
      <c r="L1132" s="24"/>
      <c r="M1132" s="24"/>
      <c r="N1132" s="24"/>
      <c r="O1132" s="75"/>
      <c r="P1132" s="76"/>
      <c r="Q1132" s="76"/>
      <c r="R1132" s="76"/>
      <c r="S1132" s="76">
        <v>2000</v>
      </c>
      <c r="T1132" s="77"/>
      <c r="U1132" s="77"/>
      <c r="V1132" s="77"/>
      <c r="W1132" s="77"/>
      <c r="X1132" s="77"/>
      <c r="Y1132" s="77"/>
      <c r="Z1132" s="77"/>
      <c r="AA1132" s="77"/>
      <c r="AB1132" s="77"/>
      <c r="AC1132" s="78"/>
    </row>
    <row r="1133" spans="1:29" s="127" customFormat="1" ht="14.4" x14ac:dyDescent="0.25">
      <c r="A1133" s="2">
        <v>3</v>
      </c>
      <c r="B1133" s="105"/>
      <c r="C1133" s="128" t="s">
        <v>625</v>
      </c>
      <c r="D1133" s="26" t="s">
        <v>29</v>
      </c>
      <c r="E1133" s="41" t="s">
        <v>538</v>
      </c>
      <c r="F1133" s="101" t="s">
        <v>517</v>
      </c>
      <c r="G1133" s="41" t="s">
        <v>528</v>
      </c>
      <c r="H1133" s="105"/>
      <c r="I1133" s="106"/>
      <c r="J1133" s="24">
        <f t="shared" si="18"/>
        <v>4000</v>
      </c>
      <c r="K1133" s="24"/>
      <c r="L1133" s="24"/>
      <c r="M1133" s="24"/>
      <c r="N1133" s="24"/>
      <c r="O1133" s="75"/>
      <c r="P1133" s="76"/>
      <c r="Q1133" s="76"/>
      <c r="R1133" s="76"/>
      <c r="S1133" s="76">
        <v>4000</v>
      </c>
      <c r="T1133" s="77"/>
      <c r="U1133" s="77"/>
      <c r="V1133" s="77"/>
      <c r="W1133" s="77"/>
      <c r="X1133" s="77"/>
      <c r="Y1133" s="77"/>
      <c r="Z1133" s="77"/>
      <c r="AA1133" s="77"/>
      <c r="AB1133" s="77"/>
      <c r="AC1133" s="78"/>
    </row>
    <row r="1134" spans="1:29" s="127" customFormat="1" ht="14.4" x14ac:dyDescent="0.25">
      <c r="A1134" s="2">
        <v>3</v>
      </c>
      <c r="B1134" s="105"/>
      <c r="C1134" s="128" t="s">
        <v>626</v>
      </c>
      <c r="D1134" s="26" t="s">
        <v>29</v>
      </c>
      <c r="E1134" s="41" t="s">
        <v>538</v>
      </c>
      <c r="F1134" s="101" t="s">
        <v>517</v>
      </c>
      <c r="G1134" s="41" t="s">
        <v>528</v>
      </c>
      <c r="H1134" s="105"/>
      <c r="I1134" s="106"/>
      <c r="J1134" s="24">
        <f t="shared" si="18"/>
        <v>2000</v>
      </c>
      <c r="K1134" s="24"/>
      <c r="L1134" s="24"/>
      <c r="M1134" s="24"/>
      <c r="N1134" s="24"/>
      <c r="O1134" s="75"/>
      <c r="P1134" s="76"/>
      <c r="Q1134" s="76"/>
      <c r="R1134" s="76"/>
      <c r="S1134" s="76">
        <v>2000</v>
      </c>
      <c r="T1134" s="77"/>
      <c r="U1134" s="77"/>
      <c r="V1134" s="77"/>
      <c r="W1134" s="77"/>
      <c r="X1134" s="77"/>
      <c r="Y1134" s="77"/>
      <c r="Z1134" s="77"/>
      <c r="AA1134" s="77"/>
      <c r="AB1134" s="77"/>
      <c r="AC1134" s="78"/>
    </row>
    <row r="1135" spans="1:29" s="127" customFormat="1" ht="14.4" x14ac:dyDescent="0.25">
      <c r="A1135" s="2">
        <v>3</v>
      </c>
      <c r="B1135" s="105"/>
      <c r="C1135" s="128" t="s">
        <v>627</v>
      </c>
      <c r="D1135" s="26" t="s">
        <v>29</v>
      </c>
      <c r="E1135" s="41" t="s">
        <v>538</v>
      </c>
      <c r="F1135" s="101" t="s">
        <v>517</v>
      </c>
      <c r="G1135" s="41" t="s">
        <v>528</v>
      </c>
      <c r="H1135" s="105"/>
      <c r="I1135" s="106"/>
      <c r="J1135" s="24">
        <f t="shared" si="18"/>
        <v>2000</v>
      </c>
      <c r="K1135" s="24"/>
      <c r="L1135" s="24"/>
      <c r="M1135" s="24"/>
      <c r="N1135" s="24"/>
      <c r="O1135" s="75"/>
      <c r="P1135" s="76"/>
      <c r="Q1135" s="76"/>
      <c r="R1135" s="76"/>
      <c r="S1135" s="76">
        <v>2000</v>
      </c>
      <c r="T1135" s="77"/>
      <c r="U1135" s="77"/>
      <c r="V1135" s="77"/>
      <c r="W1135" s="77"/>
      <c r="X1135" s="77"/>
      <c r="Y1135" s="77"/>
      <c r="Z1135" s="77"/>
      <c r="AA1135" s="77"/>
      <c r="AB1135" s="77"/>
      <c r="AC1135" s="78"/>
    </row>
    <row r="1136" spans="1:29" s="127" customFormat="1" ht="14.4" x14ac:dyDescent="0.25">
      <c r="A1136" s="2">
        <v>3</v>
      </c>
      <c r="B1136" s="105"/>
      <c r="C1136" s="128" t="s">
        <v>628</v>
      </c>
      <c r="D1136" s="26" t="s">
        <v>29</v>
      </c>
      <c r="E1136" s="41" t="s">
        <v>538</v>
      </c>
      <c r="F1136" s="101" t="s">
        <v>517</v>
      </c>
      <c r="G1136" s="41" t="s">
        <v>528</v>
      </c>
      <c r="H1136" s="105"/>
      <c r="I1136" s="106"/>
      <c r="J1136" s="24">
        <f t="shared" si="18"/>
        <v>2000</v>
      </c>
      <c r="K1136" s="24"/>
      <c r="L1136" s="24"/>
      <c r="M1136" s="24"/>
      <c r="N1136" s="24"/>
      <c r="O1136" s="75"/>
      <c r="P1136" s="76"/>
      <c r="Q1136" s="76"/>
      <c r="R1136" s="76"/>
      <c r="S1136" s="76">
        <v>2000</v>
      </c>
      <c r="T1136" s="77"/>
      <c r="U1136" s="77"/>
      <c r="V1136" s="77"/>
      <c r="W1136" s="77"/>
      <c r="X1136" s="77"/>
      <c r="Y1136" s="77"/>
      <c r="Z1136" s="77"/>
      <c r="AA1136" s="77"/>
      <c r="AB1136" s="77"/>
      <c r="AC1136" s="78"/>
    </row>
    <row r="1137" spans="1:29" s="127" customFormat="1" ht="14.4" x14ac:dyDescent="0.25">
      <c r="A1137" s="2">
        <v>3</v>
      </c>
      <c r="B1137" s="105"/>
      <c r="C1137" s="128" t="s">
        <v>629</v>
      </c>
      <c r="D1137" s="26" t="s">
        <v>29</v>
      </c>
      <c r="E1137" s="41" t="s">
        <v>538</v>
      </c>
      <c r="F1137" s="101" t="s">
        <v>517</v>
      </c>
      <c r="G1137" s="41" t="s">
        <v>528</v>
      </c>
      <c r="H1137" s="105"/>
      <c r="I1137" s="106"/>
      <c r="J1137" s="24">
        <f t="shared" si="18"/>
        <v>2000</v>
      </c>
      <c r="K1137" s="24"/>
      <c r="L1137" s="24"/>
      <c r="M1137" s="24"/>
      <c r="N1137" s="24"/>
      <c r="O1137" s="75"/>
      <c r="P1137" s="76"/>
      <c r="Q1137" s="76"/>
      <c r="R1137" s="76"/>
      <c r="S1137" s="76">
        <v>2000</v>
      </c>
      <c r="T1137" s="77"/>
      <c r="U1137" s="77"/>
      <c r="V1137" s="77"/>
      <c r="W1137" s="77"/>
      <c r="X1137" s="77"/>
      <c r="Y1137" s="77"/>
      <c r="Z1137" s="77"/>
      <c r="AA1137" s="77"/>
      <c r="AB1137" s="77"/>
      <c r="AC1137" s="78"/>
    </row>
    <row r="1138" spans="1:29" s="127" customFormat="1" ht="14.4" x14ac:dyDescent="0.25">
      <c r="A1138" s="2">
        <v>3</v>
      </c>
      <c r="B1138" s="105"/>
      <c r="C1138" s="128" t="s">
        <v>630</v>
      </c>
      <c r="D1138" s="26" t="s">
        <v>29</v>
      </c>
      <c r="E1138" s="41" t="s">
        <v>538</v>
      </c>
      <c r="F1138" s="101" t="s">
        <v>517</v>
      </c>
      <c r="G1138" s="41" t="s">
        <v>528</v>
      </c>
      <c r="H1138" s="105"/>
      <c r="I1138" s="106"/>
      <c r="J1138" s="24">
        <f t="shared" ref="J1138:J1153" si="19">O1138+P1138+Q1138+R1138+S1138+T1138+U1138+V1138+W1138+X1138+Y1138+AA1138+Z1138+AB1138+AC1138</f>
        <v>2000</v>
      </c>
      <c r="K1138" s="24"/>
      <c r="L1138" s="24"/>
      <c r="M1138" s="24"/>
      <c r="N1138" s="24"/>
      <c r="O1138" s="75"/>
      <c r="P1138" s="76"/>
      <c r="Q1138" s="76"/>
      <c r="R1138" s="76"/>
      <c r="S1138" s="76">
        <v>2000</v>
      </c>
      <c r="T1138" s="77"/>
      <c r="U1138" s="77"/>
      <c r="V1138" s="77"/>
      <c r="W1138" s="77"/>
      <c r="X1138" s="77"/>
      <c r="Y1138" s="77"/>
      <c r="Z1138" s="77"/>
      <c r="AA1138" s="77"/>
      <c r="AB1138" s="77"/>
      <c r="AC1138" s="78"/>
    </row>
    <row r="1139" spans="1:29" s="127" customFormat="1" ht="14.4" x14ac:dyDescent="0.25">
      <c r="A1139" s="2">
        <v>3</v>
      </c>
      <c r="B1139" s="105"/>
      <c r="C1139" s="128" t="s">
        <v>631</v>
      </c>
      <c r="D1139" s="26" t="s">
        <v>29</v>
      </c>
      <c r="E1139" s="41" t="s">
        <v>538</v>
      </c>
      <c r="F1139" s="101" t="s">
        <v>517</v>
      </c>
      <c r="G1139" s="41" t="s">
        <v>528</v>
      </c>
      <c r="H1139" s="105"/>
      <c r="I1139" s="106"/>
      <c r="J1139" s="24">
        <f t="shared" si="19"/>
        <v>2000</v>
      </c>
      <c r="K1139" s="24"/>
      <c r="L1139" s="24"/>
      <c r="M1139" s="24"/>
      <c r="N1139" s="24"/>
      <c r="O1139" s="75"/>
      <c r="P1139" s="76"/>
      <c r="Q1139" s="76"/>
      <c r="R1139" s="76"/>
      <c r="S1139" s="76">
        <v>2000</v>
      </c>
      <c r="T1139" s="77"/>
      <c r="U1139" s="77"/>
      <c r="V1139" s="77"/>
      <c r="W1139" s="77"/>
      <c r="X1139" s="77"/>
      <c r="Y1139" s="77"/>
      <c r="Z1139" s="77"/>
      <c r="AA1139" s="77"/>
      <c r="AB1139" s="77"/>
      <c r="AC1139" s="78"/>
    </row>
    <row r="1140" spans="1:29" s="127" customFormat="1" ht="14.4" x14ac:dyDescent="0.25">
      <c r="A1140" s="2">
        <v>3</v>
      </c>
      <c r="B1140" s="105"/>
      <c r="C1140" s="128" t="s">
        <v>632</v>
      </c>
      <c r="D1140" s="26" t="s">
        <v>29</v>
      </c>
      <c r="E1140" s="41" t="s">
        <v>538</v>
      </c>
      <c r="F1140" s="101" t="s">
        <v>517</v>
      </c>
      <c r="G1140" s="41" t="s">
        <v>528</v>
      </c>
      <c r="H1140" s="105"/>
      <c r="I1140" s="106"/>
      <c r="J1140" s="24">
        <f t="shared" si="19"/>
        <v>2000</v>
      </c>
      <c r="K1140" s="24"/>
      <c r="L1140" s="24"/>
      <c r="M1140" s="24"/>
      <c r="N1140" s="24"/>
      <c r="O1140" s="75"/>
      <c r="P1140" s="76"/>
      <c r="Q1140" s="76"/>
      <c r="R1140" s="76"/>
      <c r="S1140" s="76">
        <v>2000</v>
      </c>
      <c r="T1140" s="77"/>
      <c r="U1140" s="77"/>
      <c r="V1140" s="77"/>
      <c r="W1140" s="77"/>
      <c r="X1140" s="77"/>
      <c r="Y1140" s="77"/>
      <c r="Z1140" s="77"/>
      <c r="AA1140" s="77"/>
      <c r="AB1140" s="77"/>
      <c r="AC1140" s="78"/>
    </row>
    <row r="1141" spans="1:29" s="127" customFormat="1" ht="14.4" x14ac:dyDescent="0.25">
      <c r="A1141" s="2">
        <v>3</v>
      </c>
      <c r="B1141" s="105"/>
      <c r="C1141" s="128" t="s">
        <v>633</v>
      </c>
      <c r="D1141" s="26" t="s">
        <v>29</v>
      </c>
      <c r="E1141" s="41" t="s">
        <v>538</v>
      </c>
      <c r="F1141" s="101" t="s">
        <v>517</v>
      </c>
      <c r="G1141" s="41" t="s">
        <v>528</v>
      </c>
      <c r="H1141" s="105"/>
      <c r="I1141" s="106"/>
      <c r="J1141" s="24">
        <f t="shared" si="19"/>
        <v>2000</v>
      </c>
      <c r="K1141" s="24"/>
      <c r="L1141" s="24"/>
      <c r="M1141" s="24"/>
      <c r="N1141" s="24"/>
      <c r="O1141" s="75"/>
      <c r="P1141" s="76"/>
      <c r="Q1141" s="76"/>
      <c r="R1141" s="76"/>
      <c r="S1141" s="76">
        <v>2000</v>
      </c>
      <c r="T1141" s="77"/>
      <c r="U1141" s="77"/>
      <c r="V1141" s="77"/>
      <c r="W1141" s="77"/>
      <c r="X1141" s="77"/>
      <c r="Y1141" s="77"/>
      <c r="Z1141" s="77"/>
      <c r="AA1141" s="77"/>
      <c r="AB1141" s="77"/>
      <c r="AC1141" s="78"/>
    </row>
    <row r="1142" spans="1:29" s="127" customFormat="1" ht="14.4" x14ac:dyDescent="0.25">
      <c r="A1142" s="2">
        <v>3</v>
      </c>
      <c r="B1142" s="105"/>
      <c r="C1142" s="128" t="s">
        <v>634</v>
      </c>
      <c r="D1142" s="26" t="s">
        <v>29</v>
      </c>
      <c r="E1142" s="41" t="s">
        <v>538</v>
      </c>
      <c r="F1142" s="101" t="s">
        <v>517</v>
      </c>
      <c r="G1142" s="41" t="s">
        <v>528</v>
      </c>
      <c r="H1142" s="105"/>
      <c r="I1142" s="106"/>
      <c r="J1142" s="24">
        <f t="shared" si="19"/>
        <v>2000</v>
      </c>
      <c r="K1142" s="24"/>
      <c r="L1142" s="24"/>
      <c r="M1142" s="24"/>
      <c r="N1142" s="24"/>
      <c r="O1142" s="75"/>
      <c r="P1142" s="76"/>
      <c r="Q1142" s="76"/>
      <c r="R1142" s="76"/>
      <c r="S1142" s="76">
        <v>2000</v>
      </c>
      <c r="T1142" s="77"/>
      <c r="U1142" s="77"/>
      <c r="V1142" s="77"/>
      <c r="W1142" s="77"/>
      <c r="X1142" s="77"/>
      <c r="Y1142" s="77"/>
      <c r="Z1142" s="77"/>
      <c r="AA1142" s="77"/>
      <c r="AB1142" s="77"/>
      <c r="AC1142" s="78"/>
    </row>
    <row r="1143" spans="1:29" s="127" customFormat="1" ht="14.4" x14ac:dyDescent="0.25">
      <c r="A1143" s="2">
        <v>3</v>
      </c>
      <c r="B1143" s="135"/>
      <c r="C1143" s="128" t="s">
        <v>635</v>
      </c>
      <c r="D1143" s="26" t="s">
        <v>29</v>
      </c>
      <c r="E1143" s="41" t="s">
        <v>538</v>
      </c>
      <c r="F1143" s="101" t="s">
        <v>517</v>
      </c>
      <c r="G1143" s="41" t="s">
        <v>528</v>
      </c>
      <c r="H1143" s="105"/>
      <c r="I1143" s="106"/>
      <c r="J1143" s="24">
        <f t="shared" si="19"/>
        <v>4000</v>
      </c>
      <c r="K1143" s="24"/>
      <c r="L1143" s="24"/>
      <c r="M1143" s="24"/>
      <c r="N1143" s="24"/>
      <c r="O1143" s="75"/>
      <c r="P1143" s="76"/>
      <c r="Q1143" s="76"/>
      <c r="R1143" s="76"/>
      <c r="S1143" s="76">
        <v>4000</v>
      </c>
      <c r="T1143" s="77"/>
      <c r="U1143" s="77"/>
      <c r="V1143" s="77"/>
      <c r="W1143" s="77"/>
      <c r="X1143" s="77"/>
      <c r="Y1143" s="77"/>
      <c r="Z1143" s="77"/>
      <c r="AA1143" s="77"/>
      <c r="AB1143" s="77"/>
      <c r="AC1143" s="78"/>
    </row>
    <row r="1144" spans="1:29" s="127" customFormat="1" ht="14.4" x14ac:dyDescent="0.25">
      <c r="A1144" s="2">
        <v>3</v>
      </c>
      <c r="B1144" s="135"/>
      <c r="C1144" s="128" t="s">
        <v>636</v>
      </c>
      <c r="D1144" s="26" t="s">
        <v>29</v>
      </c>
      <c r="E1144" s="41" t="s">
        <v>538</v>
      </c>
      <c r="F1144" s="101" t="s">
        <v>517</v>
      </c>
      <c r="G1144" s="41" t="s">
        <v>528</v>
      </c>
      <c r="H1144" s="105"/>
      <c r="I1144" s="106"/>
      <c r="J1144" s="24">
        <f t="shared" si="19"/>
        <v>4000</v>
      </c>
      <c r="K1144" s="24"/>
      <c r="L1144" s="24"/>
      <c r="M1144" s="24"/>
      <c r="N1144" s="24"/>
      <c r="O1144" s="75"/>
      <c r="P1144" s="76"/>
      <c r="Q1144" s="76"/>
      <c r="R1144" s="76"/>
      <c r="S1144" s="76">
        <v>4000</v>
      </c>
      <c r="T1144" s="77"/>
      <c r="U1144" s="77"/>
      <c r="V1144" s="77"/>
      <c r="W1144" s="77"/>
      <c r="X1144" s="77"/>
      <c r="Y1144" s="77"/>
      <c r="Z1144" s="77"/>
      <c r="AA1144" s="77"/>
      <c r="AB1144" s="77"/>
      <c r="AC1144" s="78"/>
    </row>
    <row r="1145" spans="1:29" s="127" customFormat="1" ht="14.4" x14ac:dyDescent="0.25">
      <c r="A1145" s="2">
        <v>3</v>
      </c>
      <c r="B1145" s="135"/>
      <c r="C1145" s="128" t="s">
        <v>637</v>
      </c>
      <c r="D1145" s="26" t="s">
        <v>29</v>
      </c>
      <c r="E1145" s="41" t="s">
        <v>538</v>
      </c>
      <c r="F1145" s="101" t="s">
        <v>517</v>
      </c>
      <c r="G1145" s="41" t="s">
        <v>528</v>
      </c>
      <c r="H1145" s="105"/>
      <c r="I1145" s="106"/>
      <c r="J1145" s="24">
        <f t="shared" si="19"/>
        <v>6000</v>
      </c>
      <c r="K1145" s="24"/>
      <c r="L1145" s="24"/>
      <c r="M1145" s="24"/>
      <c r="N1145" s="24"/>
      <c r="O1145" s="75"/>
      <c r="P1145" s="76"/>
      <c r="Q1145" s="76"/>
      <c r="R1145" s="76"/>
      <c r="S1145" s="76">
        <v>6000</v>
      </c>
      <c r="T1145" s="77"/>
      <c r="U1145" s="77"/>
      <c r="V1145" s="77"/>
      <c r="W1145" s="77"/>
      <c r="X1145" s="77"/>
      <c r="Y1145" s="77"/>
      <c r="Z1145" s="77"/>
      <c r="AA1145" s="77"/>
      <c r="AB1145" s="77"/>
      <c r="AC1145" s="78"/>
    </row>
    <row r="1146" spans="1:29" s="127" customFormat="1" ht="14.4" x14ac:dyDescent="0.25">
      <c r="A1146" s="2">
        <v>3</v>
      </c>
      <c r="B1146" s="135"/>
      <c r="C1146" s="128" t="s">
        <v>638</v>
      </c>
      <c r="D1146" s="26" t="s">
        <v>29</v>
      </c>
      <c r="E1146" s="41" t="s">
        <v>538</v>
      </c>
      <c r="F1146" s="101" t="s">
        <v>517</v>
      </c>
      <c r="G1146" s="41" t="s">
        <v>528</v>
      </c>
      <c r="H1146" s="105"/>
      <c r="I1146" s="106"/>
      <c r="J1146" s="24">
        <f t="shared" si="19"/>
        <v>7000</v>
      </c>
      <c r="K1146" s="24"/>
      <c r="L1146" s="24"/>
      <c r="M1146" s="24"/>
      <c r="N1146" s="24"/>
      <c r="O1146" s="75"/>
      <c r="P1146" s="76"/>
      <c r="Q1146" s="76"/>
      <c r="R1146" s="76"/>
      <c r="S1146" s="76">
        <v>7000</v>
      </c>
      <c r="T1146" s="77"/>
      <c r="U1146" s="77"/>
      <c r="V1146" s="77"/>
      <c r="W1146" s="77"/>
      <c r="X1146" s="77"/>
      <c r="Y1146" s="77"/>
      <c r="Z1146" s="77"/>
      <c r="AA1146" s="77"/>
      <c r="AB1146" s="77"/>
      <c r="AC1146" s="78"/>
    </row>
    <row r="1147" spans="1:29" s="127" customFormat="1" ht="14.4" x14ac:dyDescent="0.25">
      <c r="A1147" s="2">
        <v>3</v>
      </c>
      <c r="B1147" s="135"/>
      <c r="C1147" s="128" t="s">
        <v>639</v>
      </c>
      <c r="D1147" s="26" t="s">
        <v>29</v>
      </c>
      <c r="E1147" s="41" t="s">
        <v>538</v>
      </c>
      <c r="F1147" s="101" t="s">
        <v>517</v>
      </c>
      <c r="G1147" s="41" t="s">
        <v>528</v>
      </c>
      <c r="H1147" s="105"/>
      <c r="I1147" s="106"/>
      <c r="J1147" s="24">
        <f t="shared" si="19"/>
        <v>4000</v>
      </c>
      <c r="K1147" s="24"/>
      <c r="L1147" s="24"/>
      <c r="M1147" s="24"/>
      <c r="N1147" s="24"/>
      <c r="O1147" s="75"/>
      <c r="P1147" s="76"/>
      <c r="Q1147" s="76"/>
      <c r="R1147" s="76"/>
      <c r="S1147" s="76">
        <v>4000</v>
      </c>
      <c r="T1147" s="77"/>
      <c r="U1147" s="77"/>
      <c r="V1147" s="77"/>
      <c r="W1147" s="77"/>
      <c r="X1147" s="77"/>
      <c r="Y1147" s="77"/>
      <c r="Z1147" s="77"/>
      <c r="AA1147" s="77"/>
      <c r="AB1147" s="77"/>
      <c r="AC1147" s="78"/>
    </row>
    <row r="1148" spans="1:29" s="127" customFormat="1" ht="14.4" x14ac:dyDescent="0.25">
      <c r="A1148" s="2">
        <v>3</v>
      </c>
      <c r="B1148" s="105"/>
      <c r="C1148" s="128" t="s">
        <v>640</v>
      </c>
      <c r="D1148" s="26" t="s">
        <v>29</v>
      </c>
      <c r="E1148" s="41" t="s">
        <v>538</v>
      </c>
      <c r="F1148" s="101" t="s">
        <v>517</v>
      </c>
      <c r="G1148" s="41" t="s">
        <v>528</v>
      </c>
      <c r="H1148" s="105"/>
      <c r="I1148" s="106"/>
      <c r="J1148" s="24">
        <f t="shared" si="19"/>
        <v>2000</v>
      </c>
      <c r="K1148" s="24"/>
      <c r="L1148" s="24"/>
      <c r="M1148" s="24"/>
      <c r="N1148" s="24"/>
      <c r="O1148" s="75"/>
      <c r="P1148" s="76"/>
      <c r="Q1148" s="76"/>
      <c r="R1148" s="76"/>
      <c r="S1148" s="76">
        <v>2000</v>
      </c>
      <c r="T1148" s="77"/>
      <c r="U1148" s="77"/>
      <c r="V1148" s="77"/>
      <c r="W1148" s="77"/>
      <c r="X1148" s="77"/>
      <c r="Y1148" s="77"/>
      <c r="Z1148" s="77"/>
      <c r="AA1148" s="77"/>
      <c r="AB1148" s="77"/>
      <c r="AC1148" s="78"/>
    </row>
    <row r="1149" spans="1:29" s="127" customFormat="1" ht="14.4" x14ac:dyDescent="0.25">
      <c r="A1149" s="2">
        <v>3</v>
      </c>
      <c r="B1149" s="105"/>
      <c r="C1149" s="128" t="s">
        <v>641</v>
      </c>
      <c r="D1149" s="26" t="s">
        <v>29</v>
      </c>
      <c r="E1149" s="41" t="s">
        <v>538</v>
      </c>
      <c r="F1149" s="101" t="s">
        <v>517</v>
      </c>
      <c r="G1149" s="41" t="s">
        <v>528</v>
      </c>
      <c r="H1149" s="105"/>
      <c r="I1149" s="106"/>
      <c r="J1149" s="24">
        <f t="shared" si="19"/>
        <v>2000</v>
      </c>
      <c r="K1149" s="24"/>
      <c r="L1149" s="24"/>
      <c r="M1149" s="24"/>
      <c r="N1149" s="24"/>
      <c r="O1149" s="75"/>
      <c r="P1149" s="76"/>
      <c r="Q1149" s="76"/>
      <c r="R1149" s="76"/>
      <c r="S1149" s="76">
        <v>2000</v>
      </c>
      <c r="T1149" s="77"/>
      <c r="U1149" s="77"/>
      <c r="V1149" s="77"/>
      <c r="W1149" s="77"/>
      <c r="X1149" s="77"/>
      <c r="Y1149" s="77"/>
      <c r="Z1149" s="77"/>
      <c r="AA1149" s="77"/>
      <c r="AB1149" s="77"/>
      <c r="AC1149" s="78"/>
    </row>
    <row r="1150" spans="1:29" s="127" customFormat="1" ht="14.4" x14ac:dyDescent="0.25">
      <c r="A1150" s="2">
        <v>3</v>
      </c>
      <c r="B1150" s="105"/>
      <c r="C1150" s="128" t="s">
        <v>642</v>
      </c>
      <c r="D1150" s="26" t="s">
        <v>29</v>
      </c>
      <c r="E1150" s="41" t="s">
        <v>538</v>
      </c>
      <c r="F1150" s="101" t="s">
        <v>517</v>
      </c>
      <c r="G1150" s="41" t="s">
        <v>528</v>
      </c>
      <c r="H1150" s="105"/>
      <c r="I1150" s="106"/>
      <c r="J1150" s="24">
        <f t="shared" si="19"/>
        <v>2000</v>
      </c>
      <c r="K1150" s="24"/>
      <c r="L1150" s="24"/>
      <c r="M1150" s="24"/>
      <c r="N1150" s="24"/>
      <c r="O1150" s="75"/>
      <c r="P1150" s="76"/>
      <c r="Q1150" s="76"/>
      <c r="R1150" s="76"/>
      <c r="S1150" s="76">
        <v>2000</v>
      </c>
      <c r="T1150" s="77"/>
      <c r="U1150" s="77"/>
      <c r="V1150" s="77"/>
      <c r="W1150" s="77"/>
      <c r="X1150" s="77"/>
      <c r="Y1150" s="77"/>
      <c r="Z1150" s="77"/>
      <c r="AA1150" s="77"/>
      <c r="AB1150" s="77"/>
      <c r="AC1150" s="78"/>
    </row>
    <row r="1151" spans="1:29" s="127" customFormat="1" ht="14.4" x14ac:dyDescent="0.25">
      <c r="A1151" s="2">
        <v>3</v>
      </c>
      <c r="B1151" s="105"/>
      <c r="C1151" s="128" t="s">
        <v>643</v>
      </c>
      <c r="D1151" s="26" t="s">
        <v>29</v>
      </c>
      <c r="E1151" s="41" t="s">
        <v>538</v>
      </c>
      <c r="F1151" s="101" t="s">
        <v>517</v>
      </c>
      <c r="G1151" s="41" t="s">
        <v>528</v>
      </c>
      <c r="H1151" s="105"/>
      <c r="I1151" s="106"/>
      <c r="J1151" s="24">
        <f t="shared" si="19"/>
        <v>2000</v>
      </c>
      <c r="K1151" s="24"/>
      <c r="L1151" s="24"/>
      <c r="M1151" s="24"/>
      <c r="N1151" s="24"/>
      <c r="O1151" s="75"/>
      <c r="P1151" s="76"/>
      <c r="Q1151" s="76"/>
      <c r="R1151" s="76"/>
      <c r="S1151" s="76">
        <v>2000</v>
      </c>
      <c r="T1151" s="77"/>
      <c r="U1151" s="77"/>
      <c r="V1151" s="77"/>
      <c r="W1151" s="77"/>
      <c r="X1151" s="77"/>
      <c r="Y1151" s="77"/>
      <c r="Z1151" s="77"/>
      <c r="AA1151" s="77"/>
      <c r="AB1151" s="77"/>
      <c r="AC1151" s="78"/>
    </row>
    <row r="1152" spans="1:29" s="127" customFormat="1" ht="14.4" x14ac:dyDescent="0.25">
      <c r="A1152" s="2">
        <v>3</v>
      </c>
      <c r="B1152" s="105"/>
      <c r="C1152" s="128" t="s">
        <v>644</v>
      </c>
      <c r="D1152" s="26" t="s">
        <v>29</v>
      </c>
      <c r="E1152" s="41" t="s">
        <v>538</v>
      </c>
      <c r="F1152" s="101" t="s">
        <v>517</v>
      </c>
      <c r="G1152" s="41" t="s">
        <v>528</v>
      </c>
      <c r="H1152" s="105"/>
      <c r="I1152" s="106"/>
      <c r="J1152" s="24">
        <f t="shared" si="19"/>
        <v>2000</v>
      </c>
      <c r="K1152" s="24"/>
      <c r="L1152" s="24"/>
      <c r="M1152" s="24"/>
      <c r="N1152" s="24"/>
      <c r="O1152" s="75"/>
      <c r="P1152" s="76"/>
      <c r="Q1152" s="76"/>
      <c r="R1152" s="76"/>
      <c r="S1152" s="76">
        <v>2000</v>
      </c>
      <c r="T1152" s="77"/>
      <c r="U1152" s="77"/>
      <c r="V1152" s="77"/>
      <c r="W1152" s="77"/>
      <c r="X1152" s="77"/>
      <c r="Y1152" s="77"/>
      <c r="Z1152" s="77"/>
      <c r="AA1152" s="77"/>
      <c r="AB1152" s="77"/>
      <c r="AC1152" s="78"/>
    </row>
    <row r="1153" spans="1:31" s="127" customFormat="1" ht="14.4" x14ac:dyDescent="0.25">
      <c r="A1153" s="2">
        <v>3</v>
      </c>
      <c r="B1153" s="105"/>
      <c r="C1153" s="128" t="s">
        <v>645</v>
      </c>
      <c r="D1153" s="26" t="s">
        <v>29</v>
      </c>
      <c r="E1153" s="41" t="s">
        <v>538</v>
      </c>
      <c r="F1153" s="101" t="s">
        <v>517</v>
      </c>
      <c r="G1153" s="41" t="s">
        <v>528</v>
      </c>
      <c r="H1153" s="105"/>
      <c r="I1153" s="106"/>
      <c r="J1153" s="24">
        <f t="shared" si="19"/>
        <v>2000</v>
      </c>
      <c r="K1153" s="24"/>
      <c r="L1153" s="24"/>
      <c r="M1153" s="24"/>
      <c r="N1153" s="24"/>
      <c r="O1153" s="75"/>
      <c r="P1153" s="76"/>
      <c r="Q1153" s="76"/>
      <c r="R1153" s="76"/>
      <c r="S1153" s="76">
        <v>2000</v>
      </c>
      <c r="T1153" s="77"/>
      <c r="U1153" s="77"/>
      <c r="V1153" s="77"/>
      <c r="W1153" s="77"/>
      <c r="X1153" s="77"/>
      <c r="Y1153" s="77"/>
      <c r="Z1153" s="77"/>
      <c r="AA1153" s="77"/>
      <c r="AB1153" s="77"/>
      <c r="AC1153" s="78"/>
    </row>
    <row r="1154" spans="1:31" ht="14.4" x14ac:dyDescent="0.25">
      <c r="A1154" s="136"/>
      <c r="B1154" s="7" t="s">
        <v>36</v>
      </c>
      <c r="C1154" s="7"/>
      <c r="D1154" s="137"/>
      <c r="E1154" s="137"/>
      <c r="F1154" s="137"/>
      <c r="G1154" s="137"/>
      <c r="H1154" s="7"/>
      <c r="I1154" s="7"/>
      <c r="J1154" s="7">
        <f>SUM(J13:J1153)</f>
        <v>3626792</v>
      </c>
      <c r="K1154" s="7">
        <v>3908141</v>
      </c>
      <c r="L1154" s="7"/>
      <c r="M1154" s="7"/>
      <c r="N1154" s="7"/>
      <c r="O1154" s="75"/>
      <c r="P1154" s="76"/>
      <c r="Q1154" s="76"/>
      <c r="R1154" s="76"/>
      <c r="S1154" s="76"/>
      <c r="T1154" s="77"/>
      <c r="U1154" s="77"/>
      <c r="V1154" s="77"/>
      <c r="W1154" s="77"/>
      <c r="X1154" s="77"/>
      <c r="Y1154" s="77"/>
      <c r="Z1154" s="77"/>
      <c r="AA1154" s="77"/>
      <c r="AB1154" s="77"/>
      <c r="AC1154" s="78"/>
    </row>
    <row r="1155" spans="1:31" x14ac:dyDescent="0.25">
      <c r="A1155" s="29"/>
      <c r="B1155" s="30"/>
      <c r="C1155" s="30"/>
      <c r="D1155" s="30"/>
      <c r="E1155" s="30"/>
      <c r="F1155" s="30"/>
      <c r="G1155" s="30"/>
      <c r="H1155" s="30"/>
      <c r="I1155" s="30"/>
      <c r="J1155" s="30"/>
      <c r="K1155" s="31"/>
      <c r="N1155" s="30"/>
      <c r="O1155" s="31"/>
      <c r="P1155" s="30"/>
      <c r="Q1155" s="31"/>
      <c r="R1155" s="30"/>
      <c r="S1155" s="31"/>
      <c r="T1155" s="30"/>
      <c r="U1155" s="31"/>
      <c r="V1155" s="30"/>
      <c r="W1155" s="31"/>
      <c r="X1155" s="30"/>
      <c r="Y1155" s="31"/>
      <c r="Z1155" s="30"/>
      <c r="AA1155" s="31"/>
      <c r="AB1155" s="30"/>
      <c r="AC1155" s="31"/>
      <c r="AD1155" s="30"/>
      <c r="AE1155" s="31"/>
    </row>
    <row r="1156" spans="1:31" x14ac:dyDescent="0.25">
      <c r="A1156" s="248" t="s">
        <v>658</v>
      </c>
      <c r="B1156" s="248"/>
      <c r="C1156" s="248"/>
      <c r="D1156" s="248"/>
      <c r="E1156" s="170"/>
      <c r="F1156" s="170"/>
      <c r="G1156" s="170"/>
      <c r="H1156" s="170"/>
      <c r="I1156" s="170"/>
      <c r="J1156" s="249"/>
      <c r="K1156" s="249"/>
      <c r="L1156" s="249"/>
      <c r="M1156" s="249"/>
      <c r="N1156" s="249"/>
      <c r="O1156" s="249"/>
      <c r="P1156" s="249"/>
      <c r="Q1156" s="249"/>
      <c r="R1156" s="249"/>
      <c r="S1156" s="249"/>
      <c r="T1156" s="249"/>
      <c r="U1156" s="249"/>
      <c r="V1156" s="249"/>
      <c r="W1156" s="249"/>
      <c r="X1156" s="249"/>
      <c r="Y1156" s="249"/>
      <c r="Z1156" s="249"/>
      <c r="AA1156" s="249"/>
      <c r="AB1156" s="249"/>
      <c r="AC1156" s="249"/>
      <c r="AD1156" s="249"/>
      <c r="AE1156" s="249"/>
    </row>
    <row r="1157" spans="1:31" x14ac:dyDescent="0.25">
      <c r="A1157" s="31"/>
      <c r="B1157" s="31"/>
      <c r="C1157" s="31"/>
      <c r="D1157" s="31"/>
      <c r="E1157" s="31"/>
      <c r="F1157" s="31"/>
      <c r="G1157" s="31"/>
      <c r="H1157" s="31"/>
      <c r="I1157" s="31"/>
      <c r="J1157" s="250"/>
      <c r="K1157" s="250"/>
      <c r="L1157" s="250"/>
      <c r="M1157" s="250"/>
      <c r="N1157" s="250"/>
      <c r="O1157" s="250"/>
      <c r="P1157" s="250"/>
      <c r="Q1157" s="250"/>
      <c r="R1157" s="250"/>
      <c r="S1157" s="250"/>
      <c r="T1157" s="250"/>
      <c r="U1157" s="250"/>
      <c r="V1157" s="250"/>
      <c r="W1157" s="250"/>
      <c r="X1157" s="250"/>
      <c r="Y1157" s="250"/>
      <c r="Z1157" s="250"/>
      <c r="AA1157" s="250"/>
      <c r="AB1157" s="250"/>
      <c r="AC1157" s="250"/>
      <c r="AD1157" s="250"/>
      <c r="AE1157" s="250"/>
    </row>
    <row r="1158" spans="1:31" ht="14.4" x14ac:dyDescent="0.25">
      <c r="A1158" s="138" t="s">
        <v>659</v>
      </c>
      <c r="B1158" s="138" t="s">
        <v>44</v>
      </c>
      <c r="C1158" s="138" t="s">
        <v>196</v>
      </c>
      <c r="D1158" s="138" t="s">
        <v>45</v>
      </c>
      <c r="E1158" s="138"/>
      <c r="F1158" s="138"/>
      <c r="G1158" s="138"/>
      <c r="H1158" s="138"/>
      <c r="I1158" s="138"/>
      <c r="J1158" s="139"/>
      <c r="K1158" s="140"/>
      <c r="L1158" s="139"/>
      <c r="M1158" s="140"/>
      <c r="N1158" s="139"/>
      <c r="O1158" s="75"/>
      <c r="P1158" s="76"/>
      <c r="Q1158" s="76"/>
      <c r="R1158" s="76"/>
      <c r="S1158" s="76"/>
      <c r="T1158" s="77"/>
      <c r="U1158" s="77"/>
      <c r="V1158" s="77"/>
      <c r="W1158" s="77"/>
      <c r="X1158" s="77"/>
      <c r="Y1158" s="77"/>
      <c r="Z1158" s="77"/>
      <c r="AA1158" s="77"/>
      <c r="AB1158" s="77"/>
      <c r="AC1158" s="78"/>
    </row>
    <row r="1159" spans="1:31" s="9" customFormat="1" ht="15" customHeight="1" x14ac:dyDescent="0.25">
      <c r="A1159" s="18"/>
      <c r="B1159" s="19" t="s">
        <v>660</v>
      </c>
      <c r="C1159" s="10"/>
      <c r="D1159" s="10"/>
      <c r="E1159" s="10"/>
      <c r="F1159" s="10"/>
      <c r="G1159" s="10"/>
      <c r="H1159" s="15"/>
      <c r="I1159" s="20"/>
      <c r="J1159" s="15"/>
      <c r="K1159" s="20"/>
      <c r="L1159" s="15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</row>
    <row r="1160" spans="1:31" s="9" customFormat="1" ht="15" customHeight="1" x14ac:dyDescent="0.25">
      <c r="A1160" s="18"/>
      <c r="B1160" s="19" t="s">
        <v>37</v>
      </c>
      <c r="C1160" s="10"/>
      <c r="D1160" s="10"/>
      <c r="E1160" s="10"/>
      <c r="F1160" s="10"/>
      <c r="G1160" s="10"/>
      <c r="H1160" s="15"/>
      <c r="I1160" s="20"/>
      <c r="J1160" s="15"/>
      <c r="K1160" s="20"/>
      <c r="L1160" s="15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</row>
    <row r="1161" spans="1:31" s="28" customFormat="1" ht="41.4" x14ac:dyDescent="0.25">
      <c r="A1161" s="2">
        <v>1</v>
      </c>
      <c r="B1161" s="23"/>
      <c r="C1161" s="4" t="s">
        <v>773</v>
      </c>
      <c r="D1161" s="173" t="s">
        <v>774</v>
      </c>
      <c r="E1161" s="4" t="s">
        <v>775</v>
      </c>
      <c r="F1161" s="101" t="s">
        <v>517</v>
      </c>
      <c r="G1161" s="41"/>
      <c r="H1161" s="174"/>
      <c r="I1161" s="24"/>
      <c r="J1161" s="174">
        <v>4000</v>
      </c>
      <c r="K1161" s="24"/>
      <c r="L1161" s="174"/>
      <c r="M1161" s="24"/>
      <c r="N1161" s="24"/>
      <c r="O1161" s="175">
        <v>4000</v>
      </c>
      <c r="P1161" s="76"/>
      <c r="Q1161" s="76"/>
      <c r="R1161" s="76"/>
      <c r="S1161" s="76"/>
      <c r="T1161" s="77"/>
      <c r="U1161" s="77"/>
      <c r="V1161" s="77"/>
      <c r="W1161" s="77"/>
      <c r="X1161" s="77"/>
      <c r="Y1161" s="77"/>
      <c r="Z1161" s="77"/>
      <c r="AA1161" s="77"/>
      <c r="AB1161" s="77"/>
      <c r="AC1161" s="78"/>
    </row>
    <row r="1162" spans="1:31" s="28" customFormat="1" ht="28.8" x14ac:dyDescent="0.3">
      <c r="A1162" s="2">
        <v>1</v>
      </c>
      <c r="B1162" s="23"/>
      <c r="C1162" s="4" t="s">
        <v>776</v>
      </c>
      <c r="D1162" s="176" t="s">
        <v>777</v>
      </c>
      <c r="E1162" s="4" t="s">
        <v>775</v>
      </c>
      <c r="F1162" s="101" t="s">
        <v>517</v>
      </c>
      <c r="G1162" s="41"/>
      <c r="H1162" s="174"/>
      <c r="I1162" s="24"/>
      <c r="J1162" s="174">
        <v>1200</v>
      </c>
      <c r="K1162" s="24"/>
      <c r="L1162" s="174"/>
      <c r="M1162" s="24"/>
      <c r="N1162" s="24"/>
      <c r="O1162" s="175">
        <v>1200</v>
      </c>
      <c r="P1162" s="76"/>
      <c r="Q1162" s="76"/>
      <c r="R1162" s="76"/>
      <c r="S1162" s="76"/>
      <c r="T1162" s="77"/>
      <c r="U1162" s="77"/>
      <c r="V1162" s="77"/>
      <c r="W1162" s="77"/>
      <c r="X1162" s="77"/>
      <c r="Y1162" s="77"/>
      <c r="Z1162" s="77"/>
      <c r="AA1162" s="77"/>
      <c r="AB1162" s="77"/>
      <c r="AC1162" s="78"/>
    </row>
    <row r="1163" spans="1:31" s="28" customFormat="1" ht="14.4" x14ac:dyDescent="0.25">
      <c r="A1163" s="2">
        <v>1</v>
      </c>
      <c r="B1163" s="23"/>
      <c r="C1163" s="4" t="s">
        <v>776</v>
      </c>
      <c r="D1163" s="173" t="s">
        <v>778</v>
      </c>
      <c r="E1163" s="4" t="s">
        <v>775</v>
      </c>
      <c r="F1163" s="101" t="s">
        <v>517</v>
      </c>
      <c r="G1163" s="41"/>
      <c r="H1163" s="174"/>
      <c r="I1163" s="24"/>
      <c r="J1163" s="174">
        <v>600</v>
      </c>
      <c r="K1163" s="24"/>
      <c r="L1163" s="174"/>
      <c r="M1163" s="24"/>
      <c r="N1163" s="24"/>
      <c r="O1163" s="175">
        <v>600</v>
      </c>
      <c r="P1163" s="76"/>
      <c r="Q1163" s="76"/>
      <c r="R1163" s="76"/>
      <c r="S1163" s="76"/>
      <c r="T1163" s="77"/>
      <c r="U1163" s="77"/>
      <c r="V1163" s="77"/>
      <c r="W1163" s="77"/>
      <c r="X1163" s="77"/>
      <c r="Y1163" s="77"/>
      <c r="Z1163" s="77"/>
      <c r="AA1163" s="77"/>
      <c r="AB1163" s="77"/>
      <c r="AC1163" s="78"/>
    </row>
    <row r="1164" spans="1:31" ht="14.4" x14ac:dyDescent="0.25">
      <c r="A1164" s="2">
        <v>3</v>
      </c>
      <c r="B1164" s="23"/>
      <c r="C1164" s="120" t="s">
        <v>661</v>
      </c>
      <c r="D1164" s="173"/>
      <c r="E1164" s="26"/>
      <c r="F1164" s="26"/>
      <c r="G1164" s="26"/>
      <c r="H1164" s="4"/>
      <c r="I1164" s="4"/>
      <c r="J1164" s="24">
        <f t="shared" ref="J1164:J1176" si="20">O1164+P1164+Q1164+R1164+S1164+T1164+U1164+V1164+W1164+X1164+Y1164+AA1164+Z1164+AB1164+AC1164</f>
        <v>80000</v>
      </c>
      <c r="K1164" s="7"/>
      <c r="L1164" s="6"/>
      <c r="M1164" s="7"/>
      <c r="N1164" s="6"/>
      <c r="O1164" s="75"/>
      <c r="P1164" s="76"/>
      <c r="Q1164" s="76"/>
      <c r="R1164" s="76"/>
      <c r="S1164" s="76"/>
      <c r="T1164" s="77"/>
      <c r="U1164" s="77"/>
      <c r="V1164" s="77"/>
      <c r="W1164" s="77"/>
      <c r="X1164" s="77"/>
      <c r="Y1164" s="77"/>
      <c r="Z1164" s="77"/>
      <c r="AA1164" s="77">
        <v>80000</v>
      </c>
      <c r="AB1164" s="77"/>
      <c r="AC1164" s="78"/>
    </row>
    <row r="1165" spans="1:31" ht="14.4" x14ac:dyDescent="0.25">
      <c r="A1165" s="2">
        <v>2</v>
      </c>
      <c r="B1165" s="23"/>
      <c r="C1165" s="120" t="s">
        <v>662</v>
      </c>
      <c r="D1165" s="173"/>
      <c r="E1165" s="26"/>
      <c r="F1165" s="26"/>
      <c r="G1165" s="26"/>
      <c r="H1165" s="4"/>
      <c r="I1165" s="4"/>
      <c r="J1165" s="24">
        <f t="shared" si="20"/>
        <v>25000</v>
      </c>
      <c r="K1165" s="7"/>
      <c r="L1165" s="6"/>
      <c r="M1165" s="7"/>
      <c r="N1165" s="6"/>
      <c r="O1165" s="75"/>
      <c r="P1165" s="76"/>
      <c r="Q1165" s="76"/>
      <c r="R1165" s="76">
        <v>25000</v>
      </c>
      <c r="S1165" s="76"/>
      <c r="T1165" s="77"/>
      <c r="U1165" s="77"/>
      <c r="V1165" s="77"/>
      <c r="W1165" s="77"/>
      <c r="X1165" s="77"/>
      <c r="Y1165" s="77"/>
      <c r="Z1165" s="77"/>
      <c r="AA1165" s="77"/>
      <c r="AB1165" s="77"/>
      <c r="AC1165" s="78"/>
    </row>
    <row r="1166" spans="1:31" ht="14.4" x14ac:dyDescent="0.25">
      <c r="A1166" s="2">
        <v>2</v>
      </c>
      <c r="B1166" s="23"/>
      <c r="C1166" s="120" t="s">
        <v>663</v>
      </c>
      <c r="D1166" s="173"/>
      <c r="E1166" s="26"/>
      <c r="F1166" s="26"/>
      <c r="G1166" s="26"/>
      <c r="H1166" s="4"/>
      <c r="I1166" s="4"/>
      <c r="J1166" s="24">
        <f t="shared" si="20"/>
        <v>12500</v>
      </c>
      <c r="K1166" s="7"/>
      <c r="L1166" s="6"/>
      <c r="M1166" s="7"/>
      <c r="N1166" s="6"/>
      <c r="O1166" s="75"/>
      <c r="P1166" s="76">
        <v>12500</v>
      </c>
      <c r="Q1166" s="76"/>
      <c r="R1166" s="76"/>
      <c r="S1166" s="76"/>
      <c r="T1166" s="77"/>
      <c r="U1166" s="77"/>
      <c r="V1166" s="77"/>
      <c r="W1166" s="77"/>
      <c r="X1166" s="77"/>
      <c r="Y1166" s="77"/>
      <c r="Z1166" s="77"/>
      <c r="AA1166" s="77"/>
      <c r="AB1166" s="77"/>
      <c r="AC1166" s="78"/>
    </row>
    <row r="1167" spans="1:31" ht="14.4" x14ac:dyDescent="0.25">
      <c r="A1167" s="2">
        <v>3</v>
      </c>
      <c r="B1167" s="23"/>
      <c r="C1167" s="120" t="s">
        <v>664</v>
      </c>
      <c r="D1167" s="173"/>
      <c r="E1167" s="26"/>
      <c r="F1167" s="26"/>
      <c r="G1167" s="26"/>
      <c r="H1167" s="4"/>
      <c r="I1167" s="4"/>
      <c r="J1167" s="24">
        <f t="shared" si="20"/>
        <v>93000</v>
      </c>
      <c r="K1167" s="7"/>
      <c r="L1167" s="6"/>
      <c r="M1167" s="7"/>
      <c r="N1167" s="6"/>
      <c r="O1167" s="75"/>
      <c r="P1167" s="76"/>
      <c r="Q1167" s="76"/>
      <c r="R1167" s="76"/>
      <c r="S1167" s="76"/>
      <c r="T1167" s="77"/>
      <c r="U1167" s="77"/>
      <c r="V1167" s="77"/>
      <c r="W1167" s="77"/>
      <c r="X1167" s="77"/>
      <c r="Y1167" s="77">
        <v>93000</v>
      </c>
      <c r="Z1167" s="77"/>
      <c r="AA1167" s="77"/>
      <c r="AB1167" s="77"/>
      <c r="AC1167" s="78"/>
    </row>
    <row r="1168" spans="1:31" ht="14.4" x14ac:dyDescent="0.25">
      <c r="A1168" s="2">
        <v>3</v>
      </c>
      <c r="B1168" s="23"/>
      <c r="C1168" s="120" t="s">
        <v>665</v>
      </c>
      <c r="D1168" s="173"/>
      <c r="E1168" s="26"/>
      <c r="F1168" s="26"/>
      <c r="G1168" s="26"/>
      <c r="H1168" s="4"/>
      <c r="I1168" s="4"/>
      <c r="J1168" s="24">
        <f t="shared" si="20"/>
        <v>24000</v>
      </c>
      <c r="K1168" s="7"/>
      <c r="L1168" s="6"/>
      <c r="M1168" s="7"/>
      <c r="N1168" s="6"/>
      <c r="O1168" s="75"/>
      <c r="P1168" s="76"/>
      <c r="Q1168" s="76"/>
      <c r="R1168" s="76"/>
      <c r="S1168" s="76">
        <v>12000</v>
      </c>
      <c r="T1168" s="77"/>
      <c r="U1168" s="77"/>
      <c r="V1168" s="77"/>
      <c r="W1168" s="77">
        <v>12000</v>
      </c>
      <c r="X1168" s="77"/>
      <c r="Y1168" s="77"/>
      <c r="Z1168" s="77"/>
      <c r="AA1168" s="77"/>
      <c r="AB1168" s="77"/>
      <c r="AC1168" s="78"/>
    </row>
    <row r="1169" spans="1:29" ht="14.4" x14ac:dyDescent="0.25">
      <c r="A1169" s="2">
        <v>2</v>
      </c>
      <c r="B1169" s="23"/>
      <c r="C1169" s="120" t="s">
        <v>666</v>
      </c>
      <c r="D1169" s="173"/>
      <c r="E1169" s="26"/>
      <c r="F1169" s="26"/>
      <c r="G1169" s="26"/>
      <c r="H1169" s="4"/>
      <c r="I1169" s="4"/>
      <c r="J1169" s="24">
        <f t="shared" si="20"/>
        <v>26500</v>
      </c>
      <c r="K1169" s="7"/>
      <c r="L1169" s="6"/>
      <c r="M1169" s="7"/>
      <c r="N1169" s="6"/>
      <c r="O1169" s="75"/>
      <c r="P1169" s="76"/>
      <c r="Q1169" s="76">
        <v>26500</v>
      </c>
      <c r="R1169" s="76"/>
      <c r="S1169" s="76"/>
      <c r="T1169" s="77"/>
      <c r="U1169" s="77"/>
      <c r="V1169" s="77"/>
      <c r="W1169" s="77"/>
      <c r="X1169" s="77"/>
      <c r="Y1169" s="77"/>
      <c r="Z1169" s="77"/>
      <c r="AA1169" s="77"/>
      <c r="AB1169" s="77"/>
      <c r="AC1169" s="78"/>
    </row>
    <row r="1170" spans="1:29" ht="14.4" x14ac:dyDescent="0.25">
      <c r="A1170" s="2">
        <v>3</v>
      </c>
      <c r="B1170" s="23"/>
      <c r="C1170" s="120" t="s">
        <v>667</v>
      </c>
      <c r="D1170" s="173"/>
      <c r="E1170" s="26"/>
      <c r="F1170" s="26"/>
      <c r="G1170" s="26"/>
      <c r="H1170" s="4"/>
      <c r="I1170" s="4"/>
      <c r="J1170" s="24">
        <f t="shared" si="20"/>
        <v>38000</v>
      </c>
      <c r="K1170" s="7"/>
      <c r="L1170" s="6"/>
      <c r="M1170" s="7"/>
      <c r="N1170" s="6"/>
      <c r="O1170" s="75"/>
      <c r="P1170" s="76"/>
      <c r="Q1170" s="76"/>
      <c r="R1170" s="76"/>
      <c r="S1170" s="76"/>
      <c r="T1170" s="77"/>
      <c r="U1170" s="77"/>
      <c r="V1170" s="77">
        <v>38000</v>
      </c>
      <c r="W1170" s="77"/>
      <c r="X1170" s="77"/>
      <c r="Y1170" s="77"/>
      <c r="Z1170" s="77"/>
      <c r="AA1170" s="77"/>
      <c r="AB1170" s="77"/>
      <c r="AC1170" s="78"/>
    </row>
    <row r="1171" spans="1:29" ht="14.4" x14ac:dyDescent="0.25">
      <c r="A1171" s="2">
        <v>3</v>
      </c>
      <c r="B1171" s="23"/>
      <c r="C1171" s="120" t="s">
        <v>779</v>
      </c>
      <c r="D1171" s="173"/>
      <c r="E1171" s="26"/>
      <c r="F1171" s="26"/>
      <c r="G1171" s="26"/>
      <c r="H1171" s="4"/>
      <c r="I1171" s="4"/>
      <c r="J1171" s="24">
        <f t="shared" si="20"/>
        <v>21000</v>
      </c>
      <c r="K1171" s="7"/>
      <c r="L1171" s="6"/>
      <c r="M1171" s="7"/>
      <c r="N1171" s="6"/>
      <c r="O1171" s="75"/>
      <c r="P1171" s="76"/>
      <c r="Q1171" s="76"/>
      <c r="R1171" s="76"/>
      <c r="S1171" s="76"/>
      <c r="T1171" s="77"/>
      <c r="U1171" s="77"/>
      <c r="V1171" s="77"/>
      <c r="W1171" s="77">
        <v>7000</v>
      </c>
      <c r="X1171" s="77"/>
      <c r="Y1171" s="77"/>
      <c r="Z1171" s="77">
        <v>7000</v>
      </c>
      <c r="AA1171" s="77"/>
      <c r="AB1171" s="77"/>
      <c r="AC1171" s="78">
        <v>7000</v>
      </c>
    </row>
    <row r="1172" spans="1:29" ht="14.4" x14ac:dyDescent="0.25">
      <c r="A1172" s="2">
        <v>3</v>
      </c>
      <c r="B1172" s="23"/>
      <c r="C1172" s="120" t="s">
        <v>668</v>
      </c>
      <c r="D1172" s="173"/>
      <c r="E1172" s="26"/>
      <c r="F1172" s="26"/>
      <c r="G1172" s="26"/>
      <c r="H1172" s="4"/>
      <c r="I1172" s="4"/>
      <c r="J1172" s="24">
        <f t="shared" si="20"/>
        <v>30000</v>
      </c>
      <c r="K1172" s="7"/>
      <c r="L1172" s="6"/>
      <c r="M1172" s="7"/>
      <c r="N1172" s="6"/>
      <c r="O1172" s="75"/>
      <c r="P1172" s="76"/>
      <c r="Q1172" s="76"/>
      <c r="R1172" s="76"/>
      <c r="S1172" s="76"/>
      <c r="T1172" s="77"/>
      <c r="U1172" s="77"/>
      <c r="V1172" s="77"/>
      <c r="W1172" s="77"/>
      <c r="X1172" s="77"/>
      <c r="Y1172" s="77"/>
      <c r="Z1172" s="77"/>
      <c r="AA1172" s="77"/>
      <c r="AB1172" s="77"/>
      <c r="AC1172" s="78">
        <v>30000</v>
      </c>
    </row>
    <row r="1173" spans="1:29" ht="14.4" x14ac:dyDescent="0.25">
      <c r="A1173" s="2">
        <v>3</v>
      </c>
      <c r="B1173" s="23"/>
      <c r="C1173" s="120" t="s">
        <v>669</v>
      </c>
      <c r="D1173" s="173"/>
      <c r="E1173" s="26"/>
      <c r="F1173" s="26"/>
      <c r="G1173" s="26"/>
      <c r="H1173" s="4"/>
      <c r="I1173" s="4"/>
      <c r="J1173" s="24">
        <f t="shared" si="20"/>
        <v>18000</v>
      </c>
      <c r="K1173" s="7"/>
      <c r="L1173" s="6"/>
      <c r="M1173" s="7"/>
      <c r="N1173" s="6"/>
      <c r="O1173" s="75"/>
      <c r="P1173" s="76"/>
      <c r="Q1173" s="76"/>
      <c r="R1173" s="76"/>
      <c r="S1173" s="76"/>
      <c r="T1173" s="77"/>
      <c r="U1173" s="77"/>
      <c r="V1173" s="77"/>
      <c r="W1173" s="77"/>
      <c r="X1173" s="77"/>
      <c r="Y1173" s="77"/>
      <c r="Z1173" s="77"/>
      <c r="AA1173" s="77"/>
      <c r="AB1173" s="77">
        <v>18000</v>
      </c>
      <c r="AC1173" s="78"/>
    </row>
    <row r="1174" spans="1:29" ht="14.4" x14ac:dyDescent="0.25">
      <c r="A1174" s="2">
        <v>3</v>
      </c>
      <c r="B1174" s="23"/>
      <c r="C1174" s="120" t="s">
        <v>670</v>
      </c>
      <c r="D1174" s="173"/>
      <c r="E1174" s="26"/>
      <c r="F1174" s="26"/>
      <c r="G1174" s="26"/>
      <c r="H1174" s="4"/>
      <c r="I1174" s="4"/>
      <c r="J1174" s="24">
        <f t="shared" si="20"/>
        <v>5000</v>
      </c>
      <c r="K1174" s="7"/>
      <c r="L1174" s="6"/>
      <c r="M1174" s="7"/>
      <c r="N1174" s="6"/>
      <c r="O1174" s="75"/>
      <c r="P1174" s="76"/>
      <c r="Q1174" s="76"/>
      <c r="R1174" s="76"/>
      <c r="S1174" s="76"/>
      <c r="T1174" s="77"/>
      <c r="U1174" s="77">
        <v>5000</v>
      </c>
      <c r="V1174" s="77"/>
      <c r="W1174" s="77"/>
      <c r="X1174" s="77"/>
      <c r="Y1174" s="77"/>
      <c r="Z1174" s="77"/>
      <c r="AA1174" s="77"/>
      <c r="AB1174" s="77"/>
      <c r="AC1174" s="78"/>
    </row>
    <row r="1175" spans="1:29" ht="14.4" x14ac:dyDescent="0.25">
      <c r="A1175" s="2">
        <v>3</v>
      </c>
      <c r="B1175" s="23"/>
      <c r="C1175" s="120" t="s">
        <v>671</v>
      </c>
      <c r="D1175" s="173"/>
      <c r="E1175" s="26"/>
      <c r="F1175" s="26"/>
      <c r="G1175" s="26"/>
      <c r="H1175" s="4"/>
      <c r="I1175" s="4"/>
      <c r="J1175" s="24">
        <f t="shared" si="20"/>
        <v>15000</v>
      </c>
      <c r="K1175" s="7"/>
      <c r="L1175" s="6"/>
      <c r="M1175" s="7"/>
      <c r="N1175" s="6"/>
      <c r="O1175" s="75"/>
      <c r="P1175" s="76"/>
      <c r="Q1175" s="76"/>
      <c r="R1175" s="76"/>
      <c r="S1175" s="76"/>
      <c r="T1175" s="77"/>
      <c r="U1175" s="77"/>
      <c r="V1175" s="77"/>
      <c r="W1175" s="77">
        <v>15000</v>
      </c>
      <c r="X1175" s="77"/>
      <c r="Y1175" s="77"/>
      <c r="Z1175" s="77"/>
      <c r="AA1175" s="77"/>
      <c r="AB1175" s="77"/>
      <c r="AC1175" s="78"/>
    </row>
    <row r="1176" spans="1:29" ht="14.4" x14ac:dyDescent="0.25">
      <c r="A1176" s="2">
        <v>2</v>
      </c>
      <c r="B1176" s="23"/>
      <c r="C1176" s="120" t="s">
        <v>672</v>
      </c>
      <c r="D1176" s="173"/>
      <c r="E1176" s="26"/>
      <c r="F1176" s="26"/>
      <c r="G1176" s="26"/>
      <c r="H1176" s="4"/>
      <c r="I1176" s="4"/>
      <c r="J1176" s="24">
        <f t="shared" si="20"/>
        <v>14000</v>
      </c>
      <c r="K1176" s="7"/>
      <c r="L1176" s="6"/>
      <c r="M1176" s="7"/>
      <c r="N1176" s="6"/>
      <c r="O1176" s="75"/>
      <c r="P1176" s="76"/>
      <c r="Q1176" s="76">
        <v>14000</v>
      </c>
      <c r="R1176" s="76"/>
      <c r="S1176" s="76"/>
      <c r="T1176" s="77"/>
      <c r="U1176" s="77"/>
      <c r="V1176" s="77"/>
      <c r="W1176" s="77"/>
      <c r="X1176" s="77"/>
      <c r="Y1176" s="77"/>
      <c r="Z1176" s="77"/>
      <c r="AA1176" s="77"/>
      <c r="AB1176" s="77"/>
      <c r="AC1176" s="78"/>
    </row>
    <row r="1177" spans="1:29" s="9" customFormat="1" ht="15" customHeight="1" x14ac:dyDescent="0.25">
      <c r="A1177" s="18"/>
      <c r="B1177" s="19" t="s">
        <v>38</v>
      </c>
      <c r="C1177" s="10"/>
      <c r="D1177" s="177"/>
      <c r="E1177" s="10"/>
      <c r="F1177" s="10"/>
      <c r="G1177" s="10"/>
      <c r="H1177" s="15"/>
      <c r="I1177" s="20"/>
      <c r="J1177" s="15"/>
      <c r="K1177" s="20"/>
      <c r="L1177" s="15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</row>
    <row r="1178" spans="1:29" ht="28.8" x14ac:dyDescent="0.3">
      <c r="A1178" s="2">
        <v>1</v>
      </c>
      <c r="B1178" s="23"/>
      <c r="C1178" s="120" t="s">
        <v>673</v>
      </c>
      <c r="D1178" s="176" t="s">
        <v>780</v>
      </c>
      <c r="E1178" s="4" t="s">
        <v>775</v>
      </c>
      <c r="F1178" s="101" t="s">
        <v>517</v>
      </c>
      <c r="G1178" s="26"/>
      <c r="H1178" s="4"/>
      <c r="I1178" s="4"/>
      <c r="J1178" s="24">
        <v>24000</v>
      </c>
      <c r="K1178" s="24"/>
      <c r="L1178" s="24"/>
      <c r="M1178" s="24"/>
      <c r="N1178" s="24"/>
      <c r="O1178" s="175"/>
      <c r="P1178" s="76">
        <v>24000</v>
      </c>
      <c r="Q1178" s="76"/>
      <c r="R1178" s="76"/>
      <c r="S1178" s="76"/>
      <c r="T1178" s="77"/>
      <c r="U1178" s="77"/>
      <c r="V1178" s="77"/>
      <c r="W1178" s="77"/>
      <c r="X1178" s="77"/>
      <c r="Y1178" s="77"/>
      <c r="Z1178" s="77"/>
      <c r="AA1178" s="77"/>
      <c r="AB1178" s="77"/>
      <c r="AC1178" s="78"/>
    </row>
    <row r="1179" spans="1:29" ht="28.5" customHeight="1" x14ac:dyDescent="0.25">
      <c r="A1179" s="2">
        <v>1</v>
      </c>
      <c r="B1179" s="23"/>
      <c r="C1179" s="120" t="s">
        <v>781</v>
      </c>
      <c r="D1179" s="178" t="s">
        <v>782</v>
      </c>
      <c r="E1179" s="4" t="s">
        <v>775</v>
      </c>
      <c r="F1179" s="101" t="s">
        <v>517</v>
      </c>
      <c r="G1179" s="26"/>
      <c r="H1179" s="4"/>
      <c r="I1179" s="4"/>
      <c r="J1179" s="24">
        <v>8000</v>
      </c>
      <c r="K1179" s="24"/>
      <c r="L1179" s="24"/>
      <c r="M1179" s="24"/>
      <c r="N1179" s="24"/>
      <c r="O1179" s="175">
        <v>8000</v>
      </c>
      <c r="P1179" s="76"/>
      <c r="Q1179" s="76"/>
      <c r="R1179" s="76"/>
      <c r="S1179" s="76"/>
      <c r="T1179" s="77"/>
      <c r="U1179" s="77"/>
      <c r="V1179" s="77"/>
      <c r="W1179" s="77"/>
      <c r="X1179" s="77"/>
      <c r="Y1179" s="77"/>
      <c r="Z1179" s="77"/>
      <c r="AA1179" s="77"/>
      <c r="AB1179" s="77"/>
      <c r="AC1179" s="78"/>
    </row>
    <row r="1180" spans="1:29" ht="29.25" customHeight="1" x14ac:dyDescent="0.25">
      <c r="A1180" s="2">
        <v>1</v>
      </c>
      <c r="B1180" s="23"/>
      <c r="C1180" s="120" t="s">
        <v>783</v>
      </c>
      <c r="D1180" s="178" t="s">
        <v>784</v>
      </c>
      <c r="E1180" s="4" t="s">
        <v>775</v>
      </c>
      <c r="F1180" s="101" t="s">
        <v>517</v>
      </c>
      <c r="G1180" s="26"/>
      <c r="H1180" s="4"/>
      <c r="I1180" s="4"/>
      <c r="J1180" s="24">
        <v>1800</v>
      </c>
      <c r="K1180" s="24"/>
      <c r="L1180" s="24"/>
      <c r="M1180" s="24"/>
      <c r="N1180" s="24"/>
      <c r="O1180" s="175">
        <v>1800</v>
      </c>
      <c r="P1180" s="76"/>
      <c r="Q1180" s="76"/>
      <c r="R1180" s="76"/>
      <c r="S1180" s="76"/>
      <c r="T1180" s="77"/>
      <c r="U1180" s="77"/>
      <c r="V1180" s="77"/>
      <c r="W1180" s="77"/>
      <c r="X1180" s="77"/>
      <c r="Y1180" s="77"/>
      <c r="Z1180" s="77"/>
      <c r="AA1180" s="77"/>
      <c r="AB1180" s="77"/>
      <c r="AC1180" s="78"/>
    </row>
    <row r="1181" spans="1:29" ht="23.25" customHeight="1" x14ac:dyDescent="0.25">
      <c r="A1181" s="2">
        <v>1</v>
      </c>
      <c r="B1181" s="23"/>
      <c r="C1181" s="120" t="s">
        <v>783</v>
      </c>
      <c r="D1181" s="178" t="s">
        <v>785</v>
      </c>
      <c r="E1181" s="4" t="s">
        <v>775</v>
      </c>
      <c r="F1181" s="101" t="s">
        <v>517</v>
      </c>
      <c r="G1181" s="26"/>
      <c r="H1181" s="4"/>
      <c r="I1181" s="4"/>
      <c r="J1181" s="24">
        <v>3000</v>
      </c>
      <c r="K1181" s="24"/>
      <c r="L1181" s="24"/>
      <c r="M1181" s="24"/>
      <c r="N1181" s="24"/>
      <c r="O1181" s="175">
        <v>3000</v>
      </c>
      <c r="P1181" s="76"/>
      <c r="Q1181" s="76"/>
      <c r="R1181" s="76"/>
      <c r="S1181" s="76"/>
      <c r="T1181" s="77"/>
      <c r="U1181" s="77"/>
      <c r="V1181" s="77"/>
      <c r="W1181" s="77"/>
      <c r="X1181" s="77"/>
      <c r="Y1181" s="77"/>
      <c r="Z1181" s="77"/>
      <c r="AA1181" s="77"/>
      <c r="AB1181" s="77"/>
      <c r="AC1181" s="78"/>
    </row>
    <row r="1182" spans="1:29" ht="14.4" x14ac:dyDescent="0.25">
      <c r="A1182" s="2">
        <v>1</v>
      </c>
      <c r="B1182" s="23"/>
      <c r="C1182" s="120" t="s">
        <v>786</v>
      </c>
      <c r="D1182" s="178" t="s">
        <v>787</v>
      </c>
      <c r="E1182" s="4" t="s">
        <v>775</v>
      </c>
      <c r="F1182" s="101" t="s">
        <v>517</v>
      </c>
      <c r="G1182" s="26"/>
      <c r="H1182" s="4"/>
      <c r="I1182" s="4"/>
      <c r="J1182" s="24">
        <v>12000</v>
      </c>
      <c r="K1182" s="24"/>
      <c r="L1182" s="24"/>
      <c r="M1182" s="24"/>
      <c r="N1182" s="24"/>
      <c r="O1182" s="175"/>
      <c r="P1182" s="76">
        <v>12000</v>
      </c>
      <c r="Q1182" s="76"/>
      <c r="R1182" s="76"/>
      <c r="S1182" s="76"/>
      <c r="T1182" s="77"/>
      <c r="U1182" s="77"/>
      <c r="V1182" s="77"/>
      <c r="W1182" s="77"/>
      <c r="X1182" s="77"/>
      <c r="Y1182" s="77"/>
      <c r="Z1182" s="77"/>
      <c r="AA1182" s="77"/>
      <c r="AB1182" s="77"/>
      <c r="AC1182" s="78"/>
    </row>
    <row r="1183" spans="1:29" ht="14.4" x14ac:dyDescent="0.25">
      <c r="A1183" s="2">
        <v>1</v>
      </c>
      <c r="B1183" s="23"/>
      <c r="C1183" s="120" t="s">
        <v>788</v>
      </c>
      <c r="D1183" s="178" t="s">
        <v>789</v>
      </c>
      <c r="E1183" s="4" t="s">
        <v>775</v>
      </c>
      <c r="F1183" s="101" t="s">
        <v>517</v>
      </c>
      <c r="G1183" s="26"/>
      <c r="H1183" s="4"/>
      <c r="I1183" s="4"/>
      <c r="J1183" s="24">
        <v>5000</v>
      </c>
      <c r="K1183" s="24"/>
      <c r="L1183" s="24"/>
      <c r="M1183" s="24"/>
      <c r="N1183" s="24"/>
      <c r="O1183" s="175">
        <v>5000</v>
      </c>
      <c r="P1183" s="76"/>
      <c r="Q1183" s="76"/>
      <c r="R1183" s="76"/>
      <c r="S1183" s="76"/>
      <c r="T1183" s="77"/>
      <c r="U1183" s="77"/>
      <c r="V1183" s="77"/>
      <c r="W1183" s="77"/>
      <c r="X1183" s="77"/>
      <c r="Y1183" s="77"/>
      <c r="Z1183" s="77"/>
      <c r="AA1183" s="77"/>
      <c r="AB1183" s="77"/>
      <c r="AC1183" s="78"/>
    </row>
    <row r="1184" spans="1:29" ht="14.4" x14ac:dyDescent="0.25">
      <c r="A1184" s="2">
        <v>1</v>
      </c>
      <c r="B1184" s="23"/>
      <c r="C1184" s="120" t="s">
        <v>790</v>
      </c>
      <c r="D1184" s="178" t="s">
        <v>791</v>
      </c>
      <c r="E1184" s="4" t="s">
        <v>775</v>
      </c>
      <c r="F1184" s="101" t="s">
        <v>517</v>
      </c>
      <c r="G1184" s="26"/>
      <c r="H1184" s="4"/>
      <c r="I1184" s="4"/>
      <c r="J1184" s="24">
        <v>1200</v>
      </c>
      <c r="K1184" s="24"/>
      <c r="L1184" s="24"/>
      <c r="M1184" s="24"/>
      <c r="N1184" s="24"/>
      <c r="O1184" s="175">
        <v>1200</v>
      </c>
      <c r="P1184" s="76"/>
      <c r="Q1184" s="76"/>
      <c r="R1184" s="76"/>
      <c r="S1184" s="76"/>
      <c r="T1184" s="77"/>
      <c r="U1184" s="77"/>
      <c r="V1184" s="77"/>
      <c r="W1184" s="77"/>
      <c r="X1184" s="77"/>
      <c r="Y1184" s="77"/>
      <c r="Z1184" s="77"/>
      <c r="AA1184" s="77"/>
      <c r="AB1184" s="77"/>
      <c r="AC1184" s="78"/>
    </row>
    <row r="1185" spans="1:29" ht="14.4" x14ac:dyDescent="0.25">
      <c r="A1185" s="145">
        <v>1</v>
      </c>
      <c r="B1185" s="145"/>
      <c r="C1185" s="145" t="s">
        <v>792</v>
      </c>
      <c r="D1185" s="179" t="s">
        <v>793</v>
      </c>
      <c r="E1185" s="4" t="s">
        <v>775</v>
      </c>
      <c r="F1185" s="101" t="s">
        <v>517</v>
      </c>
      <c r="G1185" s="145"/>
      <c r="H1185" s="145"/>
      <c r="I1185" s="145"/>
      <c r="J1185" s="180">
        <v>4000</v>
      </c>
      <c r="K1185" s="145"/>
      <c r="L1185" s="145"/>
      <c r="M1185" s="145"/>
      <c r="N1185" s="145"/>
      <c r="O1185" s="175">
        <v>4000</v>
      </c>
      <c r="P1185" s="76"/>
      <c r="Q1185" s="76"/>
      <c r="R1185" s="76"/>
      <c r="S1185" s="76"/>
      <c r="T1185" s="77"/>
      <c r="U1185" s="77"/>
      <c r="V1185" s="77"/>
      <c r="W1185" s="77"/>
      <c r="X1185" s="77"/>
      <c r="Y1185" s="77"/>
      <c r="Z1185" s="77"/>
      <c r="AA1185" s="77"/>
      <c r="AB1185" s="77"/>
      <c r="AC1185" s="78"/>
    </row>
    <row r="1186" spans="1:29" ht="27.6" x14ac:dyDescent="0.25">
      <c r="A1186" s="181">
        <v>1</v>
      </c>
      <c r="B1186" s="181"/>
      <c r="C1186" s="181" t="s">
        <v>794</v>
      </c>
      <c r="D1186" s="179" t="s">
        <v>795</v>
      </c>
      <c r="E1186" s="182" t="s">
        <v>796</v>
      </c>
      <c r="F1186" s="101" t="s">
        <v>797</v>
      </c>
      <c r="G1186" s="181"/>
      <c r="H1186" s="181"/>
      <c r="I1186" s="181"/>
      <c r="J1186" s="183">
        <v>8400</v>
      </c>
      <c r="K1186" s="181"/>
      <c r="L1186" s="181"/>
      <c r="M1186" s="181"/>
      <c r="N1186" s="181"/>
      <c r="O1186" s="184">
        <v>8400</v>
      </c>
      <c r="P1186" s="185"/>
      <c r="Q1186" s="185"/>
      <c r="R1186" s="185"/>
      <c r="S1186" s="185"/>
      <c r="T1186" s="186"/>
      <c r="U1186" s="186"/>
      <c r="V1186" s="186"/>
      <c r="W1186" s="186"/>
      <c r="X1186" s="186"/>
      <c r="Y1186" s="186"/>
      <c r="Z1186" s="186"/>
      <c r="AA1186" s="186"/>
      <c r="AB1186" s="186"/>
      <c r="AC1186" s="78"/>
    </row>
    <row r="1187" spans="1:29" ht="27.6" x14ac:dyDescent="0.25">
      <c r="A1187" s="181">
        <v>1</v>
      </c>
      <c r="B1187" s="181"/>
      <c r="C1187" s="181" t="s">
        <v>798</v>
      </c>
      <c r="D1187" s="179" t="s">
        <v>799</v>
      </c>
      <c r="E1187" s="4" t="s">
        <v>775</v>
      </c>
      <c r="F1187" s="101" t="s">
        <v>517</v>
      </c>
      <c r="G1187" s="181"/>
      <c r="H1187" s="181"/>
      <c r="I1187" s="181"/>
      <c r="J1187" s="183">
        <v>33000</v>
      </c>
      <c r="K1187" s="181"/>
      <c r="L1187" s="181"/>
      <c r="M1187" s="181"/>
      <c r="N1187" s="181"/>
      <c r="O1187" s="184"/>
      <c r="P1187" s="185">
        <v>33000</v>
      </c>
      <c r="Q1187" s="185"/>
      <c r="R1187" s="185"/>
      <c r="S1187" s="185"/>
      <c r="T1187" s="186"/>
      <c r="U1187" s="186"/>
      <c r="V1187" s="186"/>
      <c r="W1187" s="186"/>
      <c r="X1187" s="186"/>
      <c r="Y1187" s="186"/>
      <c r="Z1187" s="186"/>
      <c r="AA1187" s="186"/>
      <c r="AB1187" s="186"/>
      <c r="AC1187" s="78"/>
    </row>
    <row r="1188" spans="1:29" ht="41.4" x14ac:dyDescent="0.25">
      <c r="A1188" s="181">
        <v>1</v>
      </c>
      <c r="B1188" s="181"/>
      <c r="C1188" s="181" t="s">
        <v>798</v>
      </c>
      <c r="D1188" s="179" t="s">
        <v>800</v>
      </c>
      <c r="E1188" s="182" t="s">
        <v>796</v>
      </c>
      <c r="F1188" s="101" t="s">
        <v>517</v>
      </c>
      <c r="G1188" s="181"/>
      <c r="H1188" s="181"/>
      <c r="I1188" s="181"/>
      <c r="J1188" s="183">
        <v>3600</v>
      </c>
      <c r="K1188" s="181"/>
      <c r="L1188" s="181"/>
      <c r="M1188" s="181"/>
      <c r="N1188" s="181"/>
      <c r="O1188" s="184">
        <v>3600</v>
      </c>
      <c r="P1188" s="185"/>
      <c r="Q1188" s="185"/>
      <c r="R1188" s="185"/>
      <c r="S1188" s="185"/>
      <c r="T1188" s="186"/>
      <c r="U1188" s="186"/>
      <c r="V1188" s="186"/>
      <c r="W1188" s="186"/>
      <c r="X1188" s="186"/>
      <c r="Y1188" s="186"/>
      <c r="Z1188" s="186"/>
      <c r="AA1188" s="186"/>
      <c r="AB1188" s="186"/>
      <c r="AC1188" s="78"/>
    </row>
    <row r="1189" spans="1:29" ht="14.4" x14ac:dyDescent="0.25">
      <c r="A1189" s="181">
        <v>1</v>
      </c>
      <c r="B1189" s="181"/>
      <c r="C1189" s="181" t="s">
        <v>801</v>
      </c>
      <c r="D1189" s="179" t="s">
        <v>802</v>
      </c>
      <c r="E1189" s="182" t="s">
        <v>796</v>
      </c>
      <c r="F1189" s="101" t="s">
        <v>517</v>
      </c>
      <c r="G1189" s="181"/>
      <c r="H1189" s="181"/>
      <c r="I1189" s="181"/>
      <c r="J1189" s="183">
        <v>4800</v>
      </c>
      <c r="K1189" s="181"/>
      <c r="L1189" s="181"/>
      <c r="M1189" s="181"/>
      <c r="N1189" s="181"/>
      <c r="O1189" s="184">
        <v>4800</v>
      </c>
      <c r="P1189" s="185"/>
      <c r="Q1189" s="185"/>
      <c r="R1189" s="185"/>
      <c r="S1189" s="185"/>
      <c r="T1189" s="186"/>
      <c r="U1189" s="186"/>
      <c r="V1189" s="186"/>
      <c r="W1189" s="186"/>
      <c r="X1189" s="186"/>
      <c r="Y1189" s="186"/>
      <c r="Z1189" s="186"/>
      <c r="AA1189" s="186"/>
      <c r="AB1189" s="186"/>
      <c r="AC1189" s="78"/>
    </row>
    <row r="1190" spans="1:29" ht="55.2" x14ac:dyDescent="0.25">
      <c r="A1190" s="181">
        <v>1</v>
      </c>
      <c r="B1190" s="181"/>
      <c r="C1190" s="181" t="s">
        <v>803</v>
      </c>
      <c r="D1190" s="179" t="s">
        <v>804</v>
      </c>
      <c r="E1190" s="4" t="s">
        <v>775</v>
      </c>
      <c r="F1190" s="101" t="s">
        <v>517</v>
      </c>
      <c r="G1190" s="181"/>
      <c r="H1190" s="181"/>
      <c r="I1190" s="181"/>
      <c r="J1190" s="183">
        <v>2500</v>
      </c>
      <c r="K1190" s="181"/>
      <c r="L1190" s="181"/>
      <c r="M1190" s="181"/>
      <c r="N1190" s="181"/>
      <c r="O1190" s="184">
        <v>2500</v>
      </c>
      <c r="P1190" s="185"/>
      <c r="Q1190" s="185"/>
      <c r="R1190" s="185"/>
      <c r="S1190" s="185"/>
      <c r="T1190" s="186"/>
      <c r="U1190" s="186"/>
      <c r="V1190" s="186"/>
      <c r="W1190" s="186"/>
      <c r="X1190" s="186"/>
      <c r="Y1190" s="186"/>
      <c r="Z1190" s="186"/>
      <c r="AA1190" s="186"/>
      <c r="AB1190" s="186"/>
      <c r="AC1190" s="78"/>
    </row>
    <row r="1191" spans="1:29" ht="28.8" x14ac:dyDescent="0.3">
      <c r="A1191" s="181">
        <v>1</v>
      </c>
      <c r="B1191" s="181"/>
      <c r="C1191" s="181" t="s">
        <v>803</v>
      </c>
      <c r="D1191" s="187" t="s">
        <v>805</v>
      </c>
      <c r="E1191" s="4" t="s">
        <v>775</v>
      </c>
      <c r="F1191" s="101" t="s">
        <v>517</v>
      </c>
      <c r="G1191" s="181"/>
      <c r="H1191" s="181"/>
      <c r="I1191" s="181"/>
      <c r="J1191" s="183">
        <v>1700</v>
      </c>
      <c r="K1191" s="181"/>
      <c r="L1191" s="181"/>
      <c r="M1191" s="181"/>
      <c r="N1191" s="181"/>
      <c r="O1191" s="184">
        <v>1700</v>
      </c>
      <c r="P1191" s="185"/>
      <c r="Q1191" s="185"/>
      <c r="R1191" s="185"/>
      <c r="S1191" s="185"/>
      <c r="T1191" s="186"/>
      <c r="U1191" s="186"/>
      <c r="V1191" s="186"/>
      <c r="W1191" s="186"/>
      <c r="X1191" s="186"/>
      <c r="Y1191" s="186"/>
      <c r="Z1191" s="186"/>
      <c r="AA1191" s="186"/>
      <c r="AB1191" s="186"/>
      <c r="AC1191" s="78"/>
    </row>
    <row r="1192" spans="1:29" ht="55.2" x14ac:dyDescent="0.25">
      <c r="A1192" s="181">
        <v>1</v>
      </c>
      <c r="B1192" s="181"/>
      <c r="C1192" s="181" t="s">
        <v>806</v>
      </c>
      <c r="D1192" s="179" t="s">
        <v>804</v>
      </c>
      <c r="E1192" s="4" t="s">
        <v>775</v>
      </c>
      <c r="F1192" s="101" t="s">
        <v>517</v>
      </c>
      <c r="G1192" s="181"/>
      <c r="H1192" s="181"/>
      <c r="I1192" s="181"/>
      <c r="J1192" s="183">
        <v>2500</v>
      </c>
      <c r="K1192" s="181"/>
      <c r="L1192" s="181"/>
      <c r="M1192" s="181"/>
      <c r="N1192" s="181"/>
      <c r="O1192" s="184">
        <v>2500</v>
      </c>
      <c r="P1192" s="185"/>
      <c r="Q1192" s="185"/>
      <c r="R1192" s="185"/>
      <c r="S1192" s="185"/>
      <c r="T1192" s="186"/>
      <c r="U1192" s="186"/>
      <c r="V1192" s="186"/>
      <c r="W1192" s="186"/>
      <c r="X1192" s="186"/>
      <c r="Y1192" s="186"/>
      <c r="Z1192" s="186"/>
      <c r="AA1192" s="186"/>
      <c r="AB1192" s="186"/>
      <c r="AC1192" s="78"/>
    </row>
    <row r="1193" spans="1:29" ht="28.8" x14ac:dyDescent="0.3">
      <c r="A1193" s="181">
        <v>1</v>
      </c>
      <c r="B1193" s="181"/>
      <c r="C1193" s="181" t="s">
        <v>806</v>
      </c>
      <c r="D1193" s="187" t="s">
        <v>805</v>
      </c>
      <c r="E1193" s="4" t="s">
        <v>775</v>
      </c>
      <c r="F1193" s="101" t="s">
        <v>517</v>
      </c>
      <c r="G1193" s="181"/>
      <c r="H1193" s="181"/>
      <c r="I1193" s="181"/>
      <c r="J1193" s="183">
        <v>1700</v>
      </c>
      <c r="K1193" s="181"/>
      <c r="L1193" s="181"/>
      <c r="M1193" s="181"/>
      <c r="N1193" s="181"/>
      <c r="O1193" s="184">
        <v>1700</v>
      </c>
      <c r="P1193" s="185"/>
      <c r="Q1193" s="185"/>
      <c r="R1193" s="185"/>
      <c r="S1193" s="185"/>
      <c r="T1193" s="186"/>
      <c r="U1193" s="186"/>
      <c r="V1193" s="186"/>
      <c r="W1193" s="186"/>
      <c r="X1193" s="186"/>
      <c r="Y1193" s="186"/>
      <c r="Z1193" s="186"/>
      <c r="AA1193" s="186"/>
      <c r="AB1193" s="186"/>
      <c r="AC1193" s="78"/>
    </row>
    <row r="1194" spans="1:29" ht="14.4" x14ac:dyDescent="0.3">
      <c r="A1194" s="181">
        <v>1</v>
      </c>
      <c r="B1194" s="181"/>
      <c r="C1194" s="181" t="s">
        <v>807</v>
      </c>
      <c r="D1194" s="176" t="s">
        <v>808</v>
      </c>
      <c r="E1194" s="4" t="s">
        <v>775</v>
      </c>
      <c r="F1194" s="101" t="s">
        <v>517</v>
      </c>
      <c r="G1194" s="181"/>
      <c r="H1194" s="181"/>
      <c r="I1194" s="181"/>
      <c r="J1194" s="183">
        <v>2500</v>
      </c>
      <c r="K1194" s="181"/>
      <c r="L1194" s="181"/>
      <c r="M1194" s="181"/>
      <c r="N1194" s="181"/>
      <c r="O1194" s="184">
        <v>2500</v>
      </c>
      <c r="P1194" s="185"/>
      <c r="Q1194" s="185"/>
      <c r="R1194" s="185"/>
      <c r="S1194" s="185"/>
      <c r="T1194" s="186"/>
      <c r="U1194" s="186"/>
      <c r="V1194" s="186"/>
      <c r="W1194" s="186"/>
      <c r="X1194" s="186"/>
      <c r="Y1194" s="186"/>
      <c r="Z1194" s="186"/>
      <c r="AA1194" s="186"/>
      <c r="AB1194" s="186"/>
      <c r="AC1194" s="78"/>
    </row>
    <row r="1195" spans="1:29" ht="14.4" x14ac:dyDescent="0.3">
      <c r="A1195" s="181">
        <v>1</v>
      </c>
      <c r="B1195" s="181"/>
      <c r="C1195" s="181" t="s">
        <v>809</v>
      </c>
      <c r="D1195" s="176" t="s">
        <v>810</v>
      </c>
      <c r="E1195" s="4" t="s">
        <v>775</v>
      </c>
      <c r="F1195" s="101" t="s">
        <v>517</v>
      </c>
      <c r="G1195" s="181"/>
      <c r="H1195" s="181"/>
      <c r="I1195" s="181"/>
      <c r="J1195" s="183">
        <v>1750</v>
      </c>
      <c r="K1195" s="181"/>
      <c r="L1195" s="181"/>
      <c r="M1195" s="181"/>
      <c r="N1195" s="181"/>
      <c r="O1195" s="184">
        <v>1750</v>
      </c>
      <c r="P1195" s="185"/>
      <c r="Q1195" s="185"/>
      <c r="R1195" s="185"/>
      <c r="S1195" s="185"/>
      <c r="T1195" s="186"/>
      <c r="U1195" s="186"/>
      <c r="V1195" s="186"/>
      <c r="W1195" s="186"/>
      <c r="X1195" s="186"/>
      <c r="Y1195" s="186"/>
      <c r="Z1195" s="186"/>
      <c r="AA1195" s="186"/>
      <c r="AB1195" s="186"/>
      <c r="AC1195" s="78"/>
    </row>
    <row r="1196" spans="1:29" ht="14.4" x14ac:dyDescent="0.3">
      <c r="A1196" s="181">
        <v>1</v>
      </c>
      <c r="B1196" s="181"/>
      <c r="C1196" s="181" t="s">
        <v>811</v>
      </c>
      <c r="D1196" s="187" t="s">
        <v>812</v>
      </c>
      <c r="E1196" s="4" t="s">
        <v>775</v>
      </c>
      <c r="F1196" s="101" t="s">
        <v>517</v>
      </c>
      <c r="G1196" s="181"/>
      <c r="H1196" s="181"/>
      <c r="I1196" s="181"/>
      <c r="J1196" s="183">
        <v>1750</v>
      </c>
      <c r="K1196" s="181"/>
      <c r="L1196" s="181"/>
      <c r="M1196" s="181"/>
      <c r="N1196" s="181"/>
      <c r="O1196" s="184">
        <v>1750</v>
      </c>
      <c r="P1196" s="185"/>
      <c r="Q1196" s="185"/>
      <c r="R1196" s="185"/>
      <c r="S1196" s="185"/>
      <c r="T1196" s="186"/>
      <c r="U1196" s="186"/>
      <c r="V1196" s="186"/>
      <c r="W1196" s="186"/>
      <c r="X1196" s="186"/>
      <c r="Y1196" s="186"/>
      <c r="Z1196" s="186"/>
      <c r="AA1196" s="186"/>
      <c r="AB1196" s="186"/>
      <c r="AC1196" s="78"/>
    </row>
    <row r="1197" spans="1:29" ht="28.8" x14ac:dyDescent="0.3">
      <c r="A1197" s="181">
        <v>1</v>
      </c>
      <c r="B1197" s="181"/>
      <c r="C1197" s="181" t="s">
        <v>813</v>
      </c>
      <c r="D1197" s="176" t="s">
        <v>814</v>
      </c>
      <c r="E1197" s="182" t="s">
        <v>815</v>
      </c>
      <c r="F1197" s="101" t="s">
        <v>517</v>
      </c>
      <c r="G1197" s="181"/>
      <c r="H1197" s="181"/>
      <c r="I1197" s="181"/>
      <c r="J1197" s="183">
        <v>6500</v>
      </c>
      <c r="K1197" s="181"/>
      <c r="L1197" s="181"/>
      <c r="M1197" s="181"/>
      <c r="N1197" s="181"/>
      <c r="O1197" s="184"/>
      <c r="P1197" s="185">
        <v>6500</v>
      </c>
      <c r="Q1197" s="185"/>
      <c r="R1197" s="185"/>
      <c r="S1197" s="185"/>
      <c r="T1197" s="186"/>
      <c r="U1197" s="186"/>
      <c r="V1197" s="186"/>
      <c r="W1197" s="186"/>
      <c r="X1197" s="186"/>
      <c r="Y1197" s="186"/>
      <c r="Z1197" s="186"/>
      <c r="AA1197" s="186"/>
      <c r="AB1197" s="186"/>
      <c r="AC1197" s="78"/>
    </row>
    <row r="1198" spans="1:29" ht="28.8" x14ac:dyDescent="0.3">
      <c r="A1198" s="181">
        <v>1</v>
      </c>
      <c r="B1198" s="181"/>
      <c r="C1198" s="181" t="s">
        <v>813</v>
      </c>
      <c r="D1198" s="187" t="s">
        <v>816</v>
      </c>
      <c r="E1198" s="4" t="s">
        <v>775</v>
      </c>
      <c r="F1198" s="101" t="s">
        <v>517</v>
      </c>
      <c r="G1198" s="181"/>
      <c r="H1198" s="181"/>
      <c r="I1198" s="181"/>
      <c r="J1198" s="183">
        <v>3600</v>
      </c>
      <c r="K1198" s="181"/>
      <c r="L1198" s="181"/>
      <c r="M1198" s="181"/>
      <c r="N1198" s="181"/>
      <c r="O1198" s="184"/>
      <c r="P1198" s="185">
        <v>3600</v>
      </c>
      <c r="Q1198" s="185"/>
      <c r="R1198" s="185"/>
      <c r="S1198" s="185"/>
      <c r="T1198" s="186"/>
      <c r="U1198" s="186"/>
      <c r="V1198" s="186"/>
      <c r="W1198" s="186"/>
      <c r="X1198" s="186"/>
      <c r="Y1198" s="186"/>
      <c r="Z1198" s="186"/>
      <c r="AA1198" s="186"/>
      <c r="AB1198" s="186"/>
      <c r="AC1198" s="78"/>
    </row>
    <row r="1199" spans="1:29" ht="28.8" x14ac:dyDescent="0.3">
      <c r="A1199" s="181">
        <v>1</v>
      </c>
      <c r="B1199" s="181"/>
      <c r="C1199" s="181" t="s">
        <v>817</v>
      </c>
      <c r="D1199" s="176" t="s">
        <v>818</v>
      </c>
      <c r="E1199" s="4" t="s">
        <v>775</v>
      </c>
      <c r="F1199" s="101" t="s">
        <v>517</v>
      </c>
      <c r="G1199" s="181"/>
      <c r="H1199" s="181"/>
      <c r="I1199" s="181"/>
      <c r="J1199" s="183">
        <v>1850</v>
      </c>
      <c r="K1199" s="181"/>
      <c r="L1199" s="181"/>
      <c r="M1199" s="181"/>
      <c r="N1199" s="181"/>
      <c r="O1199" s="184">
        <v>1850</v>
      </c>
      <c r="P1199" s="185"/>
      <c r="Q1199" s="185"/>
      <c r="R1199" s="185"/>
      <c r="S1199" s="185"/>
      <c r="T1199" s="186"/>
      <c r="U1199" s="186"/>
      <c r="V1199" s="186"/>
      <c r="W1199" s="186"/>
      <c r="X1199" s="186"/>
      <c r="Y1199" s="186"/>
      <c r="Z1199" s="186"/>
      <c r="AA1199" s="186"/>
      <c r="AB1199" s="186"/>
      <c r="AC1199" s="78"/>
    </row>
    <row r="1200" spans="1:29" ht="14.4" x14ac:dyDescent="0.3">
      <c r="A1200" s="181">
        <v>1</v>
      </c>
      <c r="B1200" s="181"/>
      <c r="C1200" s="181" t="s">
        <v>819</v>
      </c>
      <c r="D1200" s="187" t="s">
        <v>820</v>
      </c>
      <c r="E1200" s="4" t="s">
        <v>775</v>
      </c>
      <c r="F1200" s="101" t="s">
        <v>517</v>
      </c>
      <c r="G1200" s="181"/>
      <c r="H1200" s="181"/>
      <c r="I1200" s="181"/>
      <c r="J1200" s="183">
        <v>12000</v>
      </c>
      <c r="K1200" s="181"/>
      <c r="L1200" s="181"/>
      <c r="M1200" s="181"/>
      <c r="N1200" s="181"/>
      <c r="O1200" s="184"/>
      <c r="P1200" s="185">
        <v>12000</v>
      </c>
      <c r="Q1200" s="185"/>
      <c r="R1200" s="185"/>
      <c r="S1200" s="185"/>
      <c r="T1200" s="186"/>
      <c r="U1200" s="186"/>
      <c r="V1200" s="186"/>
      <c r="W1200" s="186"/>
      <c r="X1200" s="186"/>
      <c r="Y1200" s="186"/>
      <c r="Z1200" s="186"/>
      <c r="AA1200" s="186"/>
      <c r="AB1200" s="186"/>
      <c r="AC1200" s="78"/>
    </row>
    <row r="1201" spans="1:29" ht="14.4" x14ac:dyDescent="0.25">
      <c r="A1201" s="188">
        <v>3</v>
      </c>
      <c r="B1201" s="189"/>
      <c r="C1201" s="190" t="s">
        <v>821</v>
      </c>
      <c r="D1201" s="5"/>
      <c r="E1201" s="182"/>
      <c r="F1201" s="101"/>
      <c r="G1201" s="191"/>
      <c r="H1201" s="182"/>
      <c r="I1201" s="182"/>
      <c r="J1201" s="192">
        <f>O1201+P1201+Q1201+R1201+S1201+T1201+U1201+V1201+W1201+X1201+Y1201+AA1201+Z1201+AB1201+AC1201</f>
        <v>16000</v>
      </c>
      <c r="K1201" s="192"/>
      <c r="L1201" s="192"/>
      <c r="M1201" s="192"/>
      <c r="N1201" s="192"/>
      <c r="O1201" s="193"/>
      <c r="P1201" s="185"/>
      <c r="Q1201" s="185"/>
      <c r="R1201" s="185"/>
      <c r="S1201" s="185">
        <v>8000</v>
      </c>
      <c r="T1201" s="186"/>
      <c r="U1201" s="186"/>
      <c r="V1201" s="186"/>
      <c r="W1201" s="186"/>
      <c r="X1201" s="186"/>
      <c r="Y1201" s="186"/>
      <c r="Z1201" s="186"/>
      <c r="AA1201" s="186"/>
      <c r="AB1201" s="186">
        <v>8000</v>
      </c>
      <c r="AC1201" s="78"/>
    </row>
    <row r="1202" spans="1:29" ht="14.4" x14ac:dyDescent="0.25">
      <c r="A1202" s="2">
        <v>2</v>
      </c>
      <c r="B1202" s="23"/>
      <c r="C1202" s="120" t="s">
        <v>674</v>
      </c>
      <c r="D1202" s="5"/>
      <c r="E1202" s="26"/>
      <c r="F1202" s="26"/>
      <c r="G1202" s="26"/>
      <c r="H1202" s="4"/>
      <c r="I1202" s="4"/>
      <c r="J1202" s="24">
        <f t="shared" ref="J1202:J1240" si="21">O1202+P1202+Q1202+R1202+S1202+T1202+U1202+V1202+W1202+X1202+Y1202+AA1202+Z1202+AB1202+AC1202</f>
        <v>40000</v>
      </c>
      <c r="K1202" s="24"/>
      <c r="L1202" s="24"/>
      <c r="M1202" s="24"/>
      <c r="N1202" s="24"/>
      <c r="O1202" s="75"/>
      <c r="P1202" s="76">
        <v>40000</v>
      </c>
      <c r="Q1202" s="76"/>
      <c r="R1202" s="76"/>
      <c r="S1202" s="76"/>
      <c r="T1202" s="77"/>
      <c r="U1202" s="77"/>
      <c r="V1202" s="77"/>
      <c r="W1202" s="77"/>
      <c r="X1202" s="77"/>
      <c r="Y1202" s="77"/>
      <c r="Z1202" s="77"/>
      <c r="AA1202" s="77"/>
      <c r="AB1202" s="77"/>
      <c r="AC1202" s="78"/>
    </row>
    <row r="1203" spans="1:29" ht="14.4" x14ac:dyDescent="0.25">
      <c r="A1203" s="2">
        <v>3</v>
      </c>
      <c r="B1203" s="23"/>
      <c r="C1203" s="120" t="s">
        <v>675</v>
      </c>
      <c r="D1203" s="194"/>
      <c r="E1203" s="26"/>
      <c r="F1203" s="26"/>
      <c r="G1203" s="26"/>
      <c r="H1203" s="4"/>
      <c r="I1203" s="4"/>
      <c r="J1203" s="24">
        <f t="shared" si="21"/>
        <v>37500</v>
      </c>
      <c r="K1203" s="24"/>
      <c r="L1203" s="24"/>
      <c r="M1203" s="24"/>
      <c r="N1203" s="24"/>
      <c r="O1203" s="75"/>
      <c r="P1203" s="76"/>
      <c r="Q1203" s="76"/>
      <c r="R1203" s="76"/>
      <c r="S1203" s="76">
        <v>37500</v>
      </c>
      <c r="T1203" s="77"/>
      <c r="U1203" s="77"/>
      <c r="V1203" s="77"/>
      <c r="W1203" s="77"/>
      <c r="X1203" s="77"/>
      <c r="Y1203" s="77"/>
      <c r="Z1203" s="77"/>
      <c r="AA1203" s="77"/>
      <c r="AB1203" s="77"/>
      <c r="AC1203" s="78"/>
    </row>
    <row r="1204" spans="1:29" ht="14.4" x14ac:dyDescent="0.25">
      <c r="A1204" s="2">
        <v>2</v>
      </c>
      <c r="B1204" s="23"/>
      <c r="C1204" s="120" t="s">
        <v>676</v>
      </c>
      <c r="D1204" s="194"/>
      <c r="E1204" s="26"/>
      <c r="F1204" s="26"/>
      <c r="G1204" s="26"/>
      <c r="H1204" s="4"/>
      <c r="I1204" s="4"/>
      <c r="J1204" s="24">
        <f t="shared" si="21"/>
        <v>22000</v>
      </c>
      <c r="K1204" s="24"/>
      <c r="L1204" s="24"/>
      <c r="M1204" s="24"/>
      <c r="N1204" s="24"/>
      <c r="O1204" s="75"/>
      <c r="P1204" s="76"/>
      <c r="Q1204" s="76">
        <v>22000</v>
      </c>
      <c r="R1204" s="76"/>
      <c r="S1204" s="76"/>
      <c r="T1204" s="77"/>
      <c r="U1204" s="77"/>
      <c r="V1204" s="77"/>
      <c r="W1204" s="77"/>
      <c r="X1204" s="77"/>
      <c r="Y1204" s="77"/>
      <c r="Z1204" s="77"/>
      <c r="AA1204" s="77"/>
      <c r="AB1204" s="77"/>
      <c r="AC1204" s="78"/>
    </row>
    <row r="1205" spans="1:29" ht="14.4" x14ac:dyDescent="0.25">
      <c r="A1205" s="2">
        <v>3</v>
      </c>
      <c r="B1205" s="23"/>
      <c r="C1205" s="120" t="s">
        <v>676</v>
      </c>
      <c r="D1205" s="194"/>
      <c r="E1205" s="26"/>
      <c r="F1205" s="26"/>
      <c r="G1205" s="26"/>
      <c r="H1205" s="4"/>
      <c r="I1205" s="4"/>
      <c r="J1205" s="24">
        <f t="shared" si="21"/>
        <v>30000</v>
      </c>
      <c r="K1205" s="24"/>
      <c r="L1205" s="24"/>
      <c r="M1205" s="24"/>
      <c r="N1205" s="24"/>
      <c r="O1205" s="75"/>
      <c r="P1205" s="76"/>
      <c r="Q1205" s="76"/>
      <c r="R1205" s="76"/>
      <c r="S1205" s="76"/>
      <c r="T1205" s="77"/>
      <c r="U1205" s="77"/>
      <c r="V1205" s="77"/>
      <c r="W1205" s="77"/>
      <c r="X1205" s="77"/>
      <c r="Y1205" s="77"/>
      <c r="Z1205" s="77"/>
      <c r="AA1205" s="77">
        <v>30000</v>
      </c>
      <c r="AB1205" s="77"/>
      <c r="AC1205" s="78"/>
    </row>
    <row r="1206" spans="1:29" ht="14.4" x14ac:dyDescent="0.25">
      <c r="A1206" s="2">
        <v>3</v>
      </c>
      <c r="B1206" s="23"/>
      <c r="C1206" s="120" t="s">
        <v>677</v>
      </c>
      <c r="D1206" s="194"/>
      <c r="E1206" s="26"/>
      <c r="F1206" s="26"/>
      <c r="G1206" s="26"/>
      <c r="H1206" s="4"/>
      <c r="I1206" s="4"/>
      <c r="J1206" s="24">
        <f t="shared" si="21"/>
        <v>28500</v>
      </c>
      <c r="K1206" s="24"/>
      <c r="L1206" s="24"/>
      <c r="M1206" s="24"/>
      <c r="N1206" s="24"/>
      <c r="O1206" s="75"/>
      <c r="P1206" s="76"/>
      <c r="Q1206" s="76"/>
      <c r="R1206" s="76"/>
      <c r="S1206" s="76"/>
      <c r="T1206" s="77"/>
      <c r="U1206" s="77">
        <v>28500</v>
      </c>
      <c r="V1206" s="77"/>
      <c r="W1206" s="77"/>
      <c r="X1206" s="77"/>
      <c r="Y1206" s="77"/>
      <c r="Z1206" s="77"/>
      <c r="AA1206" s="77"/>
      <c r="AB1206" s="77"/>
      <c r="AC1206" s="78"/>
    </row>
    <row r="1207" spans="1:29" ht="14.4" x14ac:dyDescent="0.25">
      <c r="A1207" s="2">
        <v>2</v>
      </c>
      <c r="B1207" s="23"/>
      <c r="C1207" s="120" t="s">
        <v>678</v>
      </c>
      <c r="D1207" s="194"/>
      <c r="E1207" s="26"/>
      <c r="F1207" s="26"/>
      <c r="G1207" s="26"/>
      <c r="H1207" s="4"/>
      <c r="I1207" s="4"/>
      <c r="J1207" s="24">
        <f t="shared" si="21"/>
        <v>12000</v>
      </c>
      <c r="K1207" s="24"/>
      <c r="L1207" s="24"/>
      <c r="M1207" s="24"/>
      <c r="N1207" s="24"/>
      <c r="O1207" s="75"/>
      <c r="P1207" s="76">
        <v>12000</v>
      </c>
      <c r="Q1207" s="76"/>
      <c r="R1207" s="76"/>
      <c r="S1207" s="76"/>
      <c r="T1207" s="77"/>
      <c r="U1207" s="77"/>
      <c r="V1207" s="77"/>
      <c r="W1207" s="77"/>
      <c r="X1207" s="77"/>
      <c r="Y1207" s="77"/>
      <c r="Z1207" s="77"/>
      <c r="AA1207" s="77"/>
      <c r="AB1207" s="77"/>
      <c r="AC1207" s="78"/>
    </row>
    <row r="1208" spans="1:29" ht="14.4" x14ac:dyDescent="0.25">
      <c r="A1208" s="2">
        <v>3</v>
      </c>
      <c r="B1208" s="23"/>
      <c r="C1208" s="120" t="s">
        <v>679</v>
      </c>
      <c r="D1208" s="194"/>
      <c r="E1208" s="26"/>
      <c r="F1208" s="26"/>
      <c r="G1208" s="26"/>
      <c r="H1208" s="4"/>
      <c r="I1208" s="4"/>
      <c r="J1208" s="24">
        <f t="shared" si="21"/>
        <v>75000</v>
      </c>
      <c r="K1208" s="24"/>
      <c r="L1208" s="24"/>
      <c r="M1208" s="24"/>
      <c r="N1208" s="24"/>
      <c r="O1208" s="75"/>
      <c r="P1208" s="76"/>
      <c r="Q1208" s="76"/>
      <c r="R1208" s="76"/>
      <c r="S1208" s="76"/>
      <c r="T1208" s="77"/>
      <c r="U1208" s="77"/>
      <c r="V1208" s="77">
        <v>75000</v>
      </c>
      <c r="W1208" s="77"/>
      <c r="X1208" s="77"/>
      <c r="Y1208" s="77"/>
      <c r="Z1208" s="77"/>
      <c r="AA1208" s="77"/>
      <c r="AB1208" s="77"/>
      <c r="AC1208" s="78"/>
    </row>
    <row r="1209" spans="1:29" ht="14.4" x14ac:dyDescent="0.25">
      <c r="A1209" s="2">
        <v>2</v>
      </c>
      <c r="B1209" s="23"/>
      <c r="C1209" s="120" t="s">
        <v>680</v>
      </c>
      <c r="D1209" s="194"/>
      <c r="E1209" s="26"/>
      <c r="F1209" s="26"/>
      <c r="G1209" s="26"/>
      <c r="H1209" s="4"/>
      <c r="I1209" s="4"/>
      <c r="J1209" s="24">
        <f t="shared" si="21"/>
        <v>120000</v>
      </c>
      <c r="K1209" s="24"/>
      <c r="L1209" s="24"/>
      <c r="M1209" s="24"/>
      <c r="N1209" s="24"/>
      <c r="O1209" s="75"/>
      <c r="P1209" s="76"/>
      <c r="Q1209" s="76"/>
      <c r="R1209" s="76">
        <v>120000</v>
      </c>
      <c r="S1209" s="76"/>
      <c r="T1209" s="77"/>
      <c r="U1209" s="77"/>
      <c r="V1209" s="77"/>
      <c r="W1209" s="77"/>
      <c r="X1209" s="77"/>
      <c r="Y1209" s="77"/>
      <c r="Z1209" s="77"/>
      <c r="AA1209" s="77"/>
      <c r="AB1209" s="77"/>
      <c r="AC1209" s="78"/>
    </row>
    <row r="1210" spans="1:29" ht="14.4" x14ac:dyDescent="0.25">
      <c r="A1210" s="2">
        <v>3</v>
      </c>
      <c r="B1210" s="23"/>
      <c r="C1210" s="120" t="s">
        <v>681</v>
      </c>
      <c r="D1210" s="194"/>
      <c r="E1210" s="26"/>
      <c r="F1210" s="26"/>
      <c r="G1210" s="26"/>
      <c r="H1210" s="4"/>
      <c r="I1210" s="4"/>
      <c r="J1210" s="24">
        <f t="shared" si="21"/>
        <v>36000</v>
      </c>
      <c r="K1210" s="24"/>
      <c r="L1210" s="24"/>
      <c r="M1210" s="24"/>
      <c r="N1210" s="24"/>
      <c r="O1210" s="75"/>
      <c r="P1210" s="76"/>
      <c r="Q1210" s="76"/>
      <c r="R1210" s="76"/>
      <c r="S1210" s="76"/>
      <c r="T1210" s="77">
        <v>12000</v>
      </c>
      <c r="U1210" s="77"/>
      <c r="V1210" s="77"/>
      <c r="W1210" s="77"/>
      <c r="X1210" s="77"/>
      <c r="Y1210" s="77">
        <v>12000</v>
      </c>
      <c r="Z1210" s="77"/>
      <c r="AA1210" s="77"/>
      <c r="AB1210" s="77"/>
      <c r="AC1210" s="78">
        <v>12000</v>
      </c>
    </row>
    <row r="1211" spans="1:29" ht="14.4" x14ac:dyDescent="0.25">
      <c r="A1211" s="2">
        <v>2</v>
      </c>
      <c r="B1211" s="23"/>
      <c r="C1211" s="120" t="s">
        <v>682</v>
      </c>
      <c r="D1211" s="194"/>
      <c r="E1211" s="26"/>
      <c r="F1211" s="26"/>
      <c r="G1211" s="26"/>
      <c r="H1211" s="4"/>
      <c r="I1211" s="4"/>
      <c r="J1211" s="24">
        <f t="shared" si="21"/>
        <v>15000</v>
      </c>
      <c r="K1211" s="24"/>
      <c r="L1211" s="24"/>
      <c r="M1211" s="24"/>
      <c r="N1211" s="24"/>
      <c r="O1211" s="75"/>
      <c r="P1211" s="76">
        <v>15000</v>
      </c>
      <c r="Q1211" s="76"/>
      <c r="R1211" s="76"/>
      <c r="S1211" s="76"/>
      <c r="T1211" s="77"/>
      <c r="U1211" s="77"/>
      <c r="V1211" s="77"/>
      <c r="W1211" s="77"/>
      <c r="X1211" s="77"/>
      <c r="Y1211" s="77"/>
      <c r="Z1211" s="77"/>
      <c r="AA1211" s="77"/>
      <c r="AB1211" s="77"/>
      <c r="AC1211" s="78"/>
    </row>
    <row r="1212" spans="1:29" ht="14.4" x14ac:dyDescent="0.25">
      <c r="A1212" s="120">
        <v>3</v>
      </c>
      <c r="B1212" s="120"/>
      <c r="C1212" s="120" t="s">
        <v>822</v>
      </c>
      <c r="D1212" s="120"/>
      <c r="E1212" s="120"/>
      <c r="F1212" s="120"/>
      <c r="G1212" s="120"/>
      <c r="H1212" s="120"/>
      <c r="I1212" s="120"/>
      <c r="J1212" s="24">
        <f t="shared" si="21"/>
        <v>41000</v>
      </c>
      <c r="K1212" s="120"/>
      <c r="L1212" s="120"/>
      <c r="M1212" s="120"/>
      <c r="N1212" s="120"/>
      <c r="O1212" s="75"/>
      <c r="P1212" s="76"/>
      <c r="Q1212" s="76"/>
      <c r="R1212" s="76"/>
      <c r="S1212" s="76"/>
      <c r="T1212" s="77"/>
      <c r="U1212" s="77">
        <v>41000</v>
      </c>
      <c r="V1212" s="77"/>
      <c r="W1212" s="77"/>
      <c r="X1212" s="77"/>
      <c r="Y1212" s="77"/>
      <c r="Z1212" s="77"/>
      <c r="AA1212" s="77"/>
      <c r="AB1212" s="77"/>
      <c r="AC1212" s="78"/>
    </row>
    <row r="1213" spans="1:29" ht="14.4" x14ac:dyDescent="0.25">
      <c r="A1213" s="2">
        <v>3</v>
      </c>
      <c r="B1213" s="23"/>
      <c r="C1213" s="120" t="s">
        <v>682</v>
      </c>
      <c r="D1213" s="194"/>
      <c r="E1213" s="26"/>
      <c r="F1213" s="26"/>
      <c r="G1213" s="26"/>
      <c r="H1213" s="4"/>
      <c r="I1213" s="4"/>
      <c r="J1213" s="24">
        <f t="shared" si="21"/>
        <v>60000</v>
      </c>
      <c r="K1213" s="24"/>
      <c r="L1213" s="24"/>
      <c r="M1213" s="24"/>
      <c r="N1213" s="24"/>
      <c r="O1213" s="75"/>
      <c r="P1213" s="76"/>
      <c r="Q1213" s="76"/>
      <c r="R1213" s="76"/>
      <c r="S1213" s="76">
        <v>15000</v>
      </c>
      <c r="T1213" s="77"/>
      <c r="U1213" s="77"/>
      <c r="V1213" s="77">
        <v>15000</v>
      </c>
      <c r="W1213" s="77"/>
      <c r="X1213" s="77"/>
      <c r="Y1213" s="77">
        <v>15000</v>
      </c>
      <c r="Z1213" s="77"/>
      <c r="AA1213" s="77"/>
      <c r="AB1213" s="77">
        <v>15000</v>
      </c>
      <c r="AC1213" s="78"/>
    </row>
    <row r="1214" spans="1:29" ht="14.4" x14ac:dyDescent="0.25">
      <c r="A1214" s="2">
        <v>2</v>
      </c>
      <c r="B1214" s="23"/>
      <c r="C1214" s="120" t="s">
        <v>683</v>
      </c>
      <c r="D1214" s="194"/>
      <c r="E1214" s="26"/>
      <c r="F1214" s="26"/>
      <c r="G1214" s="26"/>
      <c r="H1214" s="4"/>
      <c r="I1214" s="4"/>
      <c r="J1214" s="24">
        <f t="shared" si="21"/>
        <v>6000</v>
      </c>
      <c r="K1214" s="24"/>
      <c r="L1214" s="24"/>
      <c r="M1214" s="24"/>
      <c r="N1214" s="24"/>
      <c r="O1214" s="75"/>
      <c r="P1214" s="76"/>
      <c r="Q1214" s="76">
        <v>6000</v>
      </c>
      <c r="R1214" s="76"/>
      <c r="S1214" s="76"/>
      <c r="T1214" s="77"/>
      <c r="U1214" s="77"/>
      <c r="V1214" s="77"/>
      <c r="W1214" s="77"/>
      <c r="X1214" s="77"/>
      <c r="Y1214" s="77"/>
      <c r="Z1214" s="77"/>
      <c r="AA1214" s="77"/>
      <c r="AB1214" s="77"/>
      <c r="AC1214" s="78"/>
    </row>
    <row r="1215" spans="1:29" ht="14.4" x14ac:dyDescent="0.25">
      <c r="A1215" s="2">
        <v>3</v>
      </c>
      <c r="B1215" s="23"/>
      <c r="C1215" s="120" t="s">
        <v>683</v>
      </c>
      <c r="D1215" s="194"/>
      <c r="E1215" s="26"/>
      <c r="F1215" s="26"/>
      <c r="G1215" s="26"/>
      <c r="H1215" s="4"/>
      <c r="I1215" s="4"/>
      <c r="J1215" s="24">
        <f t="shared" si="21"/>
        <v>12000</v>
      </c>
      <c r="K1215" s="24"/>
      <c r="L1215" s="24"/>
      <c r="M1215" s="24"/>
      <c r="N1215" s="24"/>
      <c r="O1215" s="75"/>
      <c r="P1215" s="76"/>
      <c r="Q1215" s="76"/>
      <c r="R1215" s="76"/>
      <c r="S1215" s="76"/>
      <c r="T1215" s="77"/>
      <c r="U1215" s="77"/>
      <c r="V1215" s="77">
        <v>6000</v>
      </c>
      <c r="W1215" s="77"/>
      <c r="X1215" s="77"/>
      <c r="Y1215" s="77"/>
      <c r="Z1215" s="77"/>
      <c r="AA1215" s="77">
        <v>6000</v>
      </c>
      <c r="AB1215" s="77"/>
      <c r="AC1215" s="78"/>
    </row>
    <row r="1216" spans="1:29" ht="14.4" x14ac:dyDescent="0.25">
      <c r="A1216" s="2">
        <v>3</v>
      </c>
      <c r="B1216" s="23"/>
      <c r="C1216" s="120" t="s">
        <v>823</v>
      </c>
      <c r="D1216" s="194"/>
      <c r="E1216" s="26"/>
      <c r="F1216" s="26"/>
      <c r="G1216" s="26"/>
      <c r="H1216" s="4"/>
      <c r="I1216" s="4"/>
      <c r="J1216" s="24">
        <f t="shared" si="21"/>
        <v>55000</v>
      </c>
      <c r="K1216" s="24"/>
      <c r="L1216" s="24"/>
      <c r="M1216" s="24"/>
      <c r="N1216" s="24"/>
      <c r="O1216" s="75"/>
      <c r="P1216" s="76"/>
      <c r="Q1216" s="76"/>
      <c r="R1216" s="76"/>
      <c r="S1216" s="76">
        <v>55000</v>
      </c>
      <c r="T1216" s="77"/>
      <c r="U1216" s="77"/>
      <c r="V1216" s="77"/>
      <c r="W1216" s="77"/>
      <c r="X1216" s="77"/>
      <c r="Y1216" s="77"/>
      <c r="Z1216" s="77"/>
      <c r="AA1216" s="77"/>
      <c r="AB1216" s="77"/>
      <c r="AC1216" s="78"/>
    </row>
    <row r="1217" spans="1:29" ht="14.4" x14ac:dyDescent="0.25">
      <c r="A1217" s="2">
        <v>3</v>
      </c>
      <c r="B1217" s="23"/>
      <c r="C1217" s="120" t="s">
        <v>684</v>
      </c>
      <c r="D1217" s="194"/>
      <c r="E1217" s="26"/>
      <c r="F1217" s="26"/>
      <c r="G1217" s="26"/>
      <c r="H1217" s="4"/>
      <c r="I1217" s="4"/>
      <c r="J1217" s="24">
        <f t="shared" si="21"/>
        <v>9000</v>
      </c>
      <c r="K1217" s="24"/>
      <c r="L1217" s="24"/>
      <c r="M1217" s="24"/>
      <c r="N1217" s="24"/>
      <c r="O1217" s="75"/>
      <c r="P1217" s="76"/>
      <c r="Q1217" s="76"/>
      <c r="R1217" s="76"/>
      <c r="S1217" s="76"/>
      <c r="T1217" s="77">
        <v>4500</v>
      </c>
      <c r="U1217" s="77"/>
      <c r="V1217" s="77"/>
      <c r="W1217" s="77"/>
      <c r="X1217" s="77"/>
      <c r="Y1217" s="77"/>
      <c r="Z1217" s="77"/>
      <c r="AA1217" s="77">
        <v>4500</v>
      </c>
      <c r="AB1217" s="77"/>
      <c r="AC1217" s="78"/>
    </row>
    <row r="1218" spans="1:29" ht="14.4" x14ac:dyDescent="0.25">
      <c r="A1218" s="2">
        <v>2</v>
      </c>
      <c r="B1218" s="23"/>
      <c r="C1218" s="120" t="s">
        <v>685</v>
      </c>
      <c r="D1218" s="194"/>
      <c r="E1218" s="26"/>
      <c r="F1218" s="26"/>
      <c r="G1218" s="26"/>
      <c r="H1218" s="4"/>
      <c r="I1218" s="4"/>
      <c r="J1218" s="24">
        <f t="shared" si="21"/>
        <v>12000</v>
      </c>
      <c r="K1218" s="24"/>
      <c r="L1218" s="24"/>
      <c r="M1218" s="24"/>
      <c r="N1218" s="24"/>
      <c r="O1218" s="75"/>
      <c r="P1218" s="76">
        <v>12000</v>
      </c>
      <c r="Q1218" s="76"/>
      <c r="R1218" s="76"/>
      <c r="S1218" s="76"/>
      <c r="T1218" s="77"/>
      <c r="U1218" s="77"/>
      <c r="V1218" s="77"/>
      <c r="W1218" s="77"/>
      <c r="X1218" s="77"/>
      <c r="Y1218" s="77"/>
      <c r="Z1218" s="77"/>
      <c r="AA1218" s="77"/>
      <c r="AB1218" s="77"/>
      <c r="AC1218" s="78"/>
    </row>
    <row r="1219" spans="1:29" ht="14.4" x14ac:dyDescent="0.25">
      <c r="A1219" s="2">
        <v>3</v>
      </c>
      <c r="B1219" s="23"/>
      <c r="C1219" s="120" t="s">
        <v>685</v>
      </c>
      <c r="D1219" s="194"/>
      <c r="E1219" s="26"/>
      <c r="F1219" s="26"/>
      <c r="G1219" s="26"/>
      <c r="H1219" s="4"/>
      <c r="I1219" s="4"/>
      <c r="J1219" s="24">
        <f t="shared" si="21"/>
        <v>24000</v>
      </c>
      <c r="K1219" s="24"/>
      <c r="L1219" s="24"/>
      <c r="M1219" s="24"/>
      <c r="N1219" s="24"/>
      <c r="O1219" s="75"/>
      <c r="P1219" s="76"/>
      <c r="Q1219" s="76"/>
      <c r="R1219" s="76"/>
      <c r="S1219" s="76"/>
      <c r="T1219" s="77"/>
      <c r="U1219" s="77"/>
      <c r="V1219" s="77">
        <v>12000</v>
      </c>
      <c r="W1219" s="77"/>
      <c r="X1219" s="77"/>
      <c r="Y1219" s="77"/>
      <c r="Z1219" s="77"/>
      <c r="AA1219" s="77"/>
      <c r="AB1219" s="77">
        <v>12000</v>
      </c>
      <c r="AC1219" s="78"/>
    </row>
    <row r="1220" spans="1:29" ht="14.4" x14ac:dyDescent="0.25">
      <c r="A1220" s="2">
        <v>2</v>
      </c>
      <c r="B1220" s="23"/>
      <c r="C1220" s="120" t="s">
        <v>686</v>
      </c>
      <c r="D1220" s="194"/>
      <c r="E1220" s="26"/>
      <c r="F1220" s="26"/>
      <c r="G1220" s="26"/>
      <c r="H1220" s="4"/>
      <c r="I1220" s="4"/>
      <c r="J1220" s="24">
        <f t="shared" si="21"/>
        <v>4500</v>
      </c>
      <c r="K1220" s="24"/>
      <c r="L1220" s="24"/>
      <c r="M1220" s="24"/>
      <c r="N1220" s="24"/>
      <c r="O1220" s="75"/>
      <c r="P1220" s="76"/>
      <c r="Q1220" s="76">
        <v>4500</v>
      </c>
      <c r="R1220" s="76"/>
      <c r="S1220" s="76"/>
      <c r="T1220" s="77"/>
      <c r="U1220" s="77"/>
      <c r="V1220" s="77"/>
      <c r="W1220" s="77"/>
      <c r="X1220" s="77"/>
      <c r="Y1220" s="77"/>
      <c r="Z1220" s="77"/>
      <c r="AA1220" s="77"/>
      <c r="AB1220" s="77"/>
      <c r="AC1220" s="78"/>
    </row>
    <row r="1221" spans="1:29" ht="14.4" x14ac:dyDescent="0.25">
      <c r="A1221" s="2">
        <v>3</v>
      </c>
      <c r="B1221" s="23"/>
      <c r="C1221" s="120" t="s">
        <v>686</v>
      </c>
      <c r="D1221" s="194"/>
      <c r="E1221" s="26"/>
      <c r="F1221" s="26"/>
      <c r="G1221" s="26"/>
      <c r="H1221" s="4"/>
      <c r="I1221" s="4"/>
      <c r="J1221" s="24">
        <f t="shared" si="21"/>
        <v>9000</v>
      </c>
      <c r="K1221" s="24"/>
      <c r="L1221" s="24"/>
      <c r="M1221" s="24"/>
      <c r="N1221" s="24"/>
      <c r="O1221" s="75"/>
      <c r="P1221" s="76"/>
      <c r="Q1221" s="76"/>
      <c r="R1221" s="76"/>
      <c r="S1221" s="76"/>
      <c r="T1221" s="77"/>
      <c r="U1221" s="77"/>
      <c r="V1221" s="77"/>
      <c r="W1221" s="77">
        <v>4500</v>
      </c>
      <c r="X1221" s="77"/>
      <c r="Y1221" s="77"/>
      <c r="Z1221" s="77"/>
      <c r="AA1221" s="77"/>
      <c r="AB1221" s="77">
        <v>4500</v>
      </c>
      <c r="AC1221" s="78"/>
    </row>
    <row r="1222" spans="1:29" ht="14.4" x14ac:dyDescent="0.25">
      <c r="A1222" s="2">
        <v>2</v>
      </c>
      <c r="B1222" s="23"/>
      <c r="C1222" s="120" t="s">
        <v>687</v>
      </c>
      <c r="D1222" s="194"/>
      <c r="E1222" s="26"/>
      <c r="F1222" s="26"/>
      <c r="G1222" s="26"/>
      <c r="H1222" s="4"/>
      <c r="I1222" s="4"/>
      <c r="J1222" s="24">
        <f t="shared" si="21"/>
        <v>35000</v>
      </c>
      <c r="K1222" s="24"/>
      <c r="L1222" s="24"/>
      <c r="M1222" s="24"/>
      <c r="N1222" s="24"/>
      <c r="O1222" s="75"/>
      <c r="P1222" s="76">
        <v>35000</v>
      </c>
      <c r="Q1222" s="76"/>
      <c r="R1222" s="76"/>
      <c r="S1222" s="76"/>
      <c r="T1222" s="77"/>
      <c r="U1222" s="77"/>
      <c r="V1222" s="77"/>
      <c r="W1222" s="77"/>
      <c r="X1222" s="77"/>
      <c r="Y1222" s="77"/>
      <c r="Z1222" s="77"/>
      <c r="AA1222" s="77"/>
      <c r="AB1222" s="77"/>
      <c r="AC1222" s="78"/>
    </row>
    <row r="1223" spans="1:29" ht="14.4" x14ac:dyDescent="0.25">
      <c r="A1223" s="2">
        <v>3</v>
      </c>
      <c r="B1223" s="23"/>
      <c r="C1223" s="120" t="s">
        <v>687</v>
      </c>
      <c r="D1223" s="194"/>
      <c r="E1223" s="26"/>
      <c r="F1223" s="26"/>
      <c r="G1223" s="26"/>
      <c r="H1223" s="4"/>
      <c r="I1223" s="4"/>
      <c r="J1223" s="24">
        <f t="shared" si="21"/>
        <v>50000</v>
      </c>
      <c r="K1223" s="24"/>
      <c r="L1223" s="24"/>
      <c r="M1223" s="24"/>
      <c r="N1223" s="24"/>
      <c r="O1223" s="75"/>
      <c r="P1223" s="76"/>
      <c r="Q1223" s="76"/>
      <c r="R1223" s="76"/>
      <c r="S1223" s="76"/>
      <c r="T1223" s="77"/>
      <c r="U1223" s="77"/>
      <c r="V1223" s="77"/>
      <c r="W1223" s="77">
        <v>35000</v>
      </c>
      <c r="X1223" s="77"/>
      <c r="Y1223" s="77"/>
      <c r="Z1223" s="77"/>
      <c r="AA1223" s="77"/>
      <c r="AB1223" s="77">
        <v>15000</v>
      </c>
      <c r="AC1223" s="78"/>
    </row>
    <row r="1224" spans="1:29" ht="14.4" x14ac:dyDescent="0.25">
      <c r="A1224" s="2">
        <v>3</v>
      </c>
      <c r="B1224" s="23"/>
      <c r="C1224" s="120" t="s">
        <v>688</v>
      </c>
      <c r="D1224" s="194"/>
      <c r="E1224" s="26"/>
      <c r="F1224" s="26"/>
      <c r="G1224" s="26"/>
      <c r="H1224" s="4"/>
      <c r="I1224" s="4"/>
      <c r="J1224" s="24">
        <f t="shared" si="21"/>
        <v>22000</v>
      </c>
      <c r="K1224" s="24"/>
      <c r="L1224" s="24"/>
      <c r="M1224" s="24"/>
      <c r="N1224" s="24"/>
      <c r="O1224" s="75"/>
      <c r="P1224" s="76"/>
      <c r="Q1224" s="76"/>
      <c r="R1224" s="76"/>
      <c r="S1224" s="76">
        <v>22000</v>
      </c>
      <c r="T1224" s="77"/>
      <c r="U1224" s="77"/>
      <c r="V1224" s="77"/>
      <c r="W1224" s="77"/>
      <c r="X1224" s="77"/>
      <c r="Y1224" s="77"/>
      <c r="Z1224" s="77"/>
      <c r="AA1224" s="77"/>
      <c r="AB1224" s="77"/>
      <c r="AC1224" s="78"/>
    </row>
    <row r="1225" spans="1:29" ht="14.4" x14ac:dyDescent="0.25">
      <c r="A1225" s="2">
        <v>3</v>
      </c>
      <c r="B1225" s="23"/>
      <c r="C1225" s="120" t="s">
        <v>689</v>
      </c>
      <c r="D1225" s="194"/>
      <c r="E1225" s="26"/>
      <c r="F1225" s="26"/>
      <c r="G1225" s="26"/>
      <c r="H1225" s="4"/>
      <c r="I1225" s="4"/>
      <c r="J1225" s="24">
        <f t="shared" si="21"/>
        <v>36000</v>
      </c>
      <c r="K1225" s="24"/>
      <c r="L1225" s="24"/>
      <c r="M1225" s="24"/>
      <c r="N1225" s="24"/>
      <c r="O1225" s="75"/>
      <c r="P1225" s="76"/>
      <c r="Q1225" s="76"/>
      <c r="R1225" s="76"/>
      <c r="S1225" s="76"/>
      <c r="T1225" s="77">
        <v>18000</v>
      </c>
      <c r="U1225" s="77"/>
      <c r="V1225" s="77"/>
      <c r="W1225" s="77"/>
      <c r="X1225" s="77"/>
      <c r="Y1225" s="77"/>
      <c r="Z1225" s="77"/>
      <c r="AA1225" s="77"/>
      <c r="AB1225" s="77">
        <v>18000</v>
      </c>
      <c r="AC1225" s="78"/>
    </row>
    <row r="1226" spans="1:29" ht="14.4" x14ac:dyDescent="0.25">
      <c r="A1226" s="2">
        <v>2</v>
      </c>
      <c r="B1226" s="23"/>
      <c r="C1226" s="120" t="s">
        <v>690</v>
      </c>
      <c r="D1226" s="194"/>
      <c r="E1226" s="26"/>
      <c r="F1226" s="26"/>
      <c r="G1226" s="26"/>
      <c r="H1226" s="4"/>
      <c r="I1226" s="4"/>
      <c r="J1226" s="24">
        <f t="shared" si="21"/>
        <v>50000</v>
      </c>
      <c r="K1226" s="24"/>
      <c r="L1226" s="24"/>
      <c r="M1226" s="24"/>
      <c r="N1226" s="24"/>
      <c r="O1226" s="75"/>
      <c r="P1226" s="76"/>
      <c r="Q1226" s="76">
        <v>50000</v>
      </c>
      <c r="R1226" s="76"/>
      <c r="S1226" s="76"/>
      <c r="T1226" s="77"/>
      <c r="U1226" s="77"/>
      <c r="V1226" s="77"/>
      <c r="W1226" s="77"/>
      <c r="X1226" s="77"/>
      <c r="Y1226" s="77"/>
      <c r="Z1226" s="77"/>
      <c r="AA1226" s="77"/>
      <c r="AB1226" s="77"/>
      <c r="AC1226" s="78"/>
    </row>
    <row r="1227" spans="1:29" ht="14.4" x14ac:dyDescent="0.25">
      <c r="A1227" s="2">
        <v>3</v>
      </c>
      <c r="B1227" s="23"/>
      <c r="C1227" s="120" t="s">
        <v>824</v>
      </c>
      <c r="D1227" s="194"/>
      <c r="E1227" s="26"/>
      <c r="F1227" s="26"/>
      <c r="G1227" s="26"/>
      <c r="H1227" s="4"/>
      <c r="I1227" s="4"/>
      <c r="J1227" s="24">
        <f t="shared" si="21"/>
        <v>80000</v>
      </c>
      <c r="K1227" s="24"/>
      <c r="L1227" s="24"/>
      <c r="M1227" s="24"/>
      <c r="N1227" s="24"/>
      <c r="O1227" s="75"/>
      <c r="P1227" s="76"/>
      <c r="Q1227" s="76"/>
      <c r="R1227" s="76"/>
      <c r="S1227" s="76"/>
      <c r="T1227" s="77"/>
      <c r="U1227" s="77"/>
      <c r="V1227" s="77"/>
      <c r="W1227" s="77"/>
      <c r="X1227" s="77"/>
      <c r="Y1227" s="77"/>
      <c r="Z1227" s="77"/>
      <c r="AA1227" s="77">
        <v>80000</v>
      </c>
      <c r="AB1227" s="77"/>
      <c r="AC1227" s="78"/>
    </row>
    <row r="1228" spans="1:29" ht="14.4" x14ac:dyDescent="0.25">
      <c r="A1228" s="2">
        <v>3</v>
      </c>
      <c r="B1228" s="23"/>
      <c r="C1228" s="120" t="s">
        <v>691</v>
      </c>
      <c r="D1228" s="194"/>
      <c r="E1228" s="26"/>
      <c r="F1228" s="26"/>
      <c r="G1228" s="26"/>
      <c r="H1228" s="4"/>
      <c r="I1228" s="4"/>
      <c r="J1228" s="24">
        <f t="shared" si="21"/>
        <v>42000</v>
      </c>
      <c r="K1228" s="24"/>
      <c r="L1228" s="24"/>
      <c r="M1228" s="24"/>
      <c r="N1228" s="24"/>
      <c r="O1228" s="75"/>
      <c r="P1228" s="76"/>
      <c r="Q1228" s="76"/>
      <c r="R1228" s="76"/>
      <c r="S1228" s="76">
        <v>42000</v>
      </c>
      <c r="T1228" s="77"/>
      <c r="U1228" s="77"/>
      <c r="V1228" s="77"/>
      <c r="W1228" s="77"/>
      <c r="X1228" s="77"/>
      <c r="Y1228" s="77"/>
      <c r="Z1228" s="77"/>
      <c r="AA1228" s="77"/>
      <c r="AB1228" s="77"/>
      <c r="AC1228" s="78"/>
    </row>
    <row r="1229" spans="1:29" ht="14.4" x14ac:dyDescent="0.25">
      <c r="A1229" s="2">
        <v>3</v>
      </c>
      <c r="B1229" s="23"/>
      <c r="C1229" s="120" t="s">
        <v>692</v>
      </c>
      <c r="D1229" s="194"/>
      <c r="E1229" s="26"/>
      <c r="F1229" s="26"/>
      <c r="G1229" s="26"/>
      <c r="H1229" s="4"/>
      <c r="I1229" s="4"/>
      <c r="J1229" s="24">
        <f t="shared" si="21"/>
        <v>25000</v>
      </c>
      <c r="K1229" s="24"/>
      <c r="L1229" s="24"/>
      <c r="M1229" s="24"/>
      <c r="N1229" s="24"/>
      <c r="O1229" s="75"/>
      <c r="P1229" s="76"/>
      <c r="Q1229" s="76"/>
      <c r="R1229" s="76"/>
      <c r="S1229" s="76"/>
      <c r="T1229" s="77">
        <v>25000</v>
      </c>
      <c r="U1229" s="77"/>
      <c r="V1229" s="77"/>
      <c r="W1229" s="77"/>
      <c r="X1229" s="77"/>
      <c r="Y1229" s="77"/>
      <c r="Z1229" s="77"/>
      <c r="AA1229" s="77"/>
      <c r="AB1229" s="77"/>
      <c r="AC1229" s="78"/>
    </row>
    <row r="1230" spans="1:29" ht="14.4" x14ac:dyDescent="0.25">
      <c r="A1230" s="2">
        <v>2</v>
      </c>
      <c r="B1230" s="23"/>
      <c r="C1230" s="120" t="s">
        <v>693</v>
      </c>
      <c r="D1230" s="194"/>
      <c r="E1230" s="26"/>
      <c r="F1230" s="26"/>
      <c r="G1230" s="26"/>
      <c r="H1230" s="4"/>
      <c r="I1230" s="4"/>
      <c r="J1230" s="24">
        <f t="shared" si="21"/>
        <v>16000</v>
      </c>
      <c r="K1230" s="24"/>
      <c r="L1230" s="24"/>
      <c r="M1230" s="24"/>
      <c r="N1230" s="24"/>
      <c r="O1230" s="75"/>
      <c r="P1230" s="76">
        <v>16000</v>
      </c>
      <c r="Q1230" s="76"/>
      <c r="R1230" s="76"/>
      <c r="S1230" s="76"/>
      <c r="T1230" s="77"/>
      <c r="U1230" s="77"/>
      <c r="V1230" s="77"/>
      <c r="W1230" s="77"/>
      <c r="X1230" s="77"/>
      <c r="Y1230" s="77"/>
      <c r="Z1230" s="77"/>
      <c r="AA1230" s="77"/>
      <c r="AB1230" s="77"/>
      <c r="AC1230" s="78"/>
    </row>
    <row r="1231" spans="1:29" ht="14.4" x14ac:dyDescent="0.25">
      <c r="A1231" s="2">
        <v>3</v>
      </c>
      <c r="B1231" s="23"/>
      <c r="C1231" s="120" t="s">
        <v>693</v>
      </c>
      <c r="D1231" s="194"/>
      <c r="E1231" s="26"/>
      <c r="F1231" s="26"/>
      <c r="G1231" s="26"/>
      <c r="H1231" s="4"/>
      <c r="I1231" s="4"/>
      <c r="J1231" s="24">
        <f t="shared" si="21"/>
        <v>32000</v>
      </c>
      <c r="K1231" s="24"/>
      <c r="L1231" s="24"/>
      <c r="M1231" s="24"/>
      <c r="N1231" s="24"/>
      <c r="O1231" s="75"/>
      <c r="P1231" s="76"/>
      <c r="Q1231" s="76"/>
      <c r="R1231" s="76"/>
      <c r="S1231" s="76"/>
      <c r="T1231" s="77"/>
      <c r="U1231" s="77"/>
      <c r="V1231" s="77"/>
      <c r="W1231" s="77">
        <v>16000</v>
      </c>
      <c r="X1231" s="77"/>
      <c r="Y1231" s="77"/>
      <c r="Z1231" s="77"/>
      <c r="AA1231" s="77"/>
      <c r="AB1231" s="77">
        <v>16000</v>
      </c>
      <c r="AC1231" s="78"/>
    </row>
    <row r="1232" spans="1:29" ht="14.4" x14ac:dyDescent="0.25">
      <c r="A1232" s="2">
        <v>2</v>
      </c>
      <c r="B1232" s="23"/>
      <c r="C1232" s="120" t="s">
        <v>694</v>
      </c>
      <c r="D1232" s="194"/>
      <c r="E1232" s="26"/>
      <c r="F1232" s="26"/>
      <c r="G1232" s="26"/>
      <c r="H1232" s="4"/>
      <c r="I1232" s="4"/>
      <c r="J1232" s="24">
        <f t="shared" si="21"/>
        <v>15000</v>
      </c>
      <c r="K1232" s="24"/>
      <c r="L1232" s="24"/>
      <c r="M1232" s="24"/>
      <c r="N1232" s="24"/>
      <c r="O1232" s="75"/>
      <c r="P1232" s="76">
        <v>15000</v>
      </c>
      <c r="Q1232" s="76"/>
      <c r="R1232" s="76"/>
      <c r="S1232" s="76"/>
      <c r="T1232" s="77"/>
      <c r="U1232" s="77"/>
      <c r="V1232" s="77"/>
      <c r="W1232" s="77"/>
      <c r="X1232" s="77"/>
      <c r="Y1232" s="77"/>
      <c r="Z1232" s="77"/>
      <c r="AA1232" s="77"/>
      <c r="AB1232" s="77"/>
      <c r="AC1232" s="78"/>
    </row>
    <row r="1233" spans="1:16384" ht="14.4" x14ac:dyDescent="0.25">
      <c r="A1233" s="2">
        <v>3</v>
      </c>
      <c r="B1233" s="23"/>
      <c r="C1233" s="120" t="s">
        <v>694</v>
      </c>
      <c r="D1233" s="194"/>
      <c r="E1233" s="26"/>
      <c r="F1233" s="26"/>
      <c r="G1233" s="26"/>
      <c r="H1233" s="4"/>
      <c r="I1233" s="4"/>
      <c r="J1233" s="24">
        <f t="shared" si="21"/>
        <v>60000</v>
      </c>
      <c r="K1233" s="24"/>
      <c r="L1233" s="24"/>
      <c r="M1233" s="24"/>
      <c r="N1233" s="24"/>
      <c r="O1233" s="75"/>
      <c r="P1233" s="76"/>
      <c r="Q1233" s="76"/>
      <c r="R1233" s="76"/>
      <c r="S1233" s="76">
        <v>15000</v>
      </c>
      <c r="T1233" s="77"/>
      <c r="U1233" s="77"/>
      <c r="V1233" s="77">
        <v>15000</v>
      </c>
      <c r="W1233" s="77"/>
      <c r="X1233" s="77"/>
      <c r="Y1233" s="77">
        <v>15000</v>
      </c>
      <c r="Z1233" s="77"/>
      <c r="AA1233" s="77"/>
      <c r="AB1233" s="77">
        <v>15000</v>
      </c>
      <c r="AC1233" s="78"/>
    </row>
    <row r="1234" spans="1:16384" ht="14.4" x14ac:dyDescent="0.25">
      <c r="A1234" s="2">
        <v>3</v>
      </c>
      <c r="B1234" s="23"/>
      <c r="C1234" s="120" t="s">
        <v>695</v>
      </c>
      <c r="D1234" s="194"/>
      <c r="E1234" s="26"/>
      <c r="F1234" s="26"/>
      <c r="G1234" s="26"/>
      <c r="H1234" s="4"/>
      <c r="I1234" s="4"/>
      <c r="J1234" s="24">
        <f t="shared" si="21"/>
        <v>72000</v>
      </c>
      <c r="K1234" s="24"/>
      <c r="L1234" s="24"/>
      <c r="M1234" s="24"/>
      <c r="N1234" s="24"/>
      <c r="O1234" s="75"/>
      <c r="P1234" s="76"/>
      <c r="Q1234" s="76"/>
      <c r="R1234" s="76"/>
      <c r="S1234" s="76"/>
      <c r="T1234" s="77"/>
      <c r="U1234" s="77">
        <v>72000</v>
      </c>
      <c r="V1234" s="77"/>
      <c r="W1234" s="77"/>
      <c r="X1234" s="77"/>
      <c r="Y1234" s="77"/>
      <c r="Z1234" s="77"/>
      <c r="AA1234" s="77"/>
      <c r="AB1234" s="77"/>
      <c r="AC1234" s="78"/>
    </row>
    <row r="1235" spans="1:16384" ht="14.4" x14ac:dyDescent="0.25">
      <c r="A1235" s="2">
        <v>3</v>
      </c>
      <c r="B1235" s="23"/>
      <c r="C1235" s="120" t="s">
        <v>696</v>
      </c>
      <c r="D1235" s="194"/>
      <c r="E1235" s="26"/>
      <c r="F1235" s="26"/>
      <c r="G1235" s="26"/>
      <c r="H1235" s="4"/>
      <c r="I1235" s="4"/>
      <c r="J1235" s="24">
        <f t="shared" si="21"/>
        <v>72000</v>
      </c>
      <c r="K1235" s="24"/>
      <c r="L1235" s="24"/>
      <c r="M1235" s="24"/>
      <c r="N1235" s="24"/>
      <c r="O1235" s="75"/>
      <c r="P1235" s="76"/>
      <c r="Q1235" s="76"/>
      <c r="R1235" s="76"/>
      <c r="S1235" s="76">
        <v>36000</v>
      </c>
      <c r="T1235" s="77"/>
      <c r="U1235" s="77"/>
      <c r="V1235" s="77"/>
      <c r="W1235" s="77"/>
      <c r="X1235" s="77"/>
      <c r="Y1235" s="77">
        <v>36000</v>
      </c>
      <c r="Z1235" s="77"/>
      <c r="AA1235" s="77"/>
      <c r="AB1235" s="77"/>
      <c r="AC1235" s="78"/>
    </row>
    <row r="1236" spans="1:16384" ht="14.4" x14ac:dyDescent="0.25">
      <c r="A1236" s="2">
        <v>3</v>
      </c>
      <c r="B1236" s="23"/>
      <c r="C1236" s="120" t="s">
        <v>697</v>
      </c>
      <c r="D1236" s="194"/>
      <c r="E1236" s="26"/>
      <c r="F1236" s="26"/>
      <c r="G1236" s="26"/>
      <c r="H1236" s="4"/>
      <c r="I1236" s="4"/>
      <c r="J1236" s="24">
        <f t="shared" si="21"/>
        <v>13000</v>
      </c>
      <c r="K1236" s="24"/>
      <c r="L1236" s="24"/>
      <c r="M1236" s="24"/>
      <c r="N1236" s="24"/>
      <c r="O1236" s="75"/>
      <c r="P1236" s="76"/>
      <c r="Q1236" s="76"/>
      <c r="R1236" s="76"/>
      <c r="S1236" s="76"/>
      <c r="T1236" s="77">
        <v>6500</v>
      </c>
      <c r="U1236" s="77"/>
      <c r="V1236" s="77"/>
      <c r="W1236" s="77"/>
      <c r="X1236" s="77"/>
      <c r="Y1236" s="77"/>
      <c r="Z1236" s="77"/>
      <c r="AA1236" s="77"/>
      <c r="AB1236" s="77"/>
      <c r="AC1236" s="78">
        <v>6500</v>
      </c>
    </row>
    <row r="1237" spans="1:16384" ht="14.4" x14ac:dyDescent="0.25">
      <c r="A1237" s="2">
        <v>2</v>
      </c>
      <c r="B1237" s="23"/>
      <c r="C1237" s="142" t="s">
        <v>698</v>
      </c>
      <c r="D1237" s="194"/>
      <c r="E1237" s="26"/>
      <c r="F1237" s="26"/>
      <c r="G1237" s="26"/>
      <c r="H1237" s="4"/>
      <c r="I1237" s="4"/>
      <c r="J1237" s="24">
        <f t="shared" si="21"/>
        <v>22000</v>
      </c>
      <c r="K1237" s="24"/>
      <c r="L1237" s="24"/>
      <c r="M1237" s="24"/>
      <c r="N1237" s="24"/>
      <c r="O1237" s="75"/>
      <c r="P1237" s="76">
        <v>22000</v>
      </c>
      <c r="Q1237" s="76"/>
      <c r="R1237" s="76"/>
      <c r="S1237" s="76"/>
      <c r="T1237" s="77"/>
      <c r="U1237" s="77"/>
      <c r="V1237" s="77"/>
      <c r="W1237" s="77"/>
      <c r="X1237" s="77"/>
      <c r="Y1237" s="77"/>
      <c r="Z1237" s="77"/>
      <c r="AA1237" s="77"/>
      <c r="AB1237" s="77"/>
      <c r="AC1237" s="78"/>
    </row>
    <row r="1238" spans="1:16384" ht="14.4" x14ac:dyDescent="0.25">
      <c r="A1238" s="2">
        <v>2</v>
      </c>
      <c r="B1238" s="23"/>
      <c r="C1238" s="142" t="s">
        <v>699</v>
      </c>
      <c r="D1238" s="194"/>
      <c r="E1238" s="26"/>
      <c r="F1238" s="26"/>
      <c r="G1238" s="26"/>
      <c r="H1238" s="4"/>
      <c r="I1238" s="4"/>
      <c r="J1238" s="24">
        <f t="shared" si="21"/>
        <v>24500</v>
      </c>
      <c r="K1238" s="24"/>
      <c r="L1238" s="24"/>
      <c r="M1238" s="24"/>
      <c r="N1238" s="24"/>
      <c r="O1238" s="75"/>
      <c r="P1238" s="76"/>
      <c r="Q1238" s="76"/>
      <c r="R1238" s="76">
        <v>24500</v>
      </c>
      <c r="S1238" s="76"/>
      <c r="T1238" s="77"/>
      <c r="U1238" s="77"/>
      <c r="V1238" s="77"/>
      <c r="W1238" s="77"/>
      <c r="X1238" s="77"/>
      <c r="Y1238" s="77"/>
      <c r="Z1238" s="77"/>
      <c r="AA1238" s="77"/>
      <c r="AB1238" s="77"/>
      <c r="AC1238" s="78"/>
    </row>
    <row r="1239" spans="1:16384" ht="14.4" x14ac:dyDescent="0.25">
      <c r="A1239" s="2">
        <v>2</v>
      </c>
      <c r="B1239" s="23"/>
      <c r="C1239" s="143" t="s">
        <v>700</v>
      </c>
      <c r="D1239" s="194"/>
      <c r="E1239" s="26"/>
      <c r="F1239" s="26"/>
      <c r="G1239" s="26"/>
      <c r="H1239" s="4"/>
      <c r="I1239" s="4"/>
      <c r="J1239" s="24">
        <f t="shared" si="21"/>
        <v>9000</v>
      </c>
      <c r="K1239" s="24"/>
      <c r="L1239" s="24"/>
      <c r="M1239" s="24"/>
      <c r="N1239" s="24"/>
      <c r="O1239" s="75"/>
      <c r="P1239" s="76"/>
      <c r="Q1239" s="76">
        <v>9000</v>
      </c>
      <c r="R1239" s="76"/>
      <c r="S1239" s="76"/>
      <c r="T1239" s="77"/>
      <c r="U1239" s="77"/>
      <c r="V1239" s="77"/>
      <c r="W1239" s="77"/>
      <c r="X1239" s="77"/>
      <c r="Y1239" s="77"/>
      <c r="Z1239" s="77"/>
      <c r="AA1239" s="77"/>
      <c r="AB1239" s="77"/>
      <c r="AC1239" s="78"/>
    </row>
    <row r="1240" spans="1:16384" ht="14.4" x14ac:dyDescent="0.25">
      <c r="A1240" s="2">
        <v>3</v>
      </c>
      <c r="B1240" s="23"/>
      <c r="C1240" s="112" t="s">
        <v>701</v>
      </c>
      <c r="D1240" s="194"/>
      <c r="E1240" s="26"/>
      <c r="F1240" s="26"/>
      <c r="G1240" s="26"/>
      <c r="H1240" s="4"/>
      <c r="I1240" s="4"/>
      <c r="J1240" s="24">
        <f t="shared" si="21"/>
        <v>36000</v>
      </c>
      <c r="K1240" s="24"/>
      <c r="L1240" s="24"/>
      <c r="M1240" s="24"/>
      <c r="N1240" s="24"/>
      <c r="O1240" s="75"/>
      <c r="P1240" s="76"/>
      <c r="Q1240" s="76"/>
      <c r="R1240" s="76"/>
      <c r="S1240" s="76">
        <v>18000</v>
      </c>
      <c r="T1240" s="77"/>
      <c r="U1240" s="77"/>
      <c r="V1240" s="77"/>
      <c r="W1240" s="77"/>
      <c r="X1240" s="77"/>
      <c r="Y1240" s="77"/>
      <c r="Z1240" s="77"/>
      <c r="AA1240" s="77"/>
      <c r="AB1240" s="77"/>
      <c r="AC1240" s="78">
        <v>18000</v>
      </c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  <c r="DE1240" s="9"/>
      <c r="DF1240" s="9"/>
      <c r="DG1240" s="9"/>
      <c r="DH1240" s="9"/>
      <c r="DI1240" s="9"/>
      <c r="DJ1240" s="9"/>
      <c r="DK1240" s="9"/>
      <c r="DL1240" s="9"/>
      <c r="DM1240" s="9"/>
      <c r="DN1240" s="9"/>
      <c r="DO1240" s="9"/>
      <c r="DP1240" s="9"/>
      <c r="DQ1240" s="9"/>
      <c r="DR1240" s="9"/>
      <c r="DS1240" s="9"/>
      <c r="DT1240" s="9"/>
      <c r="DU1240" s="9"/>
      <c r="DV1240" s="9"/>
      <c r="DW1240" s="9"/>
      <c r="DX1240" s="9"/>
      <c r="DY1240" s="9"/>
      <c r="DZ1240" s="9"/>
      <c r="EA1240" s="9"/>
      <c r="EB1240" s="9"/>
      <c r="EC1240" s="9"/>
      <c r="ED1240" s="9"/>
      <c r="EE1240" s="9"/>
      <c r="EF1240" s="9"/>
      <c r="EG1240" s="9"/>
      <c r="EH1240" s="9"/>
      <c r="EI1240" s="9"/>
      <c r="EJ1240" s="9"/>
      <c r="EK1240" s="9"/>
      <c r="EL1240" s="9"/>
      <c r="EM1240" s="9"/>
      <c r="EN1240" s="9"/>
      <c r="EO1240" s="9"/>
      <c r="EP1240" s="9"/>
      <c r="EQ1240" s="9"/>
      <c r="ER1240" s="9"/>
      <c r="ES1240" s="9"/>
      <c r="ET1240" s="9"/>
      <c r="EU1240" s="9"/>
      <c r="EV1240" s="9"/>
      <c r="EW1240" s="9"/>
      <c r="EX1240" s="9"/>
      <c r="EY1240" s="9"/>
      <c r="EZ1240" s="9"/>
      <c r="FA1240" s="9"/>
      <c r="FB1240" s="9"/>
      <c r="FC1240" s="9"/>
      <c r="FD1240" s="9"/>
      <c r="FE1240" s="9"/>
      <c r="FF1240" s="9"/>
      <c r="FG1240" s="9"/>
      <c r="FH1240" s="9"/>
      <c r="FI1240" s="9"/>
      <c r="FJ1240" s="9"/>
      <c r="FK1240" s="9"/>
      <c r="FL1240" s="9"/>
      <c r="FM1240" s="9"/>
      <c r="FN1240" s="9"/>
      <c r="FO1240" s="9"/>
      <c r="FP1240" s="9"/>
      <c r="FQ1240" s="9"/>
      <c r="FR1240" s="9"/>
      <c r="FS1240" s="9"/>
      <c r="FT1240" s="9"/>
      <c r="FU1240" s="9"/>
      <c r="FV1240" s="9"/>
      <c r="FW1240" s="9"/>
      <c r="FX1240" s="9"/>
      <c r="FY1240" s="9"/>
      <c r="FZ1240" s="9"/>
      <c r="GA1240" s="9"/>
      <c r="GB1240" s="9"/>
      <c r="GC1240" s="9"/>
      <c r="GD1240" s="9"/>
      <c r="GE1240" s="9"/>
      <c r="GF1240" s="9"/>
      <c r="GG1240" s="9"/>
      <c r="GH1240" s="9"/>
      <c r="GI1240" s="9"/>
      <c r="GJ1240" s="9"/>
      <c r="GK1240" s="9"/>
      <c r="GL1240" s="9"/>
      <c r="GM1240" s="9"/>
      <c r="GN1240" s="9"/>
      <c r="GO1240" s="9"/>
      <c r="GP1240" s="9"/>
      <c r="GQ1240" s="9"/>
      <c r="GR1240" s="9"/>
      <c r="GS1240" s="9"/>
      <c r="GT1240" s="9"/>
      <c r="GU1240" s="9"/>
      <c r="GV1240" s="9"/>
      <c r="GW1240" s="9"/>
      <c r="GX1240" s="9"/>
      <c r="GY1240" s="9"/>
      <c r="GZ1240" s="9"/>
      <c r="HA1240" s="9"/>
      <c r="HB1240" s="9"/>
      <c r="HC1240" s="9"/>
      <c r="HD1240" s="9"/>
      <c r="HE1240" s="9"/>
      <c r="HF1240" s="9"/>
      <c r="HG1240" s="9"/>
      <c r="HH1240" s="9"/>
      <c r="HI1240" s="9"/>
      <c r="HJ1240" s="9"/>
      <c r="HK1240" s="9"/>
      <c r="HL1240" s="9"/>
      <c r="HM1240" s="9"/>
      <c r="HN1240" s="9"/>
      <c r="HO1240" s="9"/>
      <c r="HP1240" s="9"/>
      <c r="HQ1240" s="9"/>
      <c r="HR1240" s="9"/>
      <c r="HS1240" s="9"/>
      <c r="HT1240" s="9"/>
      <c r="HU1240" s="9"/>
      <c r="HV1240" s="9"/>
      <c r="HW1240" s="9"/>
      <c r="HX1240" s="9"/>
      <c r="HY1240" s="9"/>
      <c r="HZ1240" s="9"/>
      <c r="IA1240" s="9"/>
      <c r="IB1240" s="9"/>
      <c r="IC1240" s="9"/>
      <c r="ID1240" s="9"/>
      <c r="IE1240" s="9"/>
      <c r="IF1240" s="9"/>
      <c r="IG1240" s="9"/>
      <c r="IH1240" s="9"/>
      <c r="II1240" s="9"/>
      <c r="IJ1240" s="9"/>
      <c r="IK1240" s="9"/>
      <c r="IL1240" s="9"/>
      <c r="IM1240" s="9"/>
      <c r="IN1240" s="9"/>
      <c r="IO1240" s="9"/>
      <c r="IP1240" s="9"/>
      <c r="IQ1240" s="9"/>
      <c r="IR1240" s="9"/>
      <c r="IS1240" s="9"/>
      <c r="IT1240" s="9"/>
      <c r="IU1240" s="9"/>
      <c r="IV1240" s="9"/>
      <c r="IW1240" s="9"/>
      <c r="IX1240" s="9"/>
      <c r="IY1240" s="9"/>
      <c r="IZ1240" s="9"/>
      <c r="JA1240" s="9"/>
      <c r="JB1240" s="9"/>
      <c r="JC1240" s="9"/>
      <c r="JD1240" s="9"/>
      <c r="JE1240" s="9"/>
      <c r="JF1240" s="9"/>
      <c r="JG1240" s="9"/>
      <c r="JH1240" s="9"/>
      <c r="JI1240" s="9"/>
      <c r="JJ1240" s="9"/>
      <c r="JK1240" s="9"/>
      <c r="JL1240" s="9"/>
      <c r="JM1240" s="9"/>
      <c r="JN1240" s="9"/>
      <c r="JO1240" s="9"/>
      <c r="JP1240" s="9"/>
      <c r="JQ1240" s="9"/>
      <c r="JR1240" s="9"/>
      <c r="JS1240" s="9"/>
      <c r="JT1240" s="9"/>
      <c r="JU1240" s="9"/>
      <c r="JV1240" s="9"/>
      <c r="JW1240" s="9"/>
      <c r="JX1240" s="9"/>
      <c r="JY1240" s="9"/>
      <c r="JZ1240" s="9"/>
      <c r="KA1240" s="9"/>
      <c r="KB1240" s="9"/>
      <c r="KC1240" s="9"/>
      <c r="KD1240" s="9"/>
      <c r="KE1240" s="9"/>
      <c r="KF1240" s="9"/>
      <c r="KG1240" s="9"/>
      <c r="KH1240" s="9"/>
      <c r="KI1240" s="9"/>
      <c r="KJ1240" s="9"/>
      <c r="KK1240" s="9"/>
      <c r="KL1240" s="9"/>
      <c r="KM1240" s="9"/>
      <c r="KN1240" s="9"/>
      <c r="KO1240" s="9"/>
      <c r="KP1240" s="9"/>
      <c r="KQ1240" s="9"/>
      <c r="KR1240" s="9"/>
      <c r="KS1240" s="9"/>
      <c r="KT1240" s="9"/>
      <c r="KU1240" s="9"/>
      <c r="KV1240" s="9"/>
      <c r="KW1240" s="9"/>
      <c r="KX1240" s="9"/>
      <c r="KY1240" s="9"/>
      <c r="KZ1240" s="9"/>
      <c r="LA1240" s="9"/>
      <c r="LB1240" s="9"/>
      <c r="LC1240" s="9"/>
      <c r="LD1240" s="9"/>
      <c r="LE1240" s="9"/>
      <c r="LF1240" s="9"/>
      <c r="LG1240" s="9"/>
      <c r="LH1240" s="9"/>
      <c r="LI1240" s="9"/>
      <c r="LJ1240" s="9"/>
      <c r="LK1240" s="9"/>
      <c r="LL1240" s="9"/>
      <c r="LM1240" s="9"/>
      <c r="LN1240" s="9"/>
      <c r="LO1240" s="9"/>
      <c r="LP1240" s="9"/>
      <c r="LQ1240" s="9"/>
      <c r="LR1240" s="9"/>
      <c r="LS1240" s="9"/>
      <c r="LT1240" s="9"/>
      <c r="LU1240" s="9"/>
      <c r="LV1240" s="9"/>
      <c r="LW1240" s="9"/>
      <c r="LX1240" s="9"/>
      <c r="LY1240" s="9"/>
      <c r="LZ1240" s="9"/>
      <c r="MA1240" s="9"/>
      <c r="MB1240" s="9"/>
      <c r="MC1240" s="9"/>
      <c r="MD1240" s="9"/>
      <c r="ME1240" s="9"/>
      <c r="MF1240" s="9"/>
      <c r="MG1240" s="9"/>
      <c r="MH1240" s="9"/>
      <c r="MI1240" s="9"/>
      <c r="MJ1240" s="9"/>
      <c r="MK1240" s="9"/>
      <c r="ML1240" s="9"/>
      <c r="MM1240" s="9"/>
      <c r="MN1240" s="9"/>
      <c r="MO1240" s="9"/>
      <c r="MP1240" s="9"/>
      <c r="MQ1240" s="9"/>
      <c r="MR1240" s="9"/>
      <c r="MS1240" s="9"/>
      <c r="MT1240" s="9"/>
      <c r="MU1240" s="9"/>
      <c r="MV1240" s="9"/>
      <c r="MW1240" s="9"/>
      <c r="MX1240" s="9"/>
      <c r="MY1240" s="9"/>
      <c r="MZ1240" s="9"/>
      <c r="NA1240" s="9"/>
      <c r="NB1240" s="9"/>
      <c r="NC1240" s="9"/>
      <c r="ND1240" s="9"/>
      <c r="NE1240" s="9"/>
      <c r="NF1240" s="9"/>
      <c r="NG1240" s="9"/>
      <c r="NH1240" s="9"/>
      <c r="NI1240" s="9"/>
      <c r="NJ1240" s="9"/>
      <c r="NK1240" s="9"/>
      <c r="NL1240" s="9"/>
      <c r="NM1240" s="9"/>
      <c r="NN1240" s="9"/>
      <c r="NO1240" s="9"/>
      <c r="NP1240" s="9"/>
      <c r="NQ1240" s="9"/>
      <c r="NR1240" s="9"/>
      <c r="NS1240" s="9"/>
      <c r="NT1240" s="9"/>
      <c r="NU1240" s="9"/>
      <c r="NV1240" s="9"/>
      <c r="NW1240" s="9"/>
      <c r="NX1240" s="9"/>
      <c r="NY1240" s="9"/>
      <c r="NZ1240" s="9"/>
      <c r="OA1240" s="9"/>
      <c r="OB1240" s="9"/>
      <c r="OC1240" s="9"/>
      <c r="OD1240" s="9"/>
      <c r="OE1240" s="9"/>
      <c r="OF1240" s="9"/>
      <c r="OG1240" s="9"/>
      <c r="OH1240" s="9"/>
      <c r="OI1240" s="9"/>
      <c r="OJ1240" s="9"/>
      <c r="OK1240" s="9"/>
      <c r="OL1240" s="9"/>
      <c r="OM1240" s="9"/>
      <c r="ON1240" s="9"/>
      <c r="OO1240" s="9"/>
      <c r="OP1240" s="9"/>
      <c r="OQ1240" s="9"/>
      <c r="OR1240" s="9"/>
      <c r="OS1240" s="9"/>
      <c r="OT1240" s="9"/>
      <c r="OU1240" s="9"/>
      <c r="OV1240" s="9"/>
      <c r="OW1240" s="9"/>
      <c r="OX1240" s="9"/>
      <c r="OY1240" s="9"/>
      <c r="OZ1240" s="9"/>
      <c r="PA1240" s="9"/>
      <c r="PB1240" s="9"/>
      <c r="PC1240" s="9"/>
      <c r="PD1240" s="9"/>
      <c r="PE1240" s="9"/>
      <c r="PF1240" s="9"/>
      <c r="PG1240" s="9"/>
      <c r="PH1240" s="9"/>
      <c r="PI1240" s="9"/>
      <c r="PJ1240" s="9"/>
      <c r="PK1240" s="9"/>
      <c r="PL1240" s="9"/>
      <c r="PM1240" s="9"/>
      <c r="PN1240" s="9"/>
      <c r="PO1240" s="9"/>
      <c r="PP1240" s="9"/>
      <c r="PQ1240" s="9"/>
      <c r="PR1240" s="9"/>
      <c r="PS1240" s="9"/>
      <c r="PT1240" s="9"/>
      <c r="PU1240" s="9"/>
      <c r="PV1240" s="9"/>
      <c r="PW1240" s="9"/>
      <c r="PX1240" s="9"/>
      <c r="PY1240" s="9"/>
      <c r="PZ1240" s="9"/>
      <c r="QA1240" s="9"/>
      <c r="QB1240" s="9"/>
      <c r="QC1240" s="9"/>
      <c r="QD1240" s="9"/>
      <c r="QE1240" s="9"/>
      <c r="QF1240" s="9"/>
      <c r="QG1240" s="9"/>
      <c r="QH1240" s="9"/>
      <c r="QI1240" s="9"/>
      <c r="QJ1240" s="9"/>
      <c r="QK1240" s="9"/>
      <c r="QL1240" s="9"/>
      <c r="QM1240" s="9"/>
      <c r="QN1240" s="9"/>
      <c r="QO1240" s="9"/>
      <c r="QP1240" s="9"/>
      <c r="QQ1240" s="9"/>
      <c r="QR1240" s="9"/>
      <c r="QS1240" s="9"/>
      <c r="QT1240" s="9"/>
      <c r="QU1240" s="9"/>
      <c r="QV1240" s="9"/>
      <c r="QW1240" s="9"/>
      <c r="QX1240" s="9"/>
      <c r="QY1240" s="9"/>
      <c r="QZ1240" s="9"/>
      <c r="RA1240" s="9"/>
      <c r="RB1240" s="9"/>
      <c r="RC1240" s="9"/>
      <c r="RD1240" s="9"/>
      <c r="RE1240" s="9"/>
      <c r="RF1240" s="9"/>
      <c r="RG1240" s="9"/>
      <c r="RH1240" s="9"/>
      <c r="RI1240" s="9"/>
      <c r="RJ1240" s="9"/>
      <c r="RK1240" s="9"/>
      <c r="RL1240" s="9"/>
      <c r="RM1240" s="9"/>
      <c r="RN1240" s="9"/>
      <c r="RO1240" s="9"/>
      <c r="RP1240" s="9"/>
      <c r="RQ1240" s="9"/>
      <c r="RR1240" s="9"/>
      <c r="RS1240" s="9"/>
      <c r="RT1240" s="9"/>
      <c r="RU1240" s="9"/>
      <c r="RV1240" s="9"/>
      <c r="RW1240" s="9"/>
      <c r="RX1240" s="9"/>
      <c r="RY1240" s="9"/>
      <c r="RZ1240" s="9"/>
      <c r="SA1240" s="9"/>
      <c r="SB1240" s="9"/>
      <c r="SC1240" s="9"/>
      <c r="SD1240" s="9"/>
      <c r="SE1240" s="9"/>
      <c r="SF1240" s="9"/>
      <c r="SG1240" s="9"/>
      <c r="SH1240" s="9"/>
      <c r="SI1240" s="9"/>
      <c r="SJ1240" s="9"/>
      <c r="SK1240" s="9"/>
      <c r="SL1240" s="9"/>
      <c r="SM1240" s="9"/>
      <c r="SN1240" s="9"/>
      <c r="SO1240" s="9"/>
      <c r="SP1240" s="9"/>
      <c r="SQ1240" s="9"/>
      <c r="SR1240" s="9"/>
      <c r="SS1240" s="9"/>
      <c r="ST1240" s="9"/>
      <c r="SU1240" s="9"/>
      <c r="SV1240" s="9"/>
      <c r="SW1240" s="9"/>
      <c r="SX1240" s="9"/>
      <c r="SY1240" s="9"/>
      <c r="SZ1240" s="9"/>
      <c r="TA1240" s="9"/>
      <c r="TB1240" s="9"/>
      <c r="TC1240" s="9"/>
      <c r="TD1240" s="9"/>
      <c r="TE1240" s="9"/>
      <c r="TF1240" s="9"/>
      <c r="TG1240" s="9"/>
      <c r="TH1240" s="9"/>
      <c r="TI1240" s="9"/>
      <c r="TJ1240" s="9"/>
      <c r="TK1240" s="9"/>
      <c r="TL1240" s="9"/>
      <c r="TM1240" s="9"/>
      <c r="TN1240" s="9"/>
      <c r="TO1240" s="9"/>
      <c r="TP1240" s="9"/>
      <c r="TQ1240" s="9"/>
      <c r="TR1240" s="9"/>
      <c r="TS1240" s="9"/>
      <c r="TT1240" s="9"/>
      <c r="TU1240" s="9"/>
      <c r="TV1240" s="9"/>
      <c r="TW1240" s="9"/>
      <c r="TX1240" s="9"/>
      <c r="TY1240" s="9"/>
      <c r="TZ1240" s="9"/>
      <c r="UA1240" s="9"/>
      <c r="UB1240" s="9"/>
      <c r="UC1240" s="9"/>
      <c r="UD1240" s="9"/>
      <c r="UE1240" s="9"/>
      <c r="UF1240" s="9"/>
      <c r="UG1240" s="9"/>
      <c r="UH1240" s="9"/>
      <c r="UI1240" s="9"/>
      <c r="UJ1240" s="9"/>
      <c r="UK1240" s="9"/>
      <c r="UL1240" s="9"/>
      <c r="UM1240" s="9"/>
      <c r="UN1240" s="9"/>
      <c r="UO1240" s="9"/>
      <c r="UP1240" s="9"/>
      <c r="UQ1240" s="9"/>
      <c r="UR1240" s="9"/>
      <c r="US1240" s="9"/>
      <c r="UT1240" s="9"/>
      <c r="UU1240" s="9"/>
      <c r="UV1240" s="9"/>
      <c r="UW1240" s="9"/>
      <c r="UX1240" s="9"/>
      <c r="UY1240" s="9"/>
      <c r="UZ1240" s="9"/>
      <c r="VA1240" s="9"/>
      <c r="VB1240" s="9"/>
      <c r="VC1240" s="9"/>
      <c r="VD1240" s="9"/>
      <c r="VE1240" s="9"/>
      <c r="VF1240" s="9"/>
      <c r="VG1240" s="9"/>
      <c r="VH1240" s="9"/>
      <c r="VI1240" s="9"/>
      <c r="VJ1240" s="9"/>
      <c r="VK1240" s="9"/>
      <c r="VL1240" s="9"/>
      <c r="VM1240" s="9"/>
      <c r="VN1240" s="9"/>
      <c r="VO1240" s="9"/>
      <c r="VP1240" s="9"/>
      <c r="VQ1240" s="9"/>
      <c r="VR1240" s="9"/>
      <c r="VS1240" s="9"/>
      <c r="VT1240" s="9"/>
      <c r="VU1240" s="9"/>
      <c r="VV1240" s="9"/>
      <c r="VW1240" s="9"/>
      <c r="VX1240" s="9"/>
      <c r="VY1240" s="9"/>
      <c r="VZ1240" s="9"/>
      <c r="WA1240" s="9"/>
      <c r="WB1240" s="9"/>
      <c r="WC1240" s="9"/>
      <c r="WD1240" s="9"/>
      <c r="WE1240" s="9"/>
      <c r="WF1240" s="9"/>
      <c r="WG1240" s="9"/>
      <c r="WH1240" s="9"/>
      <c r="WI1240" s="9"/>
      <c r="WJ1240" s="9"/>
      <c r="WK1240" s="9"/>
      <c r="WL1240" s="9"/>
      <c r="WM1240" s="9"/>
      <c r="WN1240" s="9"/>
      <c r="WO1240" s="9"/>
      <c r="WP1240" s="9"/>
      <c r="WQ1240" s="9"/>
      <c r="WR1240" s="9"/>
      <c r="WS1240" s="9"/>
      <c r="WT1240" s="9"/>
      <c r="WU1240" s="9"/>
      <c r="WV1240" s="9"/>
      <c r="WW1240" s="9"/>
      <c r="WX1240" s="9"/>
      <c r="WY1240" s="9"/>
      <c r="WZ1240" s="9"/>
      <c r="XA1240" s="9"/>
      <c r="XB1240" s="9"/>
      <c r="XC1240" s="9"/>
      <c r="XD1240" s="9"/>
      <c r="XE1240" s="9"/>
      <c r="XF1240" s="9"/>
      <c r="XG1240" s="9"/>
      <c r="XH1240" s="9"/>
      <c r="XI1240" s="9"/>
      <c r="XJ1240" s="9"/>
      <c r="XK1240" s="9"/>
      <c r="XL1240" s="9"/>
      <c r="XM1240" s="9"/>
      <c r="XN1240" s="9"/>
      <c r="XO1240" s="9"/>
      <c r="XP1240" s="9"/>
      <c r="XQ1240" s="9"/>
      <c r="XR1240" s="9"/>
      <c r="XS1240" s="9"/>
      <c r="XT1240" s="9"/>
      <c r="XU1240" s="9"/>
      <c r="XV1240" s="9"/>
      <c r="XW1240" s="9"/>
      <c r="XX1240" s="9"/>
      <c r="XY1240" s="9"/>
      <c r="XZ1240" s="9"/>
      <c r="YA1240" s="9"/>
      <c r="YB1240" s="9"/>
      <c r="YC1240" s="9"/>
      <c r="YD1240" s="9"/>
      <c r="YE1240" s="9"/>
      <c r="YF1240" s="9"/>
      <c r="YG1240" s="9"/>
      <c r="YH1240" s="9"/>
      <c r="YI1240" s="9"/>
      <c r="YJ1240" s="9"/>
      <c r="YK1240" s="9"/>
      <c r="YL1240" s="9"/>
      <c r="YM1240" s="9"/>
      <c r="YN1240" s="9"/>
      <c r="YO1240" s="9"/>
      <c r="YP1240" s="9"/>
      <c r="YQ1240" s="9"/>
      <c r="YR1240" s="9"/>
      <c r="YS1240" s="9"/>
      <c r="YT1240" s="9"/>
      <c r="YU1240" s="9"/>
      <c r="YV1240" s="9"/>
      <c r="YW1240" s="9"/>
      <c r="YX1240" s="9"/>
      <c r="YY1240" s="9"/>
      <c r="YZ1240" s="9"/>
      <c r="ZA1240" s="9"/>
      <c r="ZB1240" s="9"/>
      <c r="ZC1240" s="9"/>
      <c r="ZD1240" s="9"/>
      <c r="ZE1240" s="9"/>
      <c r="ZF1240" s="9"/>
      <c r="ZG1240" s="9"/>
      <c r="ZH1240" s="9"/>
      <c r="ZI1240" s="9"/>
      <c r="ZJ1240" s="9"/>
      <c r="ZK1240" s="9"/>
      <c r="ZL1240" s="9"/>
      <c r="ZM1240" s="9"/>
      <c r="ZN1240" s="9"/>
      <c r="ZO1240" s="9"/>
      <c r="ZP1240" s="9"/>
      <c r="ZQ1240" s="9"/>
      <c r="ZR1240" s="9"/>
      <c r="ZS1240" s="9"/>
      <c r="ZT1240" s="9"/>
      <c r="ZU1240" s="9"/>
      <c r="ZV1240" s="9"/>
      <c r="ZW1240" s="9"/>
      <c r="ZX1240" s="9"/>
      <c r="ZY1240" s="9"/>
      <c r="ZZ1240" s="9"/>
      <c r="AAA1240" s="9"/>
      <c r="AAB1240" s="9"/>
      <c r="AAC1240" s="9"/>
      <c r="AAD1240" s="9"/>
      <c r="AAE1240" s="9"/>
      <c r="AAF1240" s="9"/>
      <c r="AAG1240" s="9"/>
      <c r="AAH1240" s="9"/>
      <c r="AAI1240" s="9"/>
      <c r="AAJ1240" s="9"/>
      <c r="AAK1240" s="9"/>
      <c r="AAL1240" s="9"/>
      <c r="AAM1240" s="9"/>
      <c r="AAN1240" s="9"/>
      <c r="AAO1240" s="9"/>
      <c r="AAP1240" s="9"/>
      <c r="AAQ1240" s="9"/>
      <c r="AAR1240" s="9"/>
      <c r="AAS1240" s="9"/>
      <c r="AAT1240" s="9"/>
      <c r="AAU1240" s="9"/>
      <c r="AAV1240" s="9"/>
      <c r="AAW1240" s="9"/>
      <c r="AAX1240" s="9"/>
      <c r="AAY1240" s="9"/>
      <c r="AAZ1240" s="9"/>
      <c r="ABA1240" s="9"/>
      <c r="ABB1240" s="9"/>
      <c r="ABC1240" s="9"/>
      <c r="ABD1240" s="9"/>
      <c r="ABE1240" s="9"/>
      <c r="ABF1240" s="9"/>
      <c r="ABG1240" s="9"/>
      <c r="ABH1240" s="9"/>
      <c r="ABI1240" s="9"/>
      <c r="ABJ1240" s="9"/>
      <c r="ABK1240" s="9"/>
      <c r="ABL1240" s="9"/>
      <c r="ABM1240" s="9"/>
      <c r="ABN1240" s="9"/>
      <c r="ABO1240" s="9"/>
      <c r="ABP1240" s="9"/>
      <c r="ABQ1240" s="9"/>
      <c r="ABR1240" s="9"/>
      <c r="ABS1240" s="9"/>
      <c r="ABT1240" s="9"/>
      <c r="ABU1240" s="9"/>
      <c r="ABV1240" s="9"/>
      <c r="ABW1240" s="9"/>
      <c r="ABX1240" s="9"/>
      <c r="ABY1240" s="9"/>
      <c r="ABZ1240" s="9"/>
      <c r="ACA1240" s="9"/>
      <c r="ACB1240" s="9"/>
      <c r="ACC1240" s="9"/>
      <c r="ACD1240" s="9"/>
      <c r="ACE1240" s="9"/>
      <c r="ACF1240" s="9"/>
      <c r="ACG1240" s="9"/>
      <c r="ACH1240" s="9"/>
      <c r="ACI1240" s="9"/>
      <c r="ACJ1240" s="9"/>
      <c r="ACK1240" s="9"/>
      <c r="ACL1240" s="9"/>
      <c r="ACM1240" s="9"/>
      <c r="ACN1240" s="9"/>
      <c r="ACO1240" s="9"/>
      <c r="ACP1240" s="9"/>
      <c r="ACQ1240" s="9"/>
      <c r="ACR1240" s="9"/>
      <c r="ACS1240" s="9"/>
      <c r="ACT1240" s="9"/>
      <c r="ACU1240" s="9"/>
      <c r="ACV1240" s="9"/>
      <c r="ACW1240" s="9"/>
      <c r="ACX1240" s="9"/>
      <c r="ACY1240" s="9"/>
      <c r="ACZ1240" s="9"/>
      <c r="ADA1240" s="9"/>
      <c r="ADB1240" s="9"/>
      <c r="ADC1240" s="9"/>
      <c r="ADD1240" s="9"/>
      <c r="ADE1240" s="9"/>
      <c r="ADF1240" s="9"/>
      <c r="ADG1240" s="9"/>
      <c r="ADH1240" s="9"/>
      <c r="ADI1240" s="9"/>
      <c r="ADJ1240" s="9"/>
      <c r="ADK1240" s="9"/>
      <c r="ADL1240" s="9"/>
      <c r="ADM1240" s="9"/>
      <c r="ADN1240" s="9"/>
      <c r="ADO1240" s="9"/>
      <c r="ADP1240" s="9"/>
      <c r="ADQ1240" s="9"/>
      <c r="ADR1240" s="9"/>
      <c r="ADS1240" s="9"/>
      <c r="ADT1240" s="9"/>
      <c r="ADU1240" s="9"/>
      <c r="ADV1240" s="9"/>
      <c r="ADW1240" s="9"/>
      <c r="ADX1240" s="9"/>
      <c r="ADY1240" s="9"/>
      <c r="ADZ1240" s="9"/>
      <c r="AEA1240" s="9"/>
      <c r="AEB1240" s="9"/>
      <c r="AEC1240" s="9"/>
      <c r="AED1240" s="9"/>
      <c r="AEE1240" s="9"/>
      <c r="AEF1240" s="9"/>
      <c r="AEG1240" s="9"/>
      <c r="AEH1240" s="9"/>
      <c r="AEI1240" s="9"/>
      <c r="AEJ1240" s="9"/>
      <c r="AEK1240" s="9"/>
      <c r="AEL1240" s="9"/>
      <c r="AEM1240" s="9"/>
      <c r="AEN1240" s="9"/>
      <c r="AEO1240" s="9"/>
      <c r="AEP1240" s="9"/>
      <c r="AEQ1240" s="9"/>
      <c r="AER1240" s="9"/>
      <c r="AES1240" s="9"/>
      <c r="AET1240" s="9"/>
      <c r="AEU1240" s="9"/>
      <c r="AEV1240" s="9"/>
      <c r="AEW1240" s="9"/>
      <c r="AEX1240" s="9"/>
      <c r="AEY1240" s="9"/>
      <c r="AEZ1240" s="9"/>
      <c r="AFA1240" s="9"/>
      <c r="AFB1240" s="9"/>
      <c r="AFC1240" s="9"/>
      <c r="AFD1240" s="9"/>
      <c r="AFE1240" s="9"/>
      <c r="AFF1240" s="9"/>
      <c r="AFG1240" s="9"/>
      <c r="AFH1240" s="9"/>
      <c r="AFI1240" s="9"/>
      <c r="AFJ1240" s="9"/>
      <c r="AFK1240" s="9"/>
      <c r="AFL1240" s="9"/>
      <c r="AFM1240" s="9"/>
      <c r="AFN1240" s="9"/>
      <c r="AFO1240" s="9"/>
      <c r="AFP1240" s="9"/>
      <c r="AFQ1240" s="9"/>
      <c r="AFR1240" s="9"/>
      <c r="AFS1240" s="9"/>
      <c r="AFT1240" s="9"/>
      <c r="AFU1240" s="9"/>
      <c r="AFV1240" s="9"/>
      <c r="AFW1240" s="9"/>
      <c r="AFX1240" s="9"/>
      <c r="AFY1240" s="9"/>
      <c r="AFZ1240" s="9"/>
      <c r="AGA1240" s="9"/>
      <c r="AGB1240" s="9"/>
      <c r="AGC1240" s="9"/>
      <c r="AGD1240" s="9"/>
      <c r="AGE1240" s="9"/>
      <c r="AGF1240" s="9"/>
      <c r="AGG1240" s="9"/>
      <c r="AGH1240" s="9"/>
      <c r="AGI1240" s="9"/>
      <c r="AGJ1240" s="9"/>
      <c r="AGK1240" s="9"/>
      <c r="AGL1240" s="9"/>
      <c r="AGM1240" s="9"/>
      <c r="AGN1240" s="9"/>
      <c r="AGO1240" s="9"/>
      <c r="AGP1240" s="9"/>
      <c r="AGQ1240" s="9"/>
      <c r="AGR1240" s="9"/>
      <c r="AGS1240" s="9"/>
      <c r="AGT1240" s="9"/>
      <c r="AGU1240" s="9"/>
      <c r="AGV1240" s="9"/>
      <c r="AGW1240" s="9"/>
      <c r="AGX1240" s="9"/>
      <c r="AGY1240" s="9"/>
      <c r="AGZ1240" s="9"/>
      <c r="AHA1240" s="9"/>
      <c r="AHB1240" s="9"/>
      <c r="AHC1240" s="9"/>
      <c r="AHD1240" s="9"/>
      <c r="AHE1240" s="9"/>
      <c r="AHF1240" s="9"/>
      <c r="AHG1240" s="9"/>
      <c r="AHH1240" s="9"/>
      <c r="AHI1240" s="9"/>
      <c r="AHJ1240" s="9"/>
      <c r="AHK1240" s="9"/>
      <c r="AHL1240" s="9"/>
      <c r="AHM1240" s="9"/>
      <c r="AHN1240" s="9"/>
      <c r="AHO1240" s="9"/>
      <c r="AHP1240" s="9"/>
      <c r="AHQ1240" s="9"/>
      <c r="AHR1240" s="9"/>
      <c r="AHS1240" s="9"/>
      <c r="AHT1240" s="9"/>
      <c r="AHU1240" s="9"/>
      <c r="AHV1240" s="9"/>
      <c r="AHW1240" s="9"/>
      <c r="AHX1240" s="9"/>
      <c r="AHY1240" s="9"/>
      <c r="AHZ1240" s="9"/>
      <c r="AIA1240" s="9"/>
      <c r="AIB1240" s="9"/>
      <c r="AIC1240" s="9"/>
      <c r="AID1240" s="9"/>
      <c r="AIE1240" s="9"/>
      <c r="AIF1240" s="9"/>
      <c r="AIG1240" s="9"/>
      <c r="AIH1240" s="9"/>
      <c r="AII1240" s="9"/>
      <c r="AIJ1240" s="9"/>
      <c r="AIK1240" s="9"/>
      <c r="AIL1240" s="9"/>
      <c r="AIM1240" s="9"/>
      <c r="AIN1240" s="9"/>
      <c r="AIO1240" s="9"/>
      <c r="AIP1240" s="9"/>
      <c r="AIQ1240" s="9"/>
      <c r="AIR1240" s="9"/>
      <c r="AIS1240" s="9"/>
      <c r="AIT1240" s="9"/>
      <c r="AIU1240" s="9"/>
      <c r="AIV1240" s="9"/>
      <c r="AIW1240" s="9"/>
      <c r="AIX1240" s="9"/>
      <c r="AIY1240" s="9"/>
      <c r="AIZ1240" s="9"/>
      <c r="AJA1240" s="9"/>
      <c r="AJB1240" s="9"/>
      <c r="AJC1240" s="9"/>
      <c r="AJD1240" s="9"/>
      <c r="AJE1240" s="9"/>
      <c r="AJF1240" s="9"/>
      <c r="AJG1240" s="9"/>
      <c r="AJH1240" s="9"/>
      <c r="AJI1240" s="9"/>
      <c r="AJJ1240" s="9"/>
      <c r="AJK1240" s="9"/>
      <c r="AJL1240" s="9"/>
      <c r="AJM1240" s="9"/>
      <c r="AJN1240" s="9"/>
      <c r="AJO1240" s="9"/>
      <c r="AJP1240" s="9"/>
      <c r="AJQ1240" s="9"/>
      <c r="AJR1240" s="9"/>
      <c r="AJS1240" s="9"/>
      <c r="AJT1240" s="9"/>
      <c r="AJU1240" s="9"/>
      <c r="AJV1240" s="9"/>
      <c r="AJW1240" s="9"/>
      <c r="AJX1240" s="9"/>
      <c r="AJY1240" s="9"/>
      <c r="AJZ1240" s="9"/>
      <c r="AKA1240" s="9"/>
      <c r="AKB1240" s="9"/>
      <c r="AKC1240" s="9"/>
      <c r="AKD1240" s="9"/>
      <c r="AKE1240" s="9"/>
      <c r="AKF1240" s="9"/>
      <c r="AKG1240" s="9"/>
      <c r="AKH1240" s="9"/>
      <c r="AKI1240" s="9"/>
      <c r="AKJ1240" s="9"/>
      <c r="AKK1240" s="9"/>
      <c r="AKL1240" s="9"/>
      <c r="AKM1240" s="9"/>
      <c r="AKN1240" s="9"/>
      <c r="AKO1240" s="9"/>
      <c r="AKP1240" s="9"/>
      <c r="AKQ1240" s="9"/>
      <c r="AKR1240" s="9"/>
      <c r="AKS1240" s="9"/>
      <c r="AKT1240" s="9"/>
      <c r="AKU1240" s="9"/>
      <c r="AKV1240" s="9"/>
      <c r="AKW1240" s="9"/>
      <c r="AKX1240" s="9"/>
      <c r="AKY1240" s="9"/>
      <c r="AKZ1240" s="9"/>
      <c r="ALA1240" s="9"/>
      <c r="ALB1240" s="9"/>
      <c r="ALC1240" s="9"/>
      <c r="ALD1240" s="9"/>
      <c r="ALE1240" s="9"/>
      <c r="ALF1240" s="9"/>
      <c r="ALG1240" s="9"/>
      <c r="ALH1240" s="9"/>
      <c r="ALI1240" s="9"/>
      <c r="ALJ1240" s="9"/>
      <c r="ALK1240" s="9"/>
      <c r="ALL1240" s="9"/>
      <c r="ALM1240" s="9"/>
      <c r="ALN1240" s="9"/>
      <c r="ALO1240" s="9"/>
      <c r="ALP1240" s="9"/>
      <c r="ALQ1240" s="9"/>
      <c r="ALR1240" s="9"/>
      <c r="ALS1240" s="9"/>
      <c r="ALT1240" s="9"/>
      <c r="ALU1240" s="9"/>
      <c r="ALV1240" s="9"/>
      <c r="ALW1240" s="9"/>
      <c r="ALX1240" s="9"/>
      <c r="ALY1240" s="9"/>
      <c r="ALZ1240" s="9"/>
      <c r="AMA1240" s="9"/>
      <c r="AMB1240" s="9"/>
      <c r="AMC1240" s="9"/>
      <c r="AMD1240" s="9"/>
      <c r="AME1240" s="9"/>
      <c r="AMF1240" s="9"/>
      <c r="AMG1240" s="9"/>
      <c r="AMH1240" s="9"/>
      <c r="AMI1240" s="9"/>
      <c r="AMJ1240" s="9"/>
      <c r="AMK1240" s="9"/>
      <c r="AML1240" s="9"/>
      <c r="AMM1240" s="9"/>
      <c r="AMN1240" s="9"/>
      <c r="AMO1240" s="9"/>
      <c r="AMP1240" s="9"/>
      <c r="AMQ1240" s="9"/>
      <c r="AMR1240" s="9"/>
      <c r="AMS1240" s="9"/>
      <c r="AMT1240" s="9"/>
      <c r="AMU1240" s="9"/>
      <c r="AMV1240" s="9"/>
      <c r="AMW1240" s="9"/>
      <c r="AMX1240" s="9"/>
      <c r="AMY1240" s="9"/>
      <c r="AMZ1240" s="9"/>
      <c r="ANA1240" s="9"/>
      <c r="ANB1240" s="9"/>
      <c r="ANC1240" s="9"/>
      <c r="AND1240" s="9"/>
      <c r="ANE1240" s="9"/>
      <c r="ANF1240" s="9"/>
      <c r="ANG1240" s="9"/>
      <c r="ANH1240" s="9"/>
      <c r="ANI1240" s="9"/>
      <c r="ANJ1240" s="9"/>
      <c r="ANK1240" s="9"/>
      <c r="ANL1240" s="9"/>
      <c r="ANM1240" s="9"/>
      <c r="ANN1240" s="9"/>
      <c r="ANO1240" s="9"/>
      <c r="ANP1240" s="9"/>
      <c r="ANQ1240" s="9"/>
      <c r="ANR1240" s="9"/>
      <c r="ANS1240" s="9"/>
      <c r="ANT1240" s="9"/>
      <c r="ANU1240" s="9"/>
      <c r="ANV1240" s="9"/>
      <c r="ANW1240" s="9"/>
      <c r="ANX1240" s="9"/>
      <c r="ANY1240" s="9"/>
      <c r="ANZ1240" s="9"/>
      <c r="AOA1240" s="9"/>
      <c r="AOB1240" s="9"/>
      <c r="AOC1240" s="9"/>
      <c r="AOD1240" s="9"/>
      <c r="AOE1240" s="9"/>
      <c r="AOF1240" s="9"/>
      <c r="AOG1240" s="9"/>
      <c r="AOH1240" s="9"/>
      <c r="AOI1240" s="9"/>
      <c r="AOJ1240" s="9"/>
      <c r="AOK1240" s="9"/>
      <c r="AOL1240" s="9"/>
      <c r="AOM1240" s="9"/>
      <c r="AON1240" s="9"/>
      <c r="AOO1240" s="9"/>
      <c r="AOP1240" s="9"/>
      <c r="AOQ1240" s="9"/>
      <c r="AOR1240" s="9"/>
      <c r="AOS1240" s="9"/>
      <c r="AOT1240" s="9"/>
      <c r="AOU1240" s="9"/>
      <c r="AOV1240" s="9"/>
      <c r="AOW1240" s="9"/>
      <c r="AOX1240" s="9"/>
      <c r="AOY1240" s="9"/>
      <c r="AOZ1240" s="9"/>
      <c r="APA1240" s="9"/>
      <c r="APB1240" s="9"/>
      <c r="APC1240" s="9"/>
      <c r="APD1240" s="9"/>
      <c r="APE1240" s="9"/>
      <c r="APF1240" s="9"/>
      <c r="APG1240" s="9"/>
      <c r="APH1240" s="9"/>
      <c r="API1240" s="9"/>
      <c r="APJ1240" s="9"/>
      <c r="APK1240" s="9"/>
      <c r="APL1240" s="9"/>
      <c r="APM1240" s="9"/>
      <c r="APN1240" s="9"/>
      <c r="APO1240" s="9"/>
      <c r="APP1240" s="9"/>
      <c r="APQ1240" s="9"/>
      <c r="APR1240" s="9"/>
      <c r="APS1240" s="9"/>
      <c r="APT1240" s="9"/>
      <c r="APU1240" s="9"/>
      <c r="APV1240" s="9"/>
      <c r="APW1240" s="9"/>
      <c r="APX1240" s="9"/>
      <c r="APY1240" s="9"/>
      <c r="APZ1240" s="9"/>
      <c r="AQA1240" s="9"/>
      <c r="AQB1240" s="9"/>
      <c r="AQC1240" s="9"/>
      <c r="AQD1240" s="9"/>
      <c r="AQE1240" s="9"/>
      <c r="AQF1240" s="9"/>
      <c r="AQG1240" s="9"/>
      <c r="AQH1240" s="9"/>
      <c r="AQI1240" s="9"/>
      <c r="AQJ1240" s="9"/>
      <c r="AQK1240" s="9"/>
      <c r="AQL1240" s="9"/>
      <c r="AQM1240" s="9"/>
      <c r="AQN1240" s="9"/>
      <c r="AQO1240" s="9"/>
      <c r="AQP1240" s="9"/>
      <c r="AQQ1240" s="9"/>
      <c r="AQR1240" s="9"/>
      <c r="AQS1240" s="9"/>
      <c r="AQT1240" s="9"/>
      <c r="AQU1240" s="9"/>
      <c r="AQV1240" s="9"/>
      <c r="AQW1240" s="9"/>
      <c r="AQX1240" s="9"/>
      <c r="AQY1240" s="9"/>
      <c r="AQZ1240" s="9"/>
      <c r="ARA1240" s="9"/>
      <c r="ARB1240" s="9"/>
      <c r="ARC1240" s="9"/>
      <c r="ARD1240" s="9"/>
      <c r="ARE1240" s="9"/>
      <c r="ARF1240" s="9"/>
      <c r="ARG1240" s="9"/>
      <c r="ARH1240" s="9"/>
      <c r="ARI1240" s="9"/>
      <c r="ARJ1240" s="9"/>
      <c r="ARK1240" s="9"/>
      <c r="ARL1240" s="9"/>
      <c r="ARM1240" s="9"/>
      <c r="ARN1240" s="9"/>
      <c r="ARO1240" s="9"/>
      <c r="ARP1240" s="9"/>
      <c r="ARQ1240" s="9"/>
      <c r="ARR1240" s="9"/>
      <c r="ARS1240" s="9"/>
      <c r="ART1240" s="9"/>
      <c r="ARU1240" s="9"/>
      <c r="ARV1240" s="9"/>
      <c r="ARW1240" s="9"/>
      <c r="ARX1240" s="9"/>
      <c r="ARY1240" s="9"/>
      <c r="ARZ1240" s="9"/>
      <c r="ASA1240" s="9"/>
      <c r="ASB1240" s="9"/>
      <c r="ASC1240" s="9"/>
      <c r="ASD1240" s="9"/>
      <c r="ASE1240" s="9"/>
      <c r="ASF1240" s="9"/>
      <c r="ASG1240" s="9"/>
      <c r="ASH1240" s="9"/>
      <c r="ASI1240" s="9"/>
      <c r="ASJ1240" s="9"/>
      <c r="ASK1240" s="9"/>
      <c r="ASL1240" s="9"/>
      <c r="ASM1240" s="9"/>
      <c r="ASN1240" s="9"/>
      <c r="ASO1240" s="9"/>
      <c r="ASP1240" s="9"/>
      <c r="ASQ1240" s="9"/>
      <c r="ASR1240" s="9"/>
      <c r="ASS1240" s="9"/>
      <c r="AST1240" s="9"/>
      <c r="ASU1240" s="9"/>
      <c r="ASV1240" s="9"/>
      <c r="ASW1240" s="9"/>
      <c r="ASX1240" s="9"/>
      <c r="ASY1240" s="9"/>
      <c r="ASZ1240" s="9"/>
      <c r="ATA1240" s="9"/>
      <c r="ATB1240" s="9"/>
      <c r="ATC1240" s="9"/>
      <c r="ATD1240" s="9"/>
      <c r="ATE1240" s="9"/>
      <c r="ATF1240" s="9"/>
      <c r="ATG1240" s="9"/>
      <c r="ATH1240" s="9"/>
      <c r="ATI1240" s="9"/>
      <c r="ATJ1240" s="9"/>
      <c r="ATK1240" s="9"/>
      <c r="ATL1240" s="9"/>
      <c r="ATM1240" s="9"/>
      <c r="ATN1240" s="9"/>
      <c r="ATO1240" s="9"/>
      <c r="ATP1240" s="9"/>
      <c r="ATQ1240" s="9"/>
      <c r="ATR1240" s="9"/>
      <c r="ATS1240" s="9"/>
      <c r="ATT1240" s="9"/>
      <c r="ATU1240" s="9"/>
      <c r="ATV1240" s="9"/>
      <c r="ATW1240" s="9"/>
      <c r="ATX1240" s="9"/>
      <c r="ATY1240" s="9"/>
      <c r="ATZ1240" s="9"/>
      <c r="AUA1240" s="9"/>
      <c r="AUB1240" s="9"/>
      <c r="AUC1240" s="9"/>
      <c r="AUD1240" s="9"/>
      <c r="AUE1240" s="9"/>
      <c r="AUF1240" s="9"/>
      <c r="AUG1240" s="9"/>
      <c r="AUH1240" s="9"/>
      <c r="AUI1240" s="9"/>
      <c r="AUJ1240" s="9"/>
      <c r="AUK1240" s="9"/>
      <c r="AUL1240" s="9"/>
      <c r="AUM1240" s="9"/>
      <c r="AUN1240" s="9"/>
      <c r="AUO1240" s="9"/>
      <c r="AUP1240" s="9"/>
      <c r="AUQ1240" s="9"/>
      <c r="AUR1240" s="9"/>
      <c r="AUS1240" s="9"/>
      <c r="AUT1240" s="9"/>
      <c r="AUU1240" s="9"/>
      <c r="AUV1240" s="9"/>
      <c r="AUW1240" s="9"/>
      <c r="AUX1240" s="9"/>
      <c r="AUY1240" s="9"/>
      <c r="AUZ1240" s="9"/>
      <c r="AVA1240" s="9"/>
      <c r="AVB1240" s="9"/>
      <c r="AVC1240" s="9"/>
      <c r="AVD1240" s="9"/>
      <c r="AVE1240" s="9"/>
      <c r="AVF1240" s="9"/>
      <c r="AVG1240" s="9"/>
      <c r="AVH1240" s="9"/>
      <c r="AVI1240" s="9"/>
      <c r="AVJ1240" s="9"/>
      <c r="AVK1240" s="9"/>
      <c r="AVL1240" s="9"/>
      <c r="AVM1240" s="9"/>
      <c r="AVN1240" s="9"/>
      <c r="AVO1240" s="9"/>
      <c r="AVP1240" s="9"/>
      <c r="AVQ1240" s="9"/>
      <c r="AVR1240" s="9"/>
      <c r="AVS1240" s="9"/>
      <c r="AVT1240" s="9"/>
      <c r="AVU1240" s="9"/>
      <c r="AVV1240" s="9"/>
      <c r="AVW1240" s="9"/>
      <c r="AVX1240" s="9"/>
      <c r="AVY1240" s="9"/>
      <c r="AVZ1240" s="9"/>
      <c r="AWA1240" s="9"/>
      <c r="AWB1240" s="9"/>
      <c r="AWC1240" s="9"/>
      <c r="AWD1240" s="9"/>
      <c r="AWE1240" s="9"/>
      <c r="AWF1240" s="9"/>
      <c r="AWG1240" s="9"/>
      <c r="AWH1240" s="9"/>
      <c r="AWI1240" s="9"/>
      <c r="AWJ1240" s="9"/>
      <c r="AWK1240" s="9"/>
      <c r="AWL1240" s="9"/>
      <c r="AWM1240" s="9"/>
      <c r="AWN1240" s="9"/>
      <c r="AWO1240" s="9"/>
      <c r="AWP1240" s="9"/>
      <c r="AWQ1240" s="9"/>
      <c r="AWR1240" s="9"/>
      <c r="AWS1240" s="9"/>
      <c r="AWT1240" s="9"/>
      <c r="AWU1240" s="9"/>
      <c r="AWV1240" s="9"/>
      <c r="AWW1240" s="9"/>
      <c r="AWX1240" s="9"/>
      <c r="AWY1240" s="9"/>
      <c r="AWZ1240" s="9"/>
      <c r="AXA1240" s="9"/>
      <c r="AXB1240" s="9"/>
      <c r="AXC1240" s="9"/>
      <c r="AXD1240" s="9"/>
      <c r="AXE1240" s="9"/>
      <c r="AXF1240" s="9"/>
      <c r="AXG1240" s="9"/>
      <c r="AXH1240" s="9"/>
      <c r="AXI1240" s="9"/>
      <c r="AXJ1240" s="9"/>
      <c r="AXK1240" s="9"/>
      <c r="AXL1240" s="9"/>
      <c r="AXM1240" s="9"/>
      <c r="AXN1240" s="9"/>
      <c r="AXO1240" s="9"/>
      <c r="AXP1240" s="9"/>
      <c r="AXQ1240" s="9"/>
      <c r="AXR1240" s="9"/>
      <c r="AXS1240" s="9"/>
      <c r="AXT1240" s="9"/>
      <c r="AXU1240" s="9"/>
      <c r="AXV1240" s="9"/>
      <c r="AXW1240" s="9"/>
      <c r="AXX1240" s="9"/>
      <c r="AXY1240" s="9"/>
      <c r="AXZ1240" s="9"/>
      <c r="AYA1240" s="9"/>
      <c r="AYB1240" s="9"/>
      <c r="AYC1240" s="9"/>
      <c r="AYD1240" s="9"/>
      <c r="AYE1240" s="9"/>
      <c r="AYF1240" s="9"/>
      <c r="AYG1240" s="9"/>
      <c r="AYH1240" s="9"/>
      <c r="AYI1240" s="9"/>
      <c r="AYJ1240" s="9"/>
      <c r="AYK1240" s="9"/>
      <c r="AYL1240" s="9"/>
      <c r="AYM1240" s="9"/>
      <c r="AYN1240" s="9"/>
      <c r="AYO1240" s="9"/>
      <c r="AYP1240" s="9"/>
      <c r="AYQ1240" s="9"/>
      <c r="AYR1240" s="9"/>
      <c r="AYS1240" s="9"/>
      <c r="AYT1240" s="9"/>
      <c r="AYU1240" s="9"/>
      <c r="AYV1240" s="9"/>
      <c r="AYW1240" s="9"/>
      <c r="AYX1240" s="9"/>
      <c r="AYY1240" s="9"/>
      <c r="AYZ1240" s="9"/>
      <c r="AZA1240" s="9"/>
      <c r="AZB1240" s="9"/>
      <c r="AZC1240" s="9"/>
      <c r="AZD1240" s="9"/>
      <c r="AZE1240" s="9"/>
      <c r="AZF1240" s="9"/>
      <c r="AZG1240" s="9"/>
      <c r="AZH1240" s="9"/>
      <c r="AZI1240" s="9"/>
      <c r="AZJ1240" s="9"/>
      <c r="AZK1240" s="9"/>
      <c r="AZL1240" s="9"/>
      <c r="AZM1240" s="9"/>
      <c r="AZN1240" s="9"/>
      <c r="AZO1240" s="9"/>
      <c r="AZP1240" s="9"/>
      <c r="AZQ1240" s="9"/>
      <c r="AZR1240" s="9"/>
      <c r="AZS1240" s="9"/>
      <c r="AZT1240" s="9"/>
      <c r="AZU1240" s="9"/>
      <c r="AZV1240" s="9"/>
      <c r="AZW1240" s="9"/>
      <c r="AZX1240" s="9"/>
      <c r="AZY1240" s="9"/>
      <c r="AZZ1240" s="9"/>
      <c r="BAA1240" s="9"/>
      <c r="BAB1240" s="9"/>
      <c r="BAC1240" s="9"/>
      <c r="BAD1240" s="9"/>
      <c r="BAE1240" s="9"/>
      <c r="BAF1240" s="9"/>
      <c r="BAG1240" s="9"/>
      <c r="BAH1240" s="9"/>
      <c r="BAI1240" s="9"/>
      <c r="BAJ1240" s="9"/>
      <c r="BAK1240" s="9"/>
      <c r="BAL1240" s="9"/>
      <c r="BAM1240" s="9"/>
      <c r="BAN1240" s="9"/>
      <c r="BAO1240" s="9"/>
      <c r="BAP1240" s="9"/>
      <c r="BAQ1240" s="9"/>
      <c r="BAR1240" s="9"/>
      <c r="BAS1240" s="9"/>
      <c r="BAT1240" s="9"/>
      <c r="BAU1240" s="9"/>
      <c r="BAV1240" s="9"/>
      <c r="BAW1240" s="9"/>
      <c r="BAX1240" s="9"/>
      <c r="BAY1240" s="9"/>
      <c r="BAZ1240" s="9"/>
      <c r="BBA1240" s="9"/>
      <c r="BBB1240" s="9"/>
      <c r="BBC1240" s="9"/>
      <c r="BBD1240" s="9"/>
      <c r="BBE1240" s="9"/>
      <c r="BBF1240" s="9"/>
      <c r="BBG1240" s="9"/>
      <c r="BBH1240" s="9"/>
      <c r="BBI1240" s="9"/>
      <c r="BBJ1240" s="9"/>
      <c r="BBK1240" s="9"/>
      <c r="BBL1240" s="9"/>
      <c r="BBM1240" s="9"/>
      <c r="BBN1240" s="9"/>
      <c r="BBO1240" s="9"/>
      <c r="BBP1240" s="9"/>
      <c r="BBQ1240" s="9"/>
      <c r="BBR1240" s="9"/>
      <c r="BBS1240" s="9"/>
      <c r="BBT1240" s="9"/>
      <c r="BBU1240" s="9"/>
      <c r="BBV1240" s="9"/>
      <c r="BBW1240" s="9"/>
      <c r="BBX1240" s="9"/>
      <c r="BBY1240" s="9"/>
      <c r="BBZ1240" s="9"/>
      <c r="BCA1240" s="9"/>
      <c r="BCB1240" s="9"/>
      <c r="BCC1240" s="9"/>
      <c r="BCD1240" s="9"/>
      <c r="BCE1240" s="9"/>
      <c r="BCF1240" s="9"/>
      <c r="BCG1240" s="9"/>
      <c r="BCH1240" s="9"/>
      <c r="BCI1240" s="9"/>
      <c r="BCJ1240" s="9"/>
      <c r="BCK1240" s="9"/>
      <c r="BCL1240" s="9"/>
      <c r="BCM1240" s="9"/>
      <c r="BCN1240" s="9"/>
      <c r="BCO1240" s="9"/>
      <c r="BCP1240" s="9"/>
      <c r="BCQ1240" s="9"/>
      <c r="BCR1240" s="9"/>
      <c r="BCS1240" s="9"/>
      <c r="BCT1240" s="9"/>
      <c r="BCU1240" s="9"/>
      <c r="BCV1240" s="9"/>
      <c r="BCW1240" s="9"/>
      <c r="BCX1240" s="9"/>
      <c r="BCY1240" s="9"/>
      <c r="BCZ1240" s="9"/>
      <c r="BDA1240" s="9"/>
      <c r="BDB1240" s="9"/>
      <c r="BDC1240" s="9"/>
      <c r="BDD1240" s="9"/>
      <c r="BDE1240" s="9"/>
      <c r="BDF1240" s="9"/>
      <c r="BDG1240" s="9"/>
      <c r="BDH1240" s="9"/>
      <c r="BDI1240" s="9"/>
      <c r="BDJ1240" s="9"/>
      <c r="BDK1240" s="9"/>
      <c r="BDL1240" s="9"/>
      <c r="BDM1240" s="9"/>
      <c r="BDN1240" s="9"/>
      <c r="BDO1240" s="9"/>
      <c r="BDP1240" s="9"/>
      <c r="BDQ1240" s="9"/>
      <c r="BDR1240" s="9"/>
      <c r="BDS1240" s="9"/>
      <c r="BDT1240" s="9"/>
      <c r="BDU1240" s="9"/>
      <c r="BDV1240" s="9"/>
      <c r="BDW1240" s="9"/>
      <c r="BDX1240" s="9"/>
      <c r="BDY1240" s="9"/>
      <c r="BDZ1240" s="9"/>
      <c r="BEA1240" s="9"/>
      <c r="BEB1240" s="9"/>
      <c r="BEC1240" s="9"/>
      <c r="BED1240" s="9"/>
      <c r="BEE1240" s="9"/>
      <c r="BEF1240" s="9"/>
      <c r="BEG1240" s="9"/>
      <c r="BEH1240" s="9"/>
      <c r="BEI1240" s="9"/>
      <c r="BEJ1240" s="9"/>
      <c r="BEK1240" s="9"/>
      <c r="BEL1240" s="9"/>
      <c r="BEM1240" s="9"/>
      <c r="BEN1240" s="9"/>
      <c r="BEO1240" s="9"/>
      <c r="BEP1240" s="9"/>
      <c r="BEQ1240" s="9"/>
      <c r="BER1240" s="9"/>
      <c r="BES1240" s="9"/>
      <c r="BET1240" s="9"/>
      <c r="BEU1240" s="9"/>
      <c r="BEV1240" s="9"/>
      <c r="BEW1240" s="9"/>
      <c r="BEX1240" s="9"/>
      <c r="BEY1240" s="9"/>
      <c r="BEZ1240" s="9"/>
      <c r="BFA1240" s="9"/>
      <c r="BFB1240" s="9"/>
      <c r="BFC1240" s="9"/>
      <c r="BFD1240" s="9"/>
      <c r="BFE1240" s="9"/>
      <c r="BFF1240" s="9"/>
      <c r="BFG1240" s="9"/>
      <c r="BFH1240" s="9"/>
      <c r="BFI1240" s="9"/>
      <c r="BFJ1240" s="9"/>
      <c r="BFK1240" s="9"/>
      <c r="BFL1240" s="9"/>
      <c r="BFM1240" s="9"/>
      <c r="BFN1240" s="9"/>
      <c r="BFO1240" s="9"/>
      <c r="BFP1240" s="9"/>
      <c r="BFQ1240" s="9"/>
      <c r="BFR1240" s="9"/>
      <c r="BFS1240" s="9"/>
      <c r="BFT1240" s="9"/>
      <c r="BFU1240" s="9"/>
      <c r="BFV1240" s="9"/>
      <c r="BFW1240" s="9"/>
      <c r="BFX1240" s="9"/>
      <c r="BFY1240" s="9"/>
      <c r="BFZ1240" s="9"/>
      <c r="BGA1240" s="9"/>
      <c r="BGB1240" s="9"/>
      <c r="BGC1240" s="9"/>
      <c r="BGD1240" s="9"/>
      <c r="BGE1240" s="9"/>
      <c r="BGF1240" s="9"/>
      <c r="BGG1240" s="9"/>
      <c r="BGH1240" s="9"/>
      <c r="BGI1240" s="9"/>
      <c r="BGJ1240" s="9"/>
      <c r="BGK1240" s="9"/>
      <c r="BGL1240" s="9"/>
      <c r="BGM1240" s="9"/>
      <c r="BGN1240" s="9"/>
      <c r="BGO1240" s="9"/>
      <c r="BGP1240" s="9"/>
      <c r="BGQ1240" s="9"/>
      <c r="BGR1240" s="9"/>
      <c r="BGS1240" s="9"/>
      <c r="BGT1240" s="9"/>
      <c r="BGU1240" s="9"/>
      <c r="BGV1240" s="9"/>
      <c r="BGW1240" s="9"/>
      <c r="BGX1240" s="9"/>
      <c r="BGY1240" s="9"/>
      <c r="BGZ1240" s="9"/>
      <c r="BHA1240" s="9"/>
      <c r="BHB1240" s="9"/>
      <c r="BHC1240" s="9"/>
      <c r="BHD1240" s="9"/>
      <c r="BHE1240" s="9"/>
      <c r="BHF1240" s="9"/>
      <c r="BHG1240" s="9"/>
      <c r="BHH1240" s="9"/>
      <c r="BHI1240" s="9"/>
      <c r="BHJ1240" s="9"/>
      <c r="BHK1240" s="9"/>
      <c r="BHL1240" s="9"/>
      <c r="BHM1240" s="9"/>
      <c r="BHN1240" s="9"/>
      <c r="BHO1240" s="9"/>
      <c r="BHP1240" s="9"/>
      <c r="BHQ1240" s="9"/>
      <c r="BHR1240" s="9"/>
      <c r="BHS1240" s="9"/>
      <c r="BHT1240" s="9"/>
      <c r="BHU1240" s="9"/>
      <c r="BHV1240" s="9"/>
      <c r="BHW1240" s="9"/>
      <c r="BHX1240" s="9"/>
      <c r="BHY1240" s="9"/>
      <c r="BHZ1240" s="9"/>
      <c r="BIA1240" s="9"/>
      <c r="BIB1240" s="9"/>
      <c r="BIC1240" s="9"/>
      <c r="BID1240" s="9"/>
      <c r="BIE1240" s="9"/>
      <c r="BIF1240" s="9"/>
      <c r="BIG1240" s="9"/>
      <c r="BIH1240" s="9"/>
      <c r="BII1240" s="9"/>
      <c r="BIJ1240" s="9"/>
      <c r="BIK1240" s="9"/>
      <c r="BIL1240" s="9"/>
      <c r="BIM1240" s="9"/>
      <c r="BIN1240" s="9"/>
      <c r="BIO1240" s="9"/>
      <c r="BIP1240" s="9"/>
      <c r="BIQ1240" s="9"/>
      <c r="BIR1240" s="9"/>
      <c r="BIS1240" s="9"/>
      <c r="BIT1240" s="9"/>
      <c r="BIU1240" s="9"/>
      <c r="BIV1240" s="9"/>
      <c r="BIW1240" s="9"/>
      <c r="BIX1240" s="9"/>
      <c r="BIY1240" s="9"/>
      <c r="BIZ1240" s="9"/>
      <c r="BJA1240" s="9"/>
      <c r="BJB1240" s="9"/>
      <c r="BJC1240" s="9"/>
      <c r="BJD1240" s="9"/>
      <c r="BJE1240" s="9"/>
      <c r="BJF1240" s="9"/>
      <c r="BJG1240" s="9"/>
      <c r="BJH1240" s="9"/>
      <c r="BJI1240" s="9"/>
      <c r="BJJ1240" s="9"/>
      <c r="BJK1240" s="9"/>
      <c r="BJL1240" s="9"/>
      <c r="BJM1240" s="9"/>
      <c r="BJN1240" s="9"/>
      <c r="BJO1240" s="9"/>
      <c r="BJP1240" s="9"/>
      <c r="BJQ1240" s="9"/>
      <c r="BJR1240" s="9"/>
      <c r="BJS1240" s="9"/>
      <c r="BJT1240" s="9"/>
      <c r="BJU1240" s="9"/>
      <c r="BJV1240" s="9"/>
      <c r="BJW1240" s="9"/>
      <c r="BJX1240" s="9"/>
      <c r="BJY1240" s="9"/>
      <c r="BJZ1240" s="9"/>
      <c r="BKA1240" s="9"/>
      <c r="BKB1240" s="9"/>
      <c r="BKC1240" s="9"/>
      <c r="BKD1240" s="9"/>
      <c r="BKE1240" s="9"/>
      <c r="BKF1240" s="9"/>
      <c r="BKG1240" s="9"/>
      <c r="BKH1240" s="9"/>
      <c r="BKI1240" s="9"/>
      <c r="BKJ1240" s="9"/>
      <c r="BKK1240" s="9"/>
      <c r="BKL1240" s="9"/>
      <c r="BKM1240" s="9"/>
      <c r="BKN1240" s="9"/>
      <c r="BKO1240" s="9"/>
      <c r="BKP1240" s="9"/>
      <c r="BKQ1240" s="9"/>
      <c r="BKR1240" s="9"/>
      <c r="BKS1240" s="9"/>
      <c r="BKT1240" s="9"/>
      <c r="BKU1240" s="9"/>
      <c r="BKV1240" s="9"/>
      <c r="BKW1240" s="9"/>
      <c r="BKX1240" s="9"/>
      <c r="BKY1240" s="9"/>
      <c r="BKZ1240" s="9"/>
      <c r="BLA1240" s="9"/>
      <c r="BLB1240" s="9"/>
      <c r="BLC1240" s="9"/>
      <c r="BLD1240" s="9"/>
      <c r="BLE1240" s="9"/>
      <c r="BLF1240" s="9"/>
      <c r="BLG1240" s="9"/>
      <c r="BLH1240" s="9"/>
      <c r="BLI1240" s="9"/>
      <c r="BLJ1240" s="9"/>
      <c r="BLK1240" s="9"/>
      <c r="BLL1240" s="9"/>
      <c r="BLM1240" s="9"/>
      <c r="BLN1240" s="9"/>
      <c r="BLO1240" s="9"/>
      <c r="BLP1240" s="9"/>
      <c r="BLQ1240" s="9"/>
      <c r="BLR1240" s="9"/>
      <c r="BLS1240" s="9"/>
      <c r="BLT1240" s="9"/>
      <c r="BLU1240" s="9"/>
      <c r="BLV1240" s="9"/>
      <c r="BLW1240" s="9"/>
      <c r="BLX1240" s="9"/>
      <c r="BLY1240" s="9"/>
      <c r="BLZ1240" s="9"/>
      <c r="BMA1240" s="9"/>
      <c r="BMB1240" s="9"/>
      <c r="BMC1240" s="9"/>
      <c r="BMD1240" s="9"/>
      <c r="BME1240" s="9"/>
      <c r="BMF1240" s="9"/>
      <c r="BMG1240" s="9"/>
      <c r="BMH1240" s="9"/>
      <c r="BMI1240" s="9"/>
      <c r="BMJ1240" s="9"/>
      <c r="BMK1240" s="9"/>
      <c r="BML1240" s="9"/>
      <c r="BMM1240" s="9"/>
      <c r="BMN1240" s="9"/>
      <c r="BMO1240" s="9"/>
      <c r="BMP1240" s="9"/>
      <c r="BMQ1240" s="9"/>
      <c r="BMR1240" s="9"/>
      <c r="BMS1240" s="9"/>
      <c r="BMT1240" s="9"/>
      <c r="BMU1240" s="9"/>
      <c r="BMV1240" s="9"/>
      <c r="BMW1240" s="9"/>
      <c r="BMX1240" s="9"/>
      <c r="BMY1240" s="9"/>
      <c r="BMZ1240" s="9"/>
      <c r="BNA1240" s="9"/>
      <c r="BNB1240" s="9"/>
      <c r="BNC1240" s="9"/>
      <c r="BND1240" s="9"/>
      <c r="BNE1240" s="9"/>
      <c r="BNF1240" s="9"/>
      <c r="BNG1240" s="9"/>
      <c r="BNH1240" s="9"/>
      <c r="BNI1240" s="9"/>
      <c r="BNJ1240" s="9"/>
      <c r="BNK1240" s="9"/>
      <c r="BNL1240" s="9"/>
      <c r="BNM1240" s="9"/>
      <c r="BNN1240" s="9"/>
      <c r="BNO1240" s="9"/>
      <c r="BNP1240" s="9"/>
      <c r="BNQ1240" s="9"/>
      <c r="BNR1240" s="9"/>
      <c r="BNS1240" s="9"/>
      <c r="BNT1240" s="9"/>
      <c r="BNU1240" s="9"/>
      <c r="BNV1240" s="9"/>
      <c r="BNW1240" s="9"/>
      <c r="BNX1240" s="9"/>
      <c r="BNY1240" s="9"/>
      <c r="BNZ1240" s="9"/>
      <c r="BOA1240" s="9"/>
      <c r="BOB1240" s="9"/>
      <c r="BOC1240" s="9"/>
      <c r="BOD1240" s="9"/>
      <c r="BOE1240" s="9"/>
      <c r="BOF1240" s="9"/>
      <c r="BOG1240" s="9"/>
      <c r="BOH1240" s="9"/>
      <c r="BOI1240" s="9"/>
      <c r="BOJ1240" s="9"/>
      <c r="BOK1240" s="9"/>
      <c r="BOL1240" s="9"/>
      <c r="BOM1240" s="9"/>
      <c r="BON1240" s="9"/>
      <c r="BOO1240" s="9"/>
      <c r="BOP1240" s="9"/>
      <c r="BOQ1240" s="9"/>
      <c r="BOR1240" s="9"/>
      <c r="BOS1240" s="9"/>
      <c r="BOT1240" s="9"/>
      <c r="BOU1240" s="9"/>
      <c r="BOV1240" s="9"/>
      <c r="BOW1240" s="9"/>
      <c r="BOX1240" s="9"/>
      <c r="BOY1240" s="9"/>
      <c r="BOZ1240" s="9"/>
      <c r="BPA1240" s="9"/>
      <c r="BPB1240" s="9"/>
      <c r="BPC1240" s="9"/>
      <c r="BPD1240" s="9"/>
      <c r="BPE1240" s="9"/>
      <c r="BPF1240" s="9"/>
      <c r="BPG1240" s="9"/>
      <c r="BPH1240" s="9"/>
      <c r="BPI1240" s="9"/>
      <c r="BPJ1240" s="9"/>
      <c r="BPK1240" s="9"/>
      <c r="BPL1240" s="9"/>
      <c r="BPM1240" s="9"/>
      <c r="BPN1240" s="9"/>
      <c r="BPO1240" s="9"/>
      <c r="BPP1240" s="9"/>
      <c r="BPQ1240" s="9"/>
      <c r="BPR1240" s="9"/>
      <c r="BPS1240" s="9"/>
      <c r="BPT1240" s="9"/>
      <c r="BPU1240" s="9"/>
      <c r="BPV1240" s="9"/>
      <c r="BPW1240" s="9"/>
      <c r="BPX1240" s="9"/>
      <c r="BPY1240" s="9"/>
      <c r="BPZ1240" s="9"/>
      <c r="BQA1240" s="9"/>
      <c r="BQB1240" s="9"/>
      <c r="BQC1240" s="9"/>
      <c r="BQD1240" s="9"/>
      <c r="BQE1240" s="9"/>
      <c r="BQF1240" s="9"/>
      <c r="BQG1240" s="9"/>
      <c r="BQH1240" s="9"/>
      <c r="BQI1240" s="9"/>
      <c r="BQJ1240" s="9"/>
      <c r="BQK1240" s="9"/>
      <c r="BQL1240" s="9"/>
      <c r="BQM1240" s="9"/>
      <c r="BQN1240" s="9"/>
      <c r="BQO1240" s="9"/>
      <c r="BQP1240" s="9"/>
      <c r="BQQ1240" s="9"/>
      <c r="BQR1240" s="9"/>
      <c r="BQS1240" s="9"/>
      <c r="BQT1240" s="9"/>
      <c r="BQU1240" s="9"/>
      <c r="BQV1240" s="9"/>
      <c r="BQW1240" s="9"/>
      <c r="BQX1240" s="9"/>
      <c r="BQY1240" s="9"/>
      <c r="BQZ1240" s="9"/>
      <c r="BRA1240" s="9"/>
      <c r="BRB1240" s="9"/>
      <c r="BRC1240" s="9"/>
      <c r="BRD1240" s="9"/>
      <c r="BRE1240" s="9"/>
      <c r="BRF1240" s="9"/>
      <c r="BRG1240" s="9"/>
      <c r="BRH1240" s="9"/>
      <c r="BRI1240" s="9"/>
      <c r="BRJ1240" s="9"/>
      <c r="BRK1240" s="9"/>
      <c r="BRL1240" s="9"/>
      <c r="BRM1240" s="9"/>
      <c r="BRN1240" s="9"/>
      <c r="BRO1240" s="9"/>
      <c r="BRP1240" s="9"/>
      <c r="BRQ1240" s="9"/>
      <c r="BRR1240" s="9"/>
      <c r="BRS1240" s="9"/>
      <c r="BRT1240" s="9"/>
      <c r="BRU1240" s="9"/>
      <c r="BRV1240" s="9"/>
      <c r="BRW1240" s="9"/>
      <c r="BRX1240" s="9"/>
      <c r="BRY1240" s="9"/>
      <c r="BRZ1240" s="9"/>
      <c r="BSA1240" s="9"/>
      <c r="BSB1240" s="9"/>
      <c r="BSC1240" s="9"/>
      <c r="BSD1240" s="9"/>
      <c r="BSE1240" s="9"/>
      <c r="BSF1240" s="9"/>
      <c r="BSG1240" s="9"/>
      <c r="BSH1240" s="9"/>
      <c r="BSI1240" s="9"/>
      <c r="BSJ1240" s="9"/>
      <c r="BSK1240" s="9"/>
      <c r="BSL1240" s="9"/>
      <c r="BSM1240" s="9"/>
      <c r="BSN1240" s="9"/>
      <c r="BSO1240" s="9"/>
      <c r="BSP1240" s="9"/>
      <c r="BSQ1240" s="9"/>
      <c r="BSR1240" s="9"/>
      <c r="BSS1240" s="9"/>
      <c r="BST1240" s="9"/>
      <c r="BSU1240" s="9"/>
      <c r="BSV1240" s="9"/>
      <c r="BSW1240" s="9"/>
      <c r="BSX1240" s="9"/>
      <c r="BSY1240" s="9"/>
      <c r="BSZ1240" s="9"/>
      <c r="BTA1240" s="9"/>
      <c r="BTB1240" s="9"/>
      <c r="BTC1240" s="9"/>
      <c r="BTD1240" s="9"/>
      <c r="BTE1240" s="9"/>
      <c r="BTF1240" s="9"/>
      <c r="BTG1240" s="9"/>
      <c r="BTH1240" s="9"/>
      <c r="BTI1240" s="9"/>
      <c r="BTJ1240" s="9"/>
      <c r="BTK1240" s="9"/>
      <c r="BTL1240" s="9"/>
      <c r="BTM1240" s="9"/>
      <c r="BTN1240" s="9"/>
      <c r="BTO1240" s="9"/>
      <c r="BTP1240" s="9"/>
      <c r="BTQ1240" s="9"/>
      <c r="BTR1240" s="9"/>
      <c r="BTS1240" s="9"/>
      <c r="BTT1240" s="9"/>
      <c r="BTU1240" s="9"/>
      <c r="BTV1240" s="9"/>
      <c r="BTW1240" s="9"/>
      <c r="BTX1240" s="9"/>
      <c r="BTY1240" s="9"/>
      <c r="BTZ1240" s="9"/>
      <c r="BUA1240" s="9"/>
      <c r="BUB1240" s="9"/>
      <c r="BUC1240" s="9"/>
      <c r="BUD1240" s="9"/>
      <c r="BUE1240" s="9"/>
      <c r="BUF1240" s="9"/>
      <c r="BUG1240" s="9"/>
      <c r="BUH1240" s="9"/>
      <c r="BUI1240" s="9"/>
      <c r="BUJ1240" s="9"/>
      <c r="BUK1240" s="9"/>
      <c r="BUL1240" s="9"/>
      <c r="BUM1240" s="9"/>
      <c r="BUN1240" s="9"/>
      <c r="BUO1240" s="9"/>
      <c r="BUP1240" s="9"/>
      <c r="BUQ1240" s="9"/>
      <c r="BUR1240" s="9"/>
      <c r="BUS1240" s="9"/>
      <c r="BUT1240" s="9"/>
      <c r="BUU1240" s="9"/>
      <c r="BUV1240" s="9"/>
      <c r="BUW1240" s="9"/>
      <c r="BUX1240" s="9"/>
      <c r="BUY1240" s="9"/>
      <c r="BUZ1240" s="9"/>
      <c r="BVA1240" s="9"/>
      <c r="BVB1240" s="9"/>
      <c r="BVC1240" s="9"/>
      <c r="BVD1240" s="9"/>
      <c r="BVE1240" s="9"/>
      <c r="BVF1240" s="9"/>
      <c r="BVG1240" s="9"/>
      <c r="BVH1240" s="9"/>
      <c r="BVI1240" s="9"/>
      <c r="BVJ1240" s="9"/>
      <c r="BVK1240" s="9"/>
      <c r="BVL1240" s="9"/>
      <c r="BVM1240" s="9"/>
      <c r="BVN1240" s="9"/>
      <c r="BVO1240" s="9"/>
      <c r="BVP1240" s="9"/>
      <c r="BVQ1240" s="9"/>
      <c r="BVR1240" s="9"/>
      <c r="BVS1240" s="9"/>
      <c r="BVT1240" s="9"/>
      <c r="BVU1240" s="9"/>
      <c r="BVV1240" s="9"/>
      <c r="BVW1240" s="9"/>
      <c r="BVX1240" s="9"/>
      <c r="BVY1240" s="9"/>
      <c r="BVZ1240" s="9"/>
      <c r="BWA1240" s="9"/>
      <c r="BWB1240" s="9"/>
      <c r="BWC1240" s="9"/>
      <c r="BWD1240" s="9"/>
      <c r="BWE1240" s="9"/>
      <c r="BWF1240" s="9"/>
      <c r="BWG1240" s="9"/>
      <c r="BWH1240" s="9"/>
      <c r="BWI1240" s="9"/>
      <c r="BWJ1240" s="9"/>
      <c r="BWK1240" s="9"/>
      <c r="BWL1240" s="9"/>
      <c r="BWM1240" s="9"/>
      <c r="BWN1240" s="9"/>
      <c r="BWO1240" s="9"/>
      <c r="BWP1240" s="9"/>
      <c r="BWQ1240" s="9"/>
      <c r="BWR1240" s="9"/>
      <c r="BWS1240" s="9"/>
      <c r="BWT1240" s="9"/>
      <c r="BWU1240" s="9"/>
      <c r="BWV1240" s="9"/>
      <c r="BWW1240" s="9"/>
      <c r="BWX1240" s="9"/>
      <c r="BWY1240" s="9"/>
      <c r="BWZ1240" s="9"/>
      <c r="BXA1240" s="9"/>
      <c r="BXB1240" s="9"/>
      <c r="BXC1240" s="9"/>
      <c r="BXD1240" s="9"/>
      <c r="BXE1240" s="9"/>
      <c r="BXF1240" s="9"/>
      <c r="BXG1240" s="9"/>
      <c r="BXH1240" s="9"/>
      <c r="BXI1240" s="9"/>
      <c r="BXJ1240" s="9"/>
      <c r="BXK1240" s="9"/>
      <c r="BXL1240" s="9"/>
      <c r="BXM1240" s="9"/>
      <c r="BXN1240" s="9"/>
      <c r="BXO1240" s="9"/>
      <c r="BXP1240" s="9"/>
      <c r="BXQ1240" s="9"/>
      <c r="BXR1240" s="9"/>
      <c r="BXS1240" s="9"/>
      <c r="BXT1240" s="9"/>
      <c r="BXU1240" s="9"/>
      <c r="BXV1240" s="9"/>
      <c r="BXW1240" s="9"/>
      <c r="BXX1240" s="9"/>
      <c r="BXY1240" s="9"/>
      <c r="BXZ1240" s="9"/>
      <c r="BYA1240" s="9"/>
      <c r="BYB1240" s="9"/>
      <c r="BYC1240" s="9"/>
      <c r="BYD1240" s="9"/>
      <c r="BYE1240" s="9"/>
      <c r="BYF1240" s="9"/>
      <c r="BYG1240" s="9"/>
      <c r="BYH1240" s="9"/>
      <c r="BYI1240" s="9"/>
      <c r="BYJ1240" s="9"/>
      <c r="BYK1240" s="9"/>
      <c r="BYL1240" s="9"/>
      <c r="BYM1240" s="9"/>
      <c r="BYN1240" s="9"/>
      <c r="BYO1240" s="9"/>
      <c r="BYP1240" s="9"/>
      <c r="BYQ1240" s="9"/>
      <c r="BYR1240" s="9"/>
      <c r="BYS1240" s="9"/>
      <c r="BYT1240" s="9"/>
      <c r="BYU1240" s="9"/>
      <c r="BYV1240" s="9"/>
      <c r="BYW1240" s="9"/>
      <c r="BYX1240" s="9"/>
      <c r="BYY1240" s="9"/>
      <c r="BYZ1240" s="9"/>
      <c r="BZA1240" s="9"/>
      <c r="BZB1240" s="9"/>
      <c r="BZC1240" s="9"/>
      <c r="BZD1240" s="9"/>
      <c r="BZE1240" s="9"/>
      <c r="BZF1240" s="9"/>
      <c r="BZG1240" s="9"/>
      <c r="BZH1240" s="9"/>
      <c r="BZI1240" s="9"/>
      <c r="BZJ1240" s="9"/>
      <c r="BZK1240" s="9"/>
      <c r="BZL1240" s="9"/>
      <c r="BZM1240" s="9"/>
      <c r="BZN1240" s="9"/>
      <c r="BZO1240" s="9"/>
      <c r="BZP1240" s="9"/>
      <c r="BZQ1240" s="9"/>
      <c r="BZR1240" s="9"/>
      <c r="BZS1240" s="9"/>
      <c r="BZT1240" s="9"/>
      <c r="BZU1240" s="9"/>
      <c r="BZV1240" s="9"/>
      <c r="BZW1240" s="9"/>
      <c r="BZX1240" s="9"/>
      <c r="BZY1240" s="9"/>
      <c r="BZZ1240" s="9"/>
      <c r="CAA1240" s="9"/>
      <c r="CAB1240" s="9"/>
      <c r="CAC1240" s="9"/>
      <c r="CAD1240" s="9"/>
      <c r="CAE1240" s="9"/>
      <c r="CAF1240" s="9"/>
      <c r="CAG1240" s="9"/>
      <c r="CAH1240" s="9"/>
      <c r="CAI1240" s="9"/>
      <c r="CAJ1240" s="9"/>
      <c r="CAK1240" s="9"/>
      <c r="CAL1240" s="9"/>
      <c r="CAM1240" s="9"/>
      <c r="CAN1240" s="9"/>
      <c r="CAO1240" s="9"/>
      <c r="CAP1240" s="9"/>
      <c r="CAQ1240" s="9"/>
      <c r="CAR1240" s="9"/>
      <c r="CAS1240" s="9"/>
      <c r="CAT1240" s="9"/>
      <c r="CAU1240" s="9"/>
      <c r="CAV1240" s="9"/>
      <c r="CAW1240" s="9"/>
      <c r="CAX1240" s="9"/>
      <c r="CAY1240" s="9"/>
      <c r="CAZ1240" s="9"/>
      <c r="CBA1240" s="9"/>
      <c r="CBB1240" s="9"/>
      <c r="CBC1240" s="9"/>
      <c r="CBD1240" s="9"/>
      <c r="CBE1240" s="9"/>
      <c r="CBF1240" s="9"/>
      <c r="CBG1240" s="9"/>
      <c r="CBH1240" s="9"/>
      <c r="CBI1240" s="9"/>
      <c r="CBJ1240" s="9"/>
      <c r="CBK1240" s="9"/>
      <c r="CBL1240" s="9"/>
      <c r="CBM1240" s="9"/>
      <c r="CBN1240" s="9"/>
      <c r="CBO1240" s="9"/>
      <c r="CBP1240" s="9"/>
      <c r="CBQ1240" s="9"/>
      <c r="CBR1240" s="9"/>
      <c r="CBS1240" s="9"/>
      <c r="CBT1240" s="9"/>
      <c r="CBU1240" s="9"/>
      <c r="CBV1240" s="9"/>
      <c r="CBW1240" s="9"/>
      <c r="CBX1240" s="9"/>
      <c r="CBY1240" s="9"/>
      <c r="CBZ1240" s="9"/>
      <c r="CCA1240" s="9"/>
      <c r="CCB1240" s="9"/>
      <c r="CCC1240" s="9"/>
      <c r="CCD1240" s="9"/>
      <c r="CCE1240" s="9"/>
      <c r="CCF1240" s="9"/>
      <c r="CCG1240" s="9"/>
      <c r="CCH1240" s="9"/>
      <c r="CCI1240" s="9"/>
      <c r="CCJ1240" s="9"/>
      <c r="CCK1240" s="9"/>
      <c r="CCL1240" s="9"/>
      <c r="CCM1240" s="9"/>
      <c r="CCN1240" s="9"/>
      <c r="CCO1240" s="9"/>
      <c r="CCP1240" s="9"/>
      <c r="CCQ1240" s="9"/>
      <c r="CCR1240" s="9"/>
      <c r="CCS1240" s="9"/>
      <c r="CCT1240" s="9"/>
      <c r="CCU1240" s="9"/>
      <c r="CCV1240" s="9"/>
      <c r="CCW1240" s="9"/>
      <c r="CCX1240" s="9"/>
      <c r="CCY1240" s="9"/>
      <c r="CCZ1240" s="9"/>
      <c r="CDA1240" s="9"/>
      <c r="CDB1240" s="9"/>
      <c r="CDC1240" s="9"/>
      <c r="CDD1240" s="9"/>
      <c r="CDE1240" s="9"/>
      <c r="CDF1240" s="9"/>
      <c r="CDG1240" s="9"/>
      <c r="CDH1240" s="9"/>
      <c r="CDI1240" s="9"/>
      <c r="CDJ1240" s="9"/>
      <c r="CDK1240" s="9"/>
      <c r="CDL1240" s="9"/>
      <c r="CDM1240" s="9"/>
      <c r="CDN1240" s="9"/>
      <c r="CDO1240" s="9"/>
      <c r="CDP1240" s="9"/>
      <c r="CDQ1240" s="9"/>
      <c r="CDR1240" s="9"/>
      <c r="CDS1240" s="9"/>
      <c r="CDT1240" s="9"/>
      <c r="CDU1240" s="9"/>
      <c r="CDV1240" s="9"/>
      <c r="CDW1240" s="9"/>
      <c r="CDX1240" s="9"/>
      <c r="CDY1240" s="9"/>
      <c r="CDZ1240" s="9"/>
      <c r="CEA1240" s="9"/>
      <c r="CEB1240" s="9"/>
      <c r="CEC1240" s="9"/>
      <c r="CED1240" s="9"/>
      <c r="CEE1240" s="9"/>
      <c r="CEF1240" s="9"/>
      <c r="CEG1240" s="9"/>
      <c r="CEH1240" s="9"/>
      <c r="CEI1240" s="9"/>
      <c r="CEJ1240" s="9"/>
      <c r="CEK1240" s="9"/>
      <c r="CEL1240" s="9"/>
      <c r="CEM1240" s="9"/>
      <c r="CEN1240" s="9"/>
      <c r="CEO1240" s="9"/>
      <c r="CEP1240" s="9"/>
      <c r="CEQ1240" s="9"/>
      <c r="CER1240" s="9"/>
      <c r="CES1240" s="9"/>
      <c r="CET1240" s="9"/>
      <c r="CEU1240" s="9"/>
      <c r="CEV1240" s="9"/>
      <c r="CEW1240" s="9"/>
      <c r="CEX1240" s="9"/>
      <c r="CEY1240" s="9"/>
      <c r="CEZ1240" s="9"/>
      <c r="CFA1240" s="9"/>
      <c r="CFB1240" s="9"/>
      <c r="CFC1240" s="9"/>
      <c r="CFD1240" s="9"/>
      <c r="CFE1240" s="9"/>
      <c r="CFF1240" s="9"/>
      <c r="CFG1240" s="9"/>
      <c r="CFH1240" s="9"/>
      <c r="CFI1240" s="9"/>
      <c r="CFJ1240" s="9"/>
      <c r="CFK1240" s="9"/>
      <c r="CFL1240" s="9"/>
      <c r="CFM1240" s="9"/>
      <c r="CFN1240" s="9"/>
      <c r="CFO1240" s="9"/>
      <c r="CFP1240" s="9"/>
      <c r="CFQ1240" s="9"/>
      <c r="CFR1240" s="9"/>
      <c r="CFS1240" s="9"/>
      <c r="CFT1240" s="9"/>
      <c r="CFU1240" s="9"/>
      <c r="CFV1240" s="9"/>
      <c r="CFW1240" s="9"/>
      <c r="CFX1240" s="9"/>
      <c r="CFY1240" s="9"/>
      <c r="CFZ1240" s="9"/>
      <c r="CGA1240" s="9"/>
      <c r="CGB1240" s="9"/>
      <c r="CGC1240" s="9"/>
      <c r="CGD1240" s="9"/>
      <c r="CGE1240" s="9"/>
      <c r="CGF1240" s="9"/>
      <c r="CGG1240" s="9"/>
      <c r="CGH1240" s="9"/>
      <c r="CGI1240" s="9"/>
      <c r="CGJ1240" s="9"/>
      <c r="CGK1240" s="9"/>
      <c r="CGL1240" s="9"/>
      <c r="CGM1240" s="9"/>
      <c r="CGN1240" s="9"/>
      <c r="CGO1240" s="9"/>
      <c r="CGP1240" s="9"/>
      <c r="CGQ1240" s="9"/>
      <c r="CGR1240" s="9"/>
      <c r="CGS1240" s="9"/>
      <c r="CGT1240" s="9"/>
      <c r="CGU1240" s="9"/>
      <c r="CGV1240" s="9"/>
      <c r="CGW1240" s="9"/>
      <c r="CGX1240" s="9"/>
      <c r="CGY1240" s="9"/>
      <c r="CGZ1240" s="9"/>
      <c r="CHA1240" s="9"/>
      <c r="CHB1240" s="9"/>
      <c r="CHC1240" s="9"/>
      <c r="CHD1240" s="9"/>
      <c r="CHE1240" s="9"/>
      <c r="CHF1240" s="9"/>
      <c r="CHG1240" s="9"/>
      <c r="CHH1240" s="9"/>
      <c r="CHI1240" s="9"/>
      <c r="CHJ1240" s="9"/>
      <c r="CHK1240" s="9"/>
      <c r="CHL1240" s="9"/>
      <c r="CHM1240" s="9"/>
      <c r="CHN1240" s="9"/>
      <c r="CHO1240" s="9"/>
      <c r="CHP1240" s="9"/>
      <c r="CHQ1240" s="9"/>
      <c r="CHR1240" s="9"/>
      <c r="CHS1240" s="9"/>
      <c r="CHT1240" s="9"/>
      <c r="CHU1240" s="9"/>
      <c r="CHV1240" s="9"/>
      <c r="CHW1240" s="9"/>
      <c r="CHX1240" s="9"/>
      <c r="CHY1240" s="9"/>
      <c r="CHZ1240" s="9"/>
      <c r="CIA1240" s="9"/>
      <c r="CIB1240" s="9"/>
      <c r="CIC1240" s="9"/>
      <c r="CID1240" s="9"/>
      <c r="CIE1240" s="9"/>
      <c r="CIF1240" s="9"/>
      <c r="CIG1240" s="9"/>
      <c r="CIH1240" s="9"/>
      <c r="CII1240" s="9"/>
      <c r="CIJ1240" s="9"/>
      <c r="CIK1240" s="9"/>
      <c r="CIL1240" s="9"/>
      <c r="CIM1240" s="9"/>
      <c r="CIN1240" s="9"/>
      <c r="CIO1240" s="9"/>
      <c r="CIP1240" s="9"/>
      <c r="CIQ1240" s="9"/>
      <c r="CIR1240" s="9"/>
      <c r="CIS1240" s="9"/>
      <c r="CIT1240" s="9"/>
      <c r="CIU1240" s="9"/>
      <c r="CIV1240" s="9"/>
      <c r="CIW1240" s="9"/>
      <c r="CIX1240" s="9"/>
      <c r="CIY1240" s="9"/>
      <c r="CIZ1240" s="9"/>
      <c r="CJA1240" s="9"/>
      <c r="CJB1240" s="9"/>
      <c r="CJC1240" s="9"/>
      <c r="CJD1240" s="9"/>
      <c r="CJE1240" s="9"/>
      <c r="CJF1240" s="9"/>
      <c r="CJG1240" s="9"/>
      <c r="CJH1240" s="9"/>
      <c r="CJI1240" s="9"/>
      <c r="CJJ1240" s="9"/>
      <c r="CJK1240" s="9"/>
      <c r="CJL1240" s="9"/>
      <c r="CJM1240" s="9"/>
      <c r="CJN1240" s="9"/>
      <c r="CJO1240" s="9"/>
      <c r="CJP1240" s="9"/>
      <c r="CJQ1240" s="9"/>
      <c r="CJR1240" s="9"/>
      <c r="CJS1240" s="9"/>
      <c r="CJT1240" s="9"/>
      <c r="CJU1240" s="9"/>
      <c r="CJV1240" s="9"/>
      <c r="CJW1240" s="9"/>
      <c r="CJX1240" s="9"/>
      <c r="CJY1240" s="9"/>
      <c r="CJZ1240" s="9"/>
      <c r="CKA1240" s="9"/>
      <c r="CKB1240" s="9"/>
      <c r="CKC1240" s="9"/>
      <c r="CKD1240" s="9"/>
      <c r="CKE1240" s="9"/>
      <c r="CKF1240" s="9"/>
      <c r="CKG1240" s="9"/>
      <c r="CKH1240" s="9"/>
      <c r="CKI1240" s="9"/>
      <c r="CKJ1240" s="9"/>
      <c r="CKK1240" s="9"/>
      <c r="CKL1240" s="9"/>
      <c r="CKM1240" s="9"/>
      <c r="CKN1240" s="9"/>
      <c r="CKO1240" s="9"/>
      <c r="CKP1240" s="9"/>
      <c r="CKQ1240" s="9"/>
      <c r="CKR1240" s="9"/>
      <c r="CKS1240" s="9"/>
      <c r="CKT1240" s="9"/>
      <c r="CKU1240" s="9"/>
      <c r="CKV1240" s="9"/>
      <c r="CKW1240" s="9"/>
      <c r="CKX1240" s="9"/>
      <c r="CKY1240" s="9"/>
      <c r="CKZ1240" s="9"/>
      <c r="CLA1240" s="9"/>
      <c r="CLB1240" s="9"/>
      <c r="CLC1240" s="9"/>
      <c r="CLD1240" s="9"/>
      <c r="CLE1240" s="9"/>
      <c r="CLF1240" s="9"/>
      <c r="CLG1240" s="9"/>
      <c r="CLH1240" s="9"/>
      <c r="CLI1240" s="9"/>
      <c r="CLJ1240" s="9"/>
      <c r="CLK1240" s="9"/>
      <c r="CLL1240" s="9"/>
      <c r="CLM1240" s="9"/>
      <c r="CLN1240" s="9"/>
      <c r="CLO1240" s="9"/>
      <c r="CLP1240" s="9"/>
      <c r="CLQ1240" s="9"/>
      <c r="CLR1240" s="9"/>
      <c r="CLS1240" s="9"/>
      <c r="CLT1240" s="9"/>
      <c r="CLU1240" s="9"/>
      <c r="CLV1240" s="9"/>
      <c r="CLW1240" s="9"/>
      <c r="CLX1240" s="9"/>
      <c r="CLY1240" s="9"/>
      <c r="CLZ1240" s="9"/>
      <c r="CMA1240" s="9"/>
      <c r="CMB1240" s="9"/>
      <c r="CMC1240" s="9"/>
      <c r="CMD1240" s="9"/>
      <c r="CME1240" s="9"/>
      <c r="CMF1240" s="9"/>
      <c r="CMG1240" s="9"/>
      <c r="CMH1240" s="9"/>
      <c r="CMI1240" s="9"/>
      <c r="CMJ1240" s="9"/>
      <c r="CMK1240" s="9"/>
      <c r="CML1240" s="9"/>
      <c r="CMM1240" s="9"/>
      <c r="CMN1240" s="9"/>
      <c r="CMO1240" s="9"/>
      <c r="CMP1240" s="9"/>
      <c r="CMQ1240" s="9"/>
      <c r="CMR1240" s="9"/>
      <c r="CMS1240" s="9"/>
      <c r="CMT1240" s="9"/>
      <c r="CMU1240" s="9"/>
      <c r="CMV1240" s="9"/>
      <c r="CMW1240" s="9"/>
      <c r="CMX1240" s="9"/>
      <c r="CMY1240" s="9"/>
      <c r="CMZ1240" s="9"/>
      <c r="CNA1240" s="9"/>
      <c r="CNB1240" s="9"/>
      <c r="CNC1240" s="9"/>
      <c r="CND1240" s="9"/>
      <c r="CNE1240" s="9"/>
      <c r="CNF1240" s="9"/>
      <c r="CNG1240" s="9"/>
      <c r="CNH1240" s="9"/>
      <c r="CNI1240" s="9"/>
      <c r="CNJ1240" s="9"/>
      <c r="CNK1240" s="9"/>
      <c r="CNL1240" s="9"/>
      <c r="CNM1240" s="9"/>
      <c r="CNN1240" s="9"/>
      <c r="CNO1240" s="9"/>
      <c r="CNP1240" s="9"/>
      <c r="CNQ1240" s="9"/>
      <c r="CNR1240" s="9"/>
      <c r="CNS1240" s="9"/>
      <c r="CNT1240" s="9"/>
      <c r="CNU1240" s="9"/>
      <c r="CNV1240" s="9"/>
      <c r="CNW1240" s="9"/>
      <c r="CNX1240" s="9"/>
      <c r="CNY1240" s="9"/>
      <c r="CNZ1240" s="9"/>
      <c r="COA1240" s="9"/>
      <c r="COB1240" s="9"/>
      <c r="COC1240" s="9"/>
      <c r="COD1240" s="9"/>
      <c r="COE1240" s="9"/>
      <c r="COF1240" s="9"/>
      <c r="COG1240" s="9"/>
      <c r="COH1240" s="9"/>
      <c r="COI1240" s="9"/>
      <c r="COJ1240" s="9"/>
      <c r="COK1240" s="9"/>
      <c r="COL1240" s="9"/>
      <c r="COM1240" s="9"/>
      <c r="CON1240" s="9"/>
      <c r="COO1240" s="9"/>
      <c r="COP1240" s="9"/>
      <c r="COQ1240" s="9"/>
      <c r="COR1240" s="9"/>
      <c r="COS1240" s="9"/>
      <c r="COT1240" s="9"/>
      <c r="COU1240" s="9"/>
      <c r="COV1240" s="9"/>
      <c r="COW1240" s="9"/>
      <c r="COX1240" s="9"/>
      <c r="COY1240" s="9"/>
      <c r="COZ1240" s="9"/>
      <c r="CPA1240" s="9"/>
      <c r="CPB1240" s="9"/>
      <c r="CPC1240" s="9"/>
      <c r="CPD1240" s="9"/>
      <c r="CPE1240" s="9"/>
      <c r="CPF1240" s="9"/>
      <c r="CPG1240" s="9"/>
      <c r="CPH1240" s="9"/>
      <c r="CPI1240" s="9"/>
      <c r="CPJ1240" s="9"/>
      <c r="CPK1240" s="9"/>
      <c r="CPL1240" s="9"/>
      <c r="CPM1240" s="9"/>
      <c r="CPN1240" s="9"/>
      <c r="CPO1240" s="9"/>
      <c r="CPP1240" s="9"/>
      <c r="CPQ1240" s="9"/>
      <c r="CPR1240" s="9"/>
      <c r="CPS1240" s="9"/>
      <c r="CPT1240" s="9"/>
      <c r="CPU1240" s="9"/>
      <c r="CPV1240" s="9"/>
      <c r="CPW1240" s="9"/>
      <c r="CPX1240" s="9"/>
      <c r="CPY1240" s="9"/>
      <c r="CPZ1240" s="9"/>
      <c r="CQA1240" s="9"/>
      <c r="CQB1240" s="9"/>
      <c r="CQC1240" s="9"/>
      <c r="CQD1240" s="9"/>
      <c r="CQE1240" s="9"/>
      <c r="CQF1240" s="9"/>
      <c r="CQG1240" s="9"/>
      <c r="CQH1240" s="9"/>
      <c r="CQI1240" s="9"/>
      <c r="CQJ1240" s="9"/>
      <c r="CQK1240" s="9"/>
      <c r="CQL1240" s="9"/>
      <c r="CQM1240" s="9"/>
      <c r="CQN1240" s="9"/>
      <c r="CQO1240" s="9"/>
      <c r="CQP1240" s="9"/>
      <c r="CQQ1240" s="9"/>
      <c r="CQR1240" s="9"/>
      <c r="CQS1240" s="9"/>
      <c r="CQT1240" s="9"/>
      <c r="CQU1240" s="9"/>
      <c r="CQV1240" s="9"/>
      <c r="CQW1240" s="9"/>
      <c r="CQX1240" s="9"/>
      <c r="CQY1240" s="9"/>
      <c r="CQZ1240" s="9"/>
      <c r="CRA1240" s="9"/>
      <c r="CRB1240" s="9"/>
      <c r="CRC1240" s="9"/>
      <c r="CRD1240" s="9"/>
      <c r="CRE1240" s="9"/>
      <c r="CRF1240" s="9"/>
      <c r="CRG1240" s="9"/>
      <c r="CRH1240" s="9"/>
      <c r="CRI1240" s="9"/>
      <c r="CRJ1240" s="9"/>
      <c r="CRK1240" s="9"/>
      <c r="CRL1240" s="9"/>
      <c r="CRM1240" s="9"/>
      <c r="CRN1240" s="9"/>
      <c r="CRO1240" s="9"/>
      <c r="CRP1240" s="9"/>
      <c r="CRQ1240" s="9"/>
      <c r="CRR1240" s="9"/>
      <c r="CRS1240" s="9"/>
      <c r="CRT1240" s="9"/>
      <c r="CRU1240" s="9"/>
      <c r="CRV1240" s="9"/>
      <c r="CRW1240" s="9"/>
      <c r="CRX1240" s="9"/>
      <c r="CRY1240" s="9"/>
      <c r="CRZ1240" s="9"/>
      <c r="CSA1240" s="9"/>
      <c r="CSB1240" s="9"/>
      <c r="CSC1240" s="9"/>
      <c r="CSD1240" s="9"/>
      <c r="CSE1240" s="9"/>
      <c r="CSF1240" s="9"/>
      <c r="CSG1240" s="9"/>
      <c r="CSH1240" s="9"/>
      <c r="CSI1240" s="9"/>
      <c r="CSJ1240" s="9"/>
      <c r="CSK1240" s="9"/>
      <c r="CSL1240" s="9"/>
      <c r="CSM1240" s="9"/>
      <c r="CSN1240" s="9"/>
      <c r="CSO1240" s="9"/>
      <c r="CSP1240" s="9"/>
      <c r="CSQ1240" s="9"/>
      <c r="CSR1240" s="9"/>
      <c r="CSS1240" s="9"/>
      <c r="CST1240" s="9"/>
      <c r="CSU1240" s="9"/>
      <c r="CSV1240" s="9"/>
      <c r="CSW1240" s="9"/>
      <c r="CSX1240" s="9"/>
      <c r="CSY1240" s="9"/>
      <c r="CSZ1240" s="9"/>
      <c r="CTA1240" s="9"/>
      <c r="CTB1240" s="9"/>
      <c r="CTC1240" s="9"/>
      <c r="CTD1240" s="9"/>
      <c r="CTE1240" s="9"/>
      <c r="CTF1240" s="9"/>
      <c r="CTG1240" s="9"/>
      <c r="CTH1240" s="9"/>
      <c r="CTI1240" s="9"/>
      <c r="CTJ1240" s="9"/>
      <c r="CTK1240" s="9"/>
      <c r="CTL1240" s="9"/>
      <c r="CTM1240" s="9"/>
      <c r="CTN1240" s="9"/>
      <c r="CTO1240" s="9"/>
      <c r="CTP1240" s="9"/>
      <c r="CTQ1240" s="9"/>
      <c r="CTR1240" s="9"/>
      <c r="CTS1240" s="9"/>
      <c r="CTT1240" s="9"/>
      <c r="CTU1240" s="9"/>
      <c r="CTV1240" s="9"/>
      <c r="CTW1240" s="9"/>
      <c r="CTX1240" s="9"/>
      <c r="CTY1240" s="9"/>
      <c r="CTZ1240" s="9"/>
      <c r="CUA1240" s="9"/>
      <c r="CUB1240" s="9"/>
      <c r="CUC1240" s="9"/>
      <c r="CUD1240" s="9"/>
      <c r="CUE1240" s="9"/>
      <c r="CUF1240" s="9"/>
      <c r="CUG1240" s="9"/>
      <c r="CUH1240" s="9"/>
      <c r="CUI1240" s="9"/>
      <c r="CUJ1240" s="9"/>
      <c r="CUK1240" s="9"/>
      <c r="CUL1240" s="9"/>
      <c r="CUM1240" s="9"/>
      <c r="CUN1240" s="9"/>
      <c r="CUO1240" s="9"/>
      <c r="CUP1240" s="9"/>
      <c r="CUQ1240" s="9"/>
      <c r="CUR1240" s="9"/>
      <c r="CUS1240" s="9"/>
      <c r="CUT1240" s="9"/>
      <c r="CUU1240" s="9"/>
      <c r="CUV1240" s="9"/>
      <c r="CUW1240" s="9"/>
      <c r="CUX1240" s="9"/>
      <c r="CUY1240" s="9"/>
      <c r="CUZ1240" s="9"/>
      <c r="CVA1240" s="9"/>
      <c r="CVB1240" s="9"/>
      <c r="CVC1240" s="9"/>
      <c r="CVD1240" s="9"/>
      <c r="CVE1240" s="9"/>
      <c r="CVF1240" s="9"/>
      <c r="CVG1240" s="9"/>
      <c r="CVH1240" s="9"/>
      <c r="CVI1240" s="9"/>
      <c r="CVJ1240" s="9"/>
      <c r="CVK1240" s="9"/>
      <c r="CVL1240" s="9"/>
      <c r="CVM1240" s="9"/>
      <c r="CVN1240" s="9"/>
      <c r="CVO1240" s="9"/>
      <c r="CVP1240" s="9"/>
      <c r="CVQ1240" s="9"/>
      <c r="CVR1240" s="9"/>
      <c r="CVS1240" s="9"/>
      <c r="CVT1240" s="9"/>
      <c r="CVU1240" s="9"/>
      <c r="CVV1240" s="9"/>
      <c r="CVW1240" s="9"/>
      <c r="CVX1240" s="9"/>
      <c r="CVY1240" s="9"/>
      <c r="CVZ1240" s="9"/>
      <c r="CWA1240" s="9"/>
      <c r="CWB1240" s="9"/>
      <c r="CWC1240" s="9"/>
      <c r="CWD1240" s="9"/>
      <c r="CWE1240" s="9"/>
      <c r="CWF1240" s="9"/>
      <c r="CWG1240" s="9"/>
      <c r="CWH1240" s="9"/>
      <c r="CWI1240" s="9"/>
      <c r="CWJ1240" s="9"/>
      <c r="CWK1240" s="9"/>
      <c r="CWL1240" s="9"/>
      <c r="CWM1240" s="9"/>
      <c r="CWN1240" s="9"/>
      <c r="CWO1240" s="9"/>
      <c r="CWP1240" s="9"/>
      <c r="CWQ1240" s="9"/>
      <c r="CWR1240" s="9"/>
      <c r="CWS1240" s="9"/>
      <c r="CWT1240" s="9"/>
      <c r="CWU1240" s="9"/>
      <c r="CWV1240" s="9"/>
      <c r="CWW1240" s="9"/>
      <c r="CWX1240" s="9"/>
      <c r="CWY1240" s="9"/>
      <c r="CWZ1240" s="9"/>
      <c r="CXA1240" s="9"/>
      <c r="CXB1240" s="9"/>
      <c r="CXC1240" s="9"/>
      <c r="CXD1240" s="9"/>
      <c r="CXE1240" s="9"/>
      <c r="CXF1240" s="9"/>
      <c r="CXG1240" s="9"/>
      <c r="CXH1240" s="9"/>
      <c r="CXI1240" s="9"/>
      <c r="CXJ1240" s="9"/>
      <c r="CXK1240" s="9"/>
      <c r="CXL1240" s="9"/>
      <c r="CXM1240" s="9"/>
      <c r="CXN1240" s="9"/>
      <c r="CXO1240" s="9"/>
      <c r="CXP1240" s="9"/>
      <c r="CXQ1240" s="9"/>
      <c r="CXR1240" s="9"/>
      <c r="CXS1240" s="9"/>
      <c r="CXT1240" s="9"/>
      <c r="CXU1240" s="9"/>
      <c r="CXV1240" s="9"/>
      <c r="CXW1240" s="9"/>
      <c r="CXX1240" s="9"/>
      <c r="CXY1240" s="9"/>
      <c r="CXZ1240" s="9"/>
      <c r="CYA1240" s="9"/>
      <c r="CYB1240" s="9"/>
      <c r="CYC1240" s="9"/>
      <c r="CYD1240" s="9"/>
      <c r="CYE1240" s="9"/>
      <c r="CYF1240" s="9"/>
      <c r="CYG1240" s="9"/>
      <c r="CYH1240" s="9"/>
      <c r="CYI1240" s="9"/>
      <c r="CYJ1240" s="9"/>
      <c r="CYK1240" s="9"/>
      <c r="CYL1240" s="9"/>
      <c r="CYM1240" s="9"/>
      <c r="CYN1240" s="9"/>
      <c r="CYO1240" s="9"/>
      <c r="CYP1240" s="9"/>
      <c r="CYQ1240" s="9"/>
      <c r="CYR1240" s="9"/>
      <c r="CYS1240" s="9"/>
      <c r="CYT1240" s="9"/>
      <c r="CYU1240" s="9"/>
      <c r="CYV1240" s="9"/>
      <c r="CYW1240" s="9"/>
      <c r="CYX1240" s="9"/>
      <c r="CYY1240" s="9"/>
      <c r="CYZ1240" s="9"/>
      <c r="CZA1240" s="9"/>
      <c r="CZB1240" s="9"/>
      <c r="CZC1240" s="9"/>
      <c r="CZD1240" s="9"/>
      <c r="CZE1240" s="9"/>
      <c r="CZF1240" s="9"/>
      <c r="CZG1240" s="9"/>
      <c r="CZH1240" s="9"/>
      <c r="CZI1240" s="9"/>
      <c r="CZJ1240" s="9"/>
      <c r="CZK1240" s="9"/>
      <c r="CZL1240" s="9"/>
      <c r="CZM1240" s="9"/>
      <c r="CZN1240" s="9"/>
      <c r="CZO1240" s="9"/>
      <c r="CZP1240" s="9"/>
      <c r="CZQ1240" s="9"/>
      <c r="CZR1240" s="9"/>
      <c r="CZS1240" s="9"/>
      <c r="CZT1240" s="9"/>
      <c r="CZU1240" s="9"/>
      <c r="CZV1240" s="9"/>
      <c r="CZW1240" s="9"/>
      <c r="CZX1240" s="9"/>
      <c r="CZY1240" s="9"/>
      <c r="CZZ1240" s="9"/>
      <c r="DAA1240" s="9"/>
      <c r="DAB1240" s="9"/>
      <c r="DAC1240" s="9"/>
      <c r="DAD1240" s="9"/>
      <c r="DAE1240" s="9"/>
      <c r="DAF1240" s="9"/>
      <c r="DAG1240" s="9"/>
      <c r="DAH1240" s="9"/>
      <c r="DAI1240" s="9"/>
      <c r="DAJ1240" s="9"/>
      <c r="DAK1240" s="9"/>
      <c r="DAL1240" s="9"/>
      <c r="DAM1240" s="9"/>
      <c r="DAN1240" s="9"/>
      <c r="DAO1240" s="9"/>
      <c r="DAP1240" s="9"/>
      <c r="DAQ1240" s="9"/>
      <c r="DAR1240" s="9"/>
      <c r="DAS1240" s="9"/>
      <c r="DAT1240" s="9"/>
      <c r="DAU1240" s="9"/>
      <c r="DAV1240" s="9"/>
      <c r="DAW1240" s="9"/>
      <c r="DAX1240" s="9"/>
      <c r="DAY1240" s="9"/>
      <c r="DAZ1240" s="9"/>
      <c r="DBA1240" s="9"/>
      <c r="DBB1240" s="9"/>
      <c r="DBC1240" s="9"/>
      <c r="DBD1240" s="9"/>
      <c r="DBE1240" s="9"/>
      <c r="DBF1240" s="9"/>
      <c r="DBG1240" s="9"/>
      <c r="DBH1240" s="9"/>
      <c r="DBI1240" s="9"/>
      <c r="DBJ1240" s="9"/>
      <c r="DBK1240" s="9"/>
      <c r="DBL1240" s="9"/>
      <c r="DBM1240" s="9"/>
      <c r="DBN1240" s="9"/>
      <c r="DBO1240" s="9"/>
      <c r="DBP1240" s="9"/>
      <c r="DBQ1240" s="9"/>
      <c r="DBR1240" s="9"/>
      <c r="DBS1240" s="9"/>
      <c r="DBT1240" s="9"/>
      <c r="DBU1240" s="9"/>
      <c r="DBV1240" s="9"/>
      <c r="DBW1240" s="9"/>
      <c r="DBX1240" s="9"/>
      <c r="DBY1240" s="9"/>
      <c r="DBZ1240" s="9"/>
      <c r="DCA1240" s="9"/>
      <c r="DCB1240" s="9"/>
      <c r="DCC1240" s="9"/>
      <c r="DCD1240" s="9"/>
      <c r="DCE1240" s="9"/>
      <c r="DCF1240" s="9"/>
      <c r="DCG1240" s="9"/>
      <c r="DCH1240" s="9"/>
      <c r="DCI1240" s="9"/>
      <c r="DCJ1240" s="9"/>
      <c r="DCK1240" s="9"/>
      <c r="DCL1240" s="9"/>
      <c r="DCM1240" s="9"/>
      <c r="DCN1240" s="9"/>
      <c r="DCO1240" s="9"/>
      <c r="DCP1240" s="9"/>
      <c r="DCQ1240" s="9"/>
      <c r="DCR1240" s="9"/>
      <c r="DCS1240" s="9"/>
      <c r="DCT1240" s="9"/>
      <c r="DCU1240" s="9"/>
      <c r="DCV1240" s="9"/>
      <c r="DCW1240" s="9"/>
      <c r="DCX1240" s="9"/>
      <c r="DCY1240" s="9"/>
      <c r="DCZ1240" s="9"/>
      <c r="DDA1240" s="9"/>
      <c r="DDB1240" s="9"/>
      <c r="DDC1240" s="9"/>
      <c r="DDD1240" s="9"/>
      <c r="DDE1240" s="9"/>
      <c r="DDF1240" s="9"/>
      <c r="DDG1240" s="9"/>
      <c r="DDH1240" s="9"/>
      <c r="DDI1240" s="9"/>
      <c r="DDJ1240" s="9"/>
      <c r="DDK1240" s="9"/>
      <c r="DDL1240" s="9"/>
      <c r="DDM1240" s="9"/>
      <c r="DDN1240" s="9"/>
      <c r="DDO1240" s="9"/>
      <c r="DDP1240" s="9"/>
      <c r="DDQ1240" s="9"/>
      <c r="DDR1240" s="9"/>
      <c r="DDS1240" s="9"/>
      <c r="DDT1240" s="9"/>
      <c r="DDU1240" s="9"/>
      <c r="DDV1240" s="9"/>
      <c r="DDW1240" s="9"/>
      <c r="DDX1240" s="9"/>
      <c r="DDY1240" s="9"/>
      <c r="DDZ1240" s="9"/>
      <c r="DEA1240" s="9"/>
      <c r="DEB1240" s="9"/>
      <c r="DEC1240" s="9"/>
      <c r="DED1240" s="9"/>
      <c r="DEE1240" s="9"/>
      <c r="DEF1240" s="9"/>
      <c r="DEG1240" s="9"/>
      <c r="DEH1240" s="9"/>
      <c r="DEI1240" s="9"/>
      <c r="DEJ1240" s="9"/>
      <c r="DEK1240" s="9"/>
      <c r="DEL1240" s="9"/>
      <c r="DEM1240" s="9"/>
      <c r="DEN1240" s="9"/>
      <c r="DEO1240" s="9"/>
      <c r="DEP1240" s="9"/>
      <c r="DEQ1240" s="9"/>
      <c r="DER1240" s="9"/>
      <c r="DES1240" s="9"/>
      <c r="DET1240" s="9"/>
      <c r="DEU1240" s="9"/>
      <c r="DEV1240" s="9"/>
      <c r="DEW1240" s="9"/>
      <c r="DEX1240" s="9"/>
      <c r="DEY1240" s="9"/>
      <c r="DEZ1240" s="9"/>
      <c r="DFA1240" s="9"/>
      <c r="DFB1240" s="9"/>
      <c r="DFC1240" s="9"/>
      <c r="DFD1240" s="9"/>
      <c r="DFE1240" s="9"/>
      <c r="DFF1240" s="9"/>
      <c r="DFG1240" s="9"/>
      <c r="DFH1240" s="9"/>
      <c r="DFI1240" s="9"/>
      <c r="DFJ1240" s="9"/>
      <c r="DFK1240" s="9"/>
      <c r="DFL1240" s="9"/>
      <c r="DFM1240" s="9"/>
      <c r="DFN1240" s="9"/>
      <c r="DFO1240" s="9"/>
      <c r="DFP1240" s="9"/>
      <c r="DFQ1240" s="9"/>
      <c r="DFR1240" s="9"/>
      <c r="DFS1240" s="9"/>
      <c r="DFT1240" s="9"/>
      <c r="DFU1240" s="9"/>
      <c r="DFV1240" s="9"/>
      <c r="DFW1240" s="9"/>
      <c r="DFX1240" s="9"/>
      <c r="DFY1240" s="9"/>
      <c r="DFZ1240" s="9"/>
      <c r="DGA1240" s="9"/>
      <c r="DGB1240" s="9"/>
      <c r="DGC1240" s="9"/>
      <c r="DGD1240" s="9"/>
      <c r="DGE1240" s="9"/>
      <c r="DGF1240" s="9"/>
      <c r="DGG1240" s="9"/>
      <c r="DGH1240" s="9"/>
      <c r="DGI1240" s="9"/>
      <c r="DGJ1240" s="9"/>
      <c r="DGK1240" s="9"/>
      <c r="DGL1240" s="9"/>
      <c r="DGM1240" s="9"/>
      <c r="DGN1240" s="9"/>
      <c r="DGO1240" s="9"/>
      <c r="DGP1240" s="9"/>
      <c r="DGQ1240" s="9"/>
      <c r="DGR1240" s="9"/>
      <c r="DGS1240" s="9"/>
      <c r="DGT1240" s="9"/>
      <c r="DGU1240" s="9"/>
      <c r="DGV1240" s="9"/>
      <c r="DGW1240" s="9"/>
      <c r="DGX1240" s="9"/>
      <c r="DGY1240" s="9"/>
      <c r="DGZ1240" s="9"/>
      <c r="DHA1240" s="9"/>
      <c r="DHB1240" s="9"/>
      <c r="DHC1240" s="9"/>
      <c r="DHD1240" s="9"/>
      <c r="DHE1240" s="9"/>
      <c r="DHF1240" s="9"/>
      <c r="DHG1240" s="9"/>
      <c r="DHH1240" s="9"/>
      <c r="DHI1240" s="9"/>
      <c r="DHJ1240" s="9"/>
      <c r="DHK1240" s="9"/>
      <c r="DHL1240" s="9"/>
      <c r="DHM1240" s="9"/>
      <c r="DHN1240" s="9"/>
      <c r="DHO1240" s="9"/>
      <c r="DHP1240" s="9"/>
      <c r="DHQ1240" s="9"/>
      <c r="DHR1240" s="9"/>
      <c r="DHS1240" s="9"/>
      <c r="DHT1240" s="9"/>
      <c r="DHU1240" s="9"/>
      <c r="DHV1240" s="9"/>
      <c r="DHW1240" s="9"/>
      <c r="DHX1240" s="9"/>
      <c r="DHY1240" s="9"/>
      <c r="DHZ1240" s="9"/>
      <c r="DIA1240" s="9"/>
      <c r="DIB1240" s="9"/>
      <c r="DIC1240" s="9"/>
      <c r="DID1240" s="9"/>
      <c r="DIE1240" s="9"/>
      <c r="DIF1240" s="9"/>
      <c r="DIG1240" s="9"/>
      <c r="DIH1240" s="9"/>
      <c r="DII1240" s="9"/>
      <c r="DIJ1240" s="9"/>
      <c r="DIK1240" s="9"/>
      <c r="DIL1240" s="9"/>
      <c r="DIM1240" s="9"/>
      <c r="DIN1240" s="9"/>
      <c r="DIO1240" s="9"/>
      <c r="DIP1240" s="9"/>
      <c r="DIQ1240" s="9"/>
      <c r="DIR1240" s="9"/>
      <c r="DIS1240" s="9"/>
      <c r="DIT1240" s="9"/>
      <c r="DIU1240" s="9"/>
      <c r="DIV1240" s="9"/>
      <c r="DIW1240" s="9"/>
      <c r="DIX1240" s="9"/>
      <c r="DIY1240" s="9"/>
      <c r="DIZ1240" s="9"/>
      <c r="DJA1240" s="9"/>
      <c r="DJB1240" s="9"/>
      <c r="DJC1240" s="9"/>
      <c r="DJD1240" s="9"/>
      <c r="DJE1240" s="9"/>
      <c r="DJF1240" s="9"/>
      <c r="DJG1240" s="9"/>
      <c r="DJH1240" s="9"/>
      <c r="DJI1240" s="9"/>
      <c r="DJJ1240" s="9"/>
      <c r="DJK1240" s="9"/>
      <c r="DJL1240" s="9"/>
      <c r="DJM1240" s="9"/>
      <c r="DJN1240" s="9"/>
      <c r="DJO1240" s="9"/>
      <c r="DJP1240" s="9"/>
      <c r="DJQ1240" s="9"/>
      <c r="DJR1240" s="9"/>
      <c r="DJS1240" s="9"/>
      <c r="DJT1240" s="9"/>
      <c r="DJU1240" s="9"/>
      <c r="DJV1240" s="9"/>
      <c r="DJW1240" s="9"/>
      <c r="DJX1240" s="9"/>
      <c r="DJY1240" s="9"/>
      <c r="DJZ1240" s="9"/>
      <c r="DKA1240" s="9"/>
      <c r="DKB1240" s="9"/>
      <c r="DKC1240" s="9"/>
      <c r="DKD1240" s="9"/>
      <c r="DKE1240" s="9"/>
      <c r="DKF1240" s="9"/>
      <c r="DKG1240" s="9"/>
      <c r="DKH1240" s="9"/>
      <c r="DKI1240" s="9"/>
      <c r="DKJ1240" s="9"/>
      <c r="DKK1240" s="9"/>
      <c r="DKL1240" s="9"/>
      <c r="DKM1240" s="9"/>
      <c r="DKN1240" s="9"/>
      <c r="DKO1240" s="9"/>
      <c r="DKP1240" s="9"/>
      <c r="DKQ1240" s="9"/>
      <c r="DKR1240" s="9"/>
      <c r="DKS1240" s="9"/>
      <c r="DKT1240" s="9"/>
      <c r="DKU1240" s="9"/>
      <c r="DKV1240" s="9"/>
      <c r="DKW1240" s="9"/>
      <c r="DKX1240" s="9"/>
      <c r="DKY1240" s="9"/>
      <c r="DKZ1240" s="9"/>
      <c r="DLA1240" s="9"/>
      <c r="DLB1240" s="9"/>
      <c r="DLC1240" s="9"/>
      <c r="DLD1240" s="9"/>
      <c r="DLE1240" s="9"/>
      <c r="DLF1240" s="9"/>
      <c r="DLG1240" s="9"/>
      <c r="DLH1240" s="9"/>
      <c r="DLI1240" s="9"/>
      <c r="DLJ1240" s="9"/>
      <c r="DLK1240" s="9"/>
      <c r="DLL1240" s="9"/>
      <c r="DLM1240" s="9"/>
      <c r="DLN1240" s="9"/>
      <c r="DLO1240" s="9"/>
      <c r="DLP1240" s="9"/>
      <c r="DLQ1240" s="9"/>
      <c r="DLR1240" s="9"/>
      <c r="DLS1240" s="9"/>
      <c r="DLT1240" s="9"/>
      <c r="DLU1240" s="9"/>
      <c r="DLV1240" s="9"/>
      <c r="DLW1240" s="9"/>
      <c r="DLX1240" s="9"/>
      <c r="DLY1240" s="9"/>
      <c r="DLZ1240" s="9"/>
      <c r="DMA1240" s="9"/>
      <c r="DMB1240" s="9"/>
      <c r="DMC1240" s="9"/>
      <c r="DMD1240" s="9"/>
      <c r="DME1240" s="9"/>
      <c r="DMF1240" s="9"/>
      <c r="DMG1240" s="9"/>
      <c r="DMH1240" s="9"/>
      <c r="DMI1240" s="9"/>
      <c r="DMJ1240" s="9"/>
      <c r="DMK1240" s="9"/>
      <c r="DML1240" s="9"/>
      <c r="DMM1240" s="9"/>
      <c r="DMN1240" s="9"/>
      <c r="DMO1240" s="9"/>
      <c r="DMP1240" s="9"/>
      <c r="DMQ1240" s="9"/>
      <c r="DMR1240" s="9"/>
      <c r="DMS1240" s="9"/>
      <c r="DMT1240" s="9"/>
      <c r="DMU1240" s="9"/>
      <c r="DMV1240" s="9"/>
      <c r="DMW1240" s="9"/>
      <c r="DMX1240" s="9"/>
      <c r="DMY1240" s="9"/>
      <c r="DMZ1240" s="9"/>
      <c r="DNA1240" s="9"/>
      <c r="DNB1240" s="9"/>
      <c r="DNC1240" s="9"/>
      <c r="DND1240" s="9"/>
      <c r="DNE1240" s="9"/>
      <c r="DNF1240" s="9"/>
      <c r="DNG1240" s="9"/>
      <c r="DNH1240" s="9"/>
      <c r="DNI1240" s="9"/>
      <c r="DNJ1240" s="9"/>
      <c r="DNK1240" s="9"/>
      <c r="DNL1240" s="9"/>
      <c r="DNM1240" s="9"/>
      <c r="DNN1240" s="9"/>
      <c r="DNO1240" s="9"/>
      <c r="DNP1240" s="9"/>
      <c r="DNQ1240" s="9"/>
      <c r="DNR1240" s="9"/>
      <c r="DNS1240" s="9"/>
      <c r="DNT1240" s="9"/>
      <c r="DNU1240" s="9"/>
      <c r="DNV1240" s="9"/>
      <c r="DNW1240" s="9"/>
      <c r="DNX1240" s="9"/>
      <c r="DNY1240" s="9"/>
      <c r="DNZ1240" s="9"/>
      <c r="DOA1240" s="9"/>
      <c r="DOB1240" s="9"/>
      <c r="DOC1240" s="9"/>
      <c r="DOD1240" s="9"/>
      <c r="DOE1240" s="9"/>
      <c r="DOF1240" s="9"/>
      <c r="DOG1240" s="9"/>
      <c r="DOH1240" s="9"/>
      <c r="DOI1240" s="9"/>
      <c r="DOJ1240" s="9"/>
      <c r="DOK1240" s="9"/>
      <c r="DOL1240" s="9"/>
      <c r="DOM1240" s="9"/>
      <c r="DON1240" s="9"/>
      <c r="DOO1240" s="9"/>
      <c r="DOP1240" s="9"/>
      <c r="DOQ1240" s="9"/>
      <c r="DOR1240" s="9"/>
      <c r="DOS1240" s="9"/>
      <c r="DOT1240" s="9"/>
      <c r="DOU1240" s="9"/>
      <c r="DOV1240" s="9"/>
      <c r="DOW1240" s="9"/>
      <c r="DOX1240" s="9"/>
      <c r="DOY1240" s="9"/>
      <c r="DOZ1240" s="9"/>
      <c r="DPA1240" s="9"/>
      <c r="DPB1240" s="9"/>
      <c r="DPC1240" s="9"/>
      <c r="DPD1240" s="9"/>
      <c r="DPE1240" s="9"/>
      <c r="DPF1240" s="9"/>
      <c r="DPG1240" s="9"/>
      <c r="DPH1240" s="9"/>
      <c r="DPI1240" s="9"/>
      <c r="DPJ1240" s="9"/>
      <c r="DPK1240" s="9"/>
      <c r="DPL1240" s="9"/>
      <c r="DPM1240" s="9"/>
      <c r="DPN1240" s="9"/>
      <c r="DPO1240" s="9"/>
      <c r="DPP1240" s="9"/>
      <c r="DPQ1240" s="9"/>
      <c r="DPR1240" s="9"/>
      <c r="DPS1240" s="9"/>
      <c r="DPT1240" s="9"/>
      <c r="DPU1240" s="9"/>
      <c r="DPV1240" s="9"/>
      <c r="DPW1240" s="9"/>
      <c r="DPX1240" s="9"/>
      <c r="DPY1240" s="9"/>
      <c r="DPZ1240" s="9"/>
      <c r="DQA1240" s="9"/>
      <c r="DQB1240" s="9"/>
      <c r="DQC1240" s="9"/>
      <c r="DQD1240" s="9"/>
      <c r="DQE1240" s="9"/>
      <c r="DQF1240" s="9"/>
      <c r="DQG1240" s="9"/>
      <c r="DQH1240" s="9"/>
      <c r="DQI1240" s="9"/>
      <c r="DQJ1240" s="9"/>
      <c r="DQK1240" s="9"/>
      <c r="DQL1240" s="9"/>
      <c r="DQM1240" s="9"/>
      <c r="DQN1240" s="9"/>
      <c r="DQO1240" s="9"/>
      <c r="DQP1240" s="9"/>
      <c r="DQQ1240" s="9"/>
      <c r="DQR1240" s="9"/>
      <c r="DQS1240" s="9"/>
      <c r="DQT1240" s="9"/>
      <c r="DQU1240" s="9"/>
      <c r="DQV1240" s="9"/>
      <c r="DQW1240" s="9"/>
      <c r="DQX1240" s="9"/>
      <c r="DQY1240" s="9"/>
      <c r="DQZ1240" s="9"/>
      <c r="DRA1240" s="9"/>
      <c r="DRB1240" s="9"/>
      <c r="DRC1240" s="9"/>
      <c r="DRD1240" s="9"/>
      <c r="DRE1240" s="9"/>
      <c r="DRF1240" s="9"/>
      <c r="DRG1240" s="9"/>
      <c r="DRH1240" s="9"/>
      <c r="DRI1240" s="9"/>
      <c r="DRJ1240" s="9"/>
      <c r="DRK1240" s="9"/>
      <c r="DRL1240" s="9"/>
      <c r="DRM1240" s="9"/>
      <c r="DRN1240" s="9"/>
      <c r="DRO1240" s="9"/>
      <c r="DRP1240" s="9"/>
      <c r="DRQ1240" s="9"/>
      <c r="DRR1240" s="9"/>
      <c r="DRS1240" s="9"/>
      <c r="DRT1240" s="9"/>
      <c r="DRU1240" s="9"/>
      <c r="DRV1240" s="9"/>
      <c r="DRW1240" s="9"/>
      <c r="DRX1240" s="9"/>
      <c r="DRY1240" s="9"/>
      <c r="DRZ1240" s="9"/>
      <c r="DSA1240" s="9"/>
      <c r="DSB1240" s="9"/>
      <c r="DSC1240" s="9"/>
      <c r="DSD1240" s="9"/>
      <c r="DSE1240" s="9"/>
      <c r="DSF1240" s="9"/>
      <c r="DSG1240" s="9"/>
      <c r="DSH1240" s="9"/>
      <c r="DSI1240" s="9"/>
      <c r="DSJ1240" s="9"/>
      <c r="DSK1240" s="9"/>
      <c r="DSL1240" s="9"/>
      <c r="DSM1240" s="9"/>
      <c r="DSN1240" s="9"/>
      <c r="DSO1240" s="9"/>
      <c r="DSP1240" s="9"/>
      <c r="DSQ1240" s="9"/>
      <c r="DSR1240" s="9"/>
      <c r="DSS1240" s="9"/>
      <c r="DST1240" s="9"/>
      <c r="DSU1240" s="9"/>
      <c r="DSV1240" s="9"/>
      <c r="DSW1240" s="9"/>
      <c r="DSX1240" s="9"/>
      <c r="DSY1240" s="9"/>
      <c r="DSZ1240" s="9"/>
      <c r="DTA1240" s="9"/>
      <c r="DTB1240" s="9"/>
      <c r="DTC1240" s="9"/>
      <c r="DTD1240" s="9"/>
      <c r="DTE1240" s="9"/>
      <c r="DTF1240" s="9"/>
      <c r="DTG1240" s="9"/>
      <c r="DTH1240" s="9"/>
      <c r="DTI1240" s="9"/>
      <c r="DTJ1240" s="9"/>
      <c r="DTK1240" s="9"/>
      <c r="DTL1240" s="9"/>
      <c r="DTM1240" s="9"/>
      <c r="DTN1240" s="9"/>
      <c r="DTO1240" s="9"/>
      <c r="DTP1240" s="9"/>
      <c r="DTQ1240" s="9"/>
      <c r="DTR1240" s="9"/>
      <c r="DTS1240" s="9"/>
      <c r="DTT1240" s="9"/>
      <c r="DTU1240" s="9"/>
      <c r="DTV1240" s="9"/>
      <c r="DTW1240" s="9"/>
      <c r="DTX1240" s="9"/>
      <c r="DTY1240" s="9"/>
      <c r="DTZ1240" s="9"/>
      <c r="DUA1240" s="9"/>
      <c r="DUB1240" s="9"/>
      <c r="DUC1240" s="9"/>
      <c r="DUD1240" s="9"/>
      <c r="DUE1240" s="9"/>
      <c r="DUF1240" s="9"/>
      <c r="DUG1240" s="9"/>
      <c r="DUH1240" s="9"/>
      <c r="DUI1240" s="9"/>
      <c r="DUJ1240" s="9"/>
      <c r="DUK1240" s="9"/>
      <c r="DUL1240" s="9"/>
      <c r="DUM1240" s="9"/>
      <c r="DUN1240" s="9"/>
      <c r="DUO1240" s="9"/>
      <c r="DUP1240" s="9"/>
      <c r="DUQ1240" s="9"/>
      <c r="DUR1240" s="9"/>
      <c r="DUS1240" s="9"/>
      <c r="DUT1240" s="9"/>
      <c r="DUU1240" s="9"/>
      <c r="DUV1240" s="9"/>
      <c r="DUW1240" s="9"/>
      <c r="DUX1240" s="9"/>
      <c r="DUY1240" s="9"/>
      <c r="DUZ1240" s="9"/>
      <c r="DVA1240" s="9"/>
      <c r="DVB1240" s="9"/>
      <c r="DVC1240" s="9"/>
      <c r="DVD1240" s="9"/>
      <c r="DVE1240" s="9"/>
      <c r="DVF1240" s="9"/>
      <c r="DVG1240" s="9"/>
      <c r="DVH1240" s="9"/>
      <c r="DVI1240" s="9"/>
      <c r="DVJ1240" s="9"/>
      <c r="DVK1240" s="9"/>
      <c r="DVL1240" s="9"/>
      <c r="DVM1240" s="9"/>
      <c r="DVN1240" s="9"/>
      <c r="DVO1240" s="9"/>
      <c r="DVP1240" s="9"/>
      <c r="DVQ1240" s="9"/>
      <c r="DVR1240" s="9"/>
      <c r="DVS1240" s="9"/>
      <c r="DVT1240" s="9"/>
      <c r="DVU1240" s="9"/>
      <c r="DVV1240" s="9"/>
      <c r="DVW1240" s="9"/>
      <c r="DVX1240" s="9"/>
      <c r="DVY1240" s="9"/>
      <c r="DVZ1240" s="9"/>
      <c r="DWA1240" s="9"/>
      <c r="DWB1240" s="9"/>
      <c r="DWC1240" s="9"/>
      <c r="DWD1240" s="9"/>
      <c r="DWE1240" s="9"/>
      <c r="DWF1240" s="9"/>
      <c r="DWG1240" s="9"/>
      <c r="DWH1240" s="9"/>
      <c r="DWI1240" s="9"/>
      <c r="DWJ1240" s="9"/>
      <c r="DWK1240" s="9"/>
      <c r="DWL1240" s="9"/>
      <c r="DWM1240" s="9"/>
      <c r="DWN1240" s="9"/>
      <c r="DWO1240" s="9"/>
      <c r="DWP1240" s="9"/>
      <c r="DWQ1240" s="9"/>
      <c r="DWR1240" s="9"/>
      <c r="DWS1240" s="9"/>
      <c r="DWT1240" s="9"/>
      <c r="DWU1240" s="9"/>
      <c r="DWV1240" s="9"/>
      <c r="DWW1240" s="9"/>
      <c r="DWX1240" s="9"/>
      <c r="DWY1240" s="9"/>
      <c r="DWZ1240" s="9"/>
      <c r="DXA1240" s="9"/>
      <c r="DXB1240" s="9"/>
      <c r="DXC1240" s="9"/>
      <c r="DXD1240" s="9"/>
      <c r="DXE1240" s="9"/>
      <c r="DXF1240" s="9"/>
      <c r="DXG1240" s="9"/>
      <c r="DXH1240" s="9"/>
      <c r="DXI1240" s="9"/>
      <c r="DXJ1240" s="9"/>
      <c r="DXK1240" s="9"/>
      <c r="DXL1240" s="9"/>
      <c r="DXM1240" s="9"/>
      <c r="DXN1240" s="9"/>
      <c r="DXO1240" s="9"/>
      <c r="DXP1240" s="9"/>
      <c r="DXQ1240" s="9"/>
      <c r="DXR1240" s="9"/>
      <c r="DXS1240" s="9"/>
      <c r="DXT1240" s="9"/>
      <c r="DXU1240" s="9"/>
      <c r="DXV1240" s="9"/>
      <c r="DXW1240" s="9"/>
      <c r="DXX1240" s="9"/>
      <c r="DXY1240" s="9"/>
      <c r="DXZ1240" s="9"/>
      <c r="DYA1240" s="9"/>
      <c r="DYB1240" s="9"/>
      <c r="DYC1240" s="9"/>
      <c r="DYD1240" s="9"/>
      <c r="DYE1240" s="9"/>
      <c r="DYF1240" s="9"/>
      <c r="DYG1240" s="9"/>
      <c r="DYH1240" s="9"/>
      <c r="DYI1240" s="9"/>
      <c r="DYJ1240" s="9"/>
      <c r="DYK1240" s="9"/>
      <c r="DYL1240" s="9"/>
      <c r="DYM1240" s="9"/>
      <c r="DYN1240" s="9"/>
      <c r="DYO1240" s="9"/>
      <c r="DYP1240" s="9"/>
      <c r="DYQ1240" s="9"/>
      <c r="DYR1240" s="9"/>
      <c r="DYS1240" s="9"/>
      <c r="DYT1240" s="9"/>
      <c r="DYU1240" s="9"/>
      <c r="DYV1240" s="9"/>
      <c r="DYW1240" s="9"/>
      <c r="DYX1240" s="9"/>
      <c r="DYY1240" s="9"/>
      <c r="DYZ1240" s="9"/>
      <c r="DZA1240" s="9"/>
      <c r="DZB1240" s="9"/>
      <c r="DZC1240" s="9"/>
      <c r="DZD1240" s="9"/>
      <c r="DZE1240" s="9"/>
      <c r="DZF1240" s="9"/>
      <c r="DZG1240" s="9"/>
      <c r="DZH1240" s="9"/>
      <c r="DZI1240" s="9"/>
      <c r="DZJ1240" s="9"/>
      <c r="DZK1240" s="9"/>
      <c r="DZL1240" s="9"/>
      <c r="DZM1240" s="9"/>
      <c r="DZN1240" s="9"/>
      <c r="DZO1240" s="9"/>
      <c r="DZP1240" s="9"/>
      <c r="DZQ1240" s="9"/>
      <c r="DZR1240" s="9"/>
      <c r="DZS1240" s="9"/>
      <c r="DZT1240" s="9"/>
      <c r="DZU1240" s="9"/>
      <c r="DZV1240" s="9"/>
      <c r="DZW1240" s="9"/>
      <c r="DZX1240" s="9"/>
      <c r="DZY1240" s="9"/>
      <c r="DZZ1240" s="9"/>
      <c r="EAA1240" s="9"/>
      <c r="EAB1240" s="9"/>
      <c r="EAC1240" s="9"/>
      <c r="EAD1240" s="9"/>
      <c r="EAE1240" s="9"/>
      <c r="EAF1240" s="9"/>
      <c r="EAG1240" s="9"/>
      <c r="EAH1240" s="9"/>
      <c r="EAI1240" s="9"/>
      <c r="EAJ1240" s="9"/>
      <c r="EAK1240" s="9"/>
      <c r="EAL1240" s="9"/>
      <c r="EAM1240" s="9"/>
      <c r="EAN1240" s="9"/>
      <c r="EAO1240" s="9"/>
      <c r="EAP1240" s="9"/>
      <c r="EAQ1240" s="9"/>
      <c r="EAR1240" s="9"/>
      <c r="EAS1240" s="9"/>
      <c r="EAT1240" s="9"/>
      <c r="EAU1240" s="9"/>
      <c r="EAV1240" s="9"/>
      <c r="EAW1240" s="9"/>
      <c r="EAX1240" s="9"/>
      <c r="EAY1240" s="9"/>
      <c r="EAZ1240" s="9"/>
      <c r="EBA1240" s="9"/>
      <c r="EBB1240" s="9"/>
      <c r="EBC1240" s="9"/>
      <c r="EBD1240" s="9"/>
      <c r="EBE1240" s="9"/>
      <c r="EBF1240" s="9"/>
      <c r="EBG1240" s="9"/>
      <c r="EBH1240" s="9"/>
      <c r="EBI1240" s="9"/>
      <c r="EBJ1240" s="9"/>
      <c r="EBK1240" s="9"/>
      <c r="EBL1240" s="9"/>
      <c r="EBM1240" s="9"/>
      <c r="EBN1240" s="9"/>
      <c r="EBO1240" s="9"/>
      <c r="EBP1240" s="9"/>
      <c r="EBQ1240" s="9"/>
      <c r="EBR1240" s="9"/>
      <c r="EBS1240" s="9"/>
      <c r="EBT1240" s="9"/>
      <c r="EBU1240" s="9"/>
      <c r="EBV1240" s="9"/>
      <c r="EBW1240" s="9"/>
      <c r="EBX1240" s="9"/>
      <c r="EBY1240" s="9"/>
      <c r="EBZ1240" s="9"/>
      <c r="ECA1240" s="9"/>
      <c r="ECB1240" s="9"/>
      <c r="ECC1240" s="9"/>
      <c r="ECD1240" s="9"/>
      <c r="ECE1240" s="9"/>
      <c r="ECF1240" s="9"/>
      <c r="ECG1240" s="9"/>
      <c r="ECH1240" s="9"/>
      <c r="ECI1240" s="9"/>
      <c r="ECJ1240" s="9"/>
      <c r="ECK1240" s="9"/>
      <c r="ECL1240" s="9"/>
      <c r="ECM1240" s="9"/>
      <c r="ECN1240" s="9"/>
      <c r="ECO1240" s="9"/>
      <c r="ECP1240" s="9"/>
      <c r="ECQ1240" s="9"/>
      <c r="ECR1240" s="9"/>
      <c r="ECS1240" s="9"/>
      <c r="ECT1240" s="9"/>
      <c r="ECU1240" s="9"/>
      <c r="ECV1240" s="9"/>
      <c r="ECW1240" s="9"/>
      <c r="ECX1240" s="9"/>
      <c r="ECY1240" s="9"/>
      <c r="ECZ1240" s="9"/>
      <c r="EDA1240" s="9"/>
      <c r="EDB1240" s="9"/>
      <c r="EDC1240" s="9"/>
      <c r="EDD1240" s="9"/>
      <c r="EDE1240" s="9"/>
      <c r="EDF1240" s="9"/>
      <c r="EDG1240" s="9"/>
      <c r="EDH1240" s="9"/>
      <c r="EDI1240" s="9"/>
      <c r="EDJ1240" s="9"/>
      <c r="EDK1240" s="9"/>
      <c r="EDL1240" s="9"/>
      <c r="EDM1240" s="9"/>
      <c r="EDN1240" s="9"/>
      <c r="EDO1240" s="9"/>
      <c r="EDP1240" s="9"/>
      <c r="EDQ1240" s="9"/>
      <c r="EDR1240" s="9"/>
      <c r="EDS1240" s="9"/>
      <c r="EDT1240" s="9"/>
      <c r="EDU1240" s="9"/>
      <c r="EDV1240" s="9"/>
      <c r="EDW1240" s="9"/>
      <c r="EDX1240" s="9"/>
      <c r="EDY1240" s="9"/>
      <c r="EDZ1240" s="9"/>
      <c r="EEA1240" s="9"/>
      <c r="EEB1240" s="9"/>
      <c r="EEC1240" s="9"/>
      <c r="EED1240" s="9"/>
      <c r="EEE1240" s="9"/>
      <c r="EEF1240" s="9"/>
      <c r="EEG1240" s="9"/>
      <c r="EEH1240" s="9"/>
      <c r="EEI1240" s="9"/>
      <c r="EEJ1240" s="9"/>
      <c r="EEK1240" s="9"/>
      <c r="EEL1240" s="9"/>
      <c r="EEM1240" s="9"/>
      <c r="EEN1240" s="9"/>
      <c r="EEO1240" s="9"/>
      <c r="EEP1240" s="9"/>
      <c r="EEQ1240" s="9"/>
      <c r="EER1240" s="9"/>
      <c r="EES1240" s="9"/>
      <c r="EET1240" s="9"/>
      <c r="EEU1240" s="9"/>
      <c r="EEV1240" s="9"/>
      <c r="EEW1240" s="9"/>
      <c r="EEX1240" s="9"/>
      <c r="EEY1240" s="9"/>
      <c r="EEZ1240" s="9"/>
      <c r="EFA1240" s="9"/>
      <c r="EFB1240" s="9"/>
      <c r="EFC1240" s="9"/>
      <c r="EFD1240" s="9"/>
      <c r="EFE1240" s="9"/>
      <c r="EFF1240" s="9"/>
      <c r="EFG1240" s="9"/>
      <c r="EFH1240" s="9"/>
      <c r="EFI1240" s="9"/>
      <c r="EFJ1240" s="9"/>
      <c r="EFK1240" s="9"/>
      <c r="EFL1240" s="9"/>
      <c r="EFM1240" s="9"/>
      <c r="EFN1240" s="9"/>
      <c r="EFO1240" s="9"/>
      <c r="EFP1240" s="9"/>
      <c r="EFQ1240" s="9"/>
      <c r="EFR1240" s="9"/>
      <c r="EFS1240" s="9"/>
      <c r="EFT1240" s="9"/>
      <c r="EFU1240" s="9"/>
      <c r="EFV1240" s="9"/>
      <c r="EFW1240" s="9"/>
      <c r="EFX1240" s="9"/>
      <c r="EFY1240" s="9"/>
      <c r="EFZ1240" s="9"/>
      <c r="EGA1240" s="9"/>
      <c r="EGB1240" s="9"/>
      <c r="EGC1240" s="9"/>
      <c r="EGD1240" s="9"/>
      <c r="EGE1240" s="9"/>
      <c r="EGF1240" s="9"/>
      <c r="EGG1240" s="9"/>
      <c r="EGH1240" s="9"/>
      <c r="EGI1240" s="9"/>
      <c r="EGJ1240" s="9"/>
      <c r="EGK1240" s="9"/>
      <c r="EGL1240" s="9"/>
      <c r="EGM1240" s="9"/>
      <c r="EGN1240" s="9"/>
      <c r="EGO1240" s="9"/>
      <c r="EGP1240" s="9"/>
      <c r="EGQ1240" s="9"/>
      <c r="EGR1240" s="9"/>
      <c r="EGS1240" s="9"/>
      <c r="EGT1240" s="9"/>
      <c r="EGU1240" s="9"/>
      <c r="EGV1240" s="9"/>
      <c r="EGW1240" s="9"/>
      <c r="EGX1240" s="9"/>
      <c r="EGY1240" s="9"/>
      <c r="EGZ1240" s="9"/>
      <c r="EHA1240" s="9"/>
      <c r="EHB1240" s="9"/>
      <c r="EHC1240" s="9"/>
      <c r="EHD1240" s="9"/>
      <c r="EHE1240" s="9"/>
      <c r="EHF1240" s="9"/>
      <c r="EHG1240" s="9"/>
      <c r="EHH1240" s="9"/>
      <c r="EHI1240" s="9"/>
      <c r="EHJ1240" s="9"/>
      <c r="EHK1240" s="9"/>
      <c r="EHL1240" s="9"/>
      <c r="EHM1240" s="9"/>
      <c r="EHN1240" s="9"/>
      <c r="EHO1240" s="9"/>
      <c r="EHP1240" s="9"/>
      <c r="EHQ1240" s="9"/>
      <c r="EHR1240" s="9"/>
      <c r="EHS1240" s="9"/>
      <c r="EHT1240" s="9"/>
      <c r="EHU1240" s="9"/>
      <c r="EHV1240" s="9"/>
      <c r="EHW1240" s="9"/>
      <c r="EHX1240" s="9"/>
      <c r="EHY1240" s="9"/>
      <c r="EHZ1240" s="9"/>
      <c r="EIA1240" s="9"/>
      <c r="EIB1240" s="9"/>
      <c r="EIC1240" s="9"/>
      <c r="EID1240" s="9"/>
      <c r="EIE1240" s="9"/>
      <c r="EIF1240" s="9"/>
      <c r="EIG1240" s="9"/>
      <c r="EIH1240" s="9"/>
      <c r="EII1240" s="9"/>
      <c r="EIJ1240" s="9"/>
      <c r="EIK1240" s="9"/>
      <c r="EIL1240" s="9"/>
      <c r="EIM1240" s="9"/>
      <c r="EIN1240" s="9"/>
      <c r="EIO1240" s="9"/>
      <c r="EIP1240" s="9"/>
      <c r="EIQ1240" s="9"/>
      <c r="EIR1240" s="9"/>
      <c r="EIS1240" s="9"/>
      <c r="EIT1240" s="9"/>
      <c r="EIU1240" s="9"/>
      <c r="EIV1240" s="9"/>
      <c r="EIW1240" s="9"/>
      <c r="EIX1240" s="9"/>
      <c r="EIY1240" s="9"/>
      <c r="EIZ1240" s="9"/>
      <c r="EJA1240" s="9"/>
      <c r="EJB1240" s="9"/>
      <c r="EJC1240" s="9"/>
      <c r="EJD1240" s="9"/>
      <c r="EJE1240" s="9"/>
      <c r="EJF1240" s="9"/>
      <c r="EJG1240" s="9"/>
      <c r="EJH1240" s="9"/>
      <c r="EJI1240" s="9"/>
      <c r="EJJ1240" s="9"/>
      <c r="EJK1240" s="9"/>
      <c r="EJL1240" s="9"/>
      <c r="EJM1240" s="9"/>
      <c r="EJN1240" s="9"/>
      <c r="EJO1240" s="9"/>
      <c r="EJP1240" s="9"/>
      <c r="EJQ1240" s="9"/>
      <c r="EJR1240" s="9"/>
      <c r="EJS1240" s="9"/>
      <c r="EJT1240" s="9"/>
      <c r="EJU1240" s="9"/>
      <c r="EJV1240" s="9"/>
      <c r="EJW1240" s="9"/>
      <c r="EJX1240" s="9"/>
      <c r="EJY1240" s="9"/>
      <c r="EJZ1240" s="9"/>
      <c r="EKA1240" s="9"/>
      <c r="EKB1240" s="9"/>
      <c r="EKC1240" s="9"/>
      <c r="EKD1240" s="9"/>
      <c r="EKE1240" s="9"/>
      <c r="EKF1240" s="9"/>
      <c r="EKG1240" s="9"/>
      <c r="EKH1240" s="9"/>
      <c r="EKI1240" s="9"/>
      <c r="EKJ1240" s="9"/>
      <c r="EKK1240" s="9"/>
      <c r="EKL1240" s="9"/>
      <c r="EKM1240" s="9"/>
      <c r="EKN1240" s="9"/>
      <c r="EKO1240" s="9"/>
      <c r="EKP1240" s="9"/>
      <c r="EKQ1240" s="9"/>
      <c r="EKR1240" s="9"/>
      <c r="EKS1240" s="9"/>
      <c r="EKT1240" s="9"/>
      <c r="EKU1240" s="9"/>
      <c r="EKV1240" s="9"/>
      <c r="EKW1240" s="9"/>
      <c r="EKX1240" s="9"/>
      <c r="EKY1240" s="9"/>
      <c r="EKZ1240" s="9"/>
      <c r="ELA1240" s="9"/>
      <c r="ELB1240" s="9"/>
      <c r="ELC1240" s="9"/>
      <c r="ELD1240" s="9"/>
      <c r="ELE1240" s="9"/>
      <c r="ELF1240" s="9"/>
      <c r="ELG1240" s="9"/>
      <c r="ELH1240" s="9"/>
      <c r="ELI1240" s="9"/>
      <c r="ELJ1240" s="9"/>
      <c r="ELK1240" s="9"/>
      <c r="ELL1240" s="9"/>
      <c r="ELM1240" s="9"/>
      <c r="ELN1240" s="9"/>
      <c r="ELO1240" s="9"/>
      <c r="ELP1240" s="9"/>
      <c r="ELQ1240" s="9"/>
      <c r="ELR1240" s="9"/>
      <c r="ELS1240" s="9"/>
      <c r="ELT1240" s="9"/>
      <c r="ELU1240" s="9"/>
      <c r="ELV1240" s="9"/>
      <c r="ELW1240" s="9"/>
      <c r="ELX1240" s="9"/>
      <c r="ELY1240" s="9"/>
      <c r="ELZ1240" s="9"/>
      <c r="EMA1240" s="9"/>
      <c r="EMB1240" s="9"/>
      <c r="EMC1240" s="9"/>
      <c r="EMD1240" s="9"/>
      <c r="EME1240" s="9"/>
      <c r="EMF1240" s="9"/>
      <c r="EMG1240" s="9"/>
      <c r="EMH1240" s="9"/>
      <c r="EMI1240" s="9"/>
      <c r="EMJ1240" s="9"/>
      <c r="EMK1240" s="9"/>
      <c r="EML1240" s="9"/>
      <c r="EMM1240" s="9"/>
      <c r="EMN1240" s="9"/>
      <c r="EMO1240" s="9"/>
      <c r="EMP1240" s="9"/>
      <c r="EMQ1240" s="9"/>
      <c r="EMR1240" s="9"/>
      <c r="EMS1240" s="9"/>
      <c r="EMT1240" s="9"/>
      <c r="EMU1240" s="9"/>
      <c r="EMV1240" s="9"/>
      <c r="EMW1240" s="9"/>
      <c r="EMX1240" s="9"/>
      <c r="EMY1240" s="9"/>
      <c r="EMZ1240" s="9"/>
      <c r="ENA1240" s="9"/>
      <c r="ENB1240" s="9"/>
      <c r="ENC1240" s="9"/>
      <c r="END1240" s="9"/>
      <c r="ENE1240" s="9"/>
      <c r="ENF1240" s="9"/>
      <c r="ENG1240" s="9"/>
      <c r="ENH1240" s="9"/>
      <c r="ENI1240" s="9"/>
      <c r="ENJ1240" s="9"/>
      <c r="ENK1240" s="9"/>
      <c r="ENL1240" s="9"/>
      <c r="ENM1240" s="9"/>
      <c r="ENN1240" s="9"/>
      <c r="ENO1240" s="9"/>
      <c r="ENP1240" s="9"/>
      <c r="ENQ1240" s="9"/>
      <c r="ENR1240" s="9"/>
      <c r="ENS1240" s="9"/>
      <c r="ENT1240" s="9"/>
      <c r="ENU1240" s="9"/>
      <c r="ENV1240" s="9"/>
      <c r="ENW1240" s="9"/>
      <c r="ENX1240" s="9"/>
      <c r="ENY1240" s="9"/>
      <c r="ENZ1240" s="9"/>
      <c r="EOA1240" s="9"/>
      <c r="EOB1240" s="9"/>
      <c r="EOC1240" s="9"/>
      <c r="EOD1240" s="9"/>
      <c r="EOE1240" s="9"/>
      <c r="EOF1240" s="9"/>
      <c r="EOG1240" s="9"/>
      <c r="EOH1240" s="9"/>
      <c r="EOI1240" s="9"/>
      <c r="EOJ1240" s="9"/>
      <c r="EOK1240" s="9"/>
      <c r="EOL1240" s="9"/>
      <c r="EOM1240" s="9"/>
      <c r="EON1240" s="9"/>
      <c r="EOO1240" s="9"/>
      <c r="EOP1240" s="9"/>
      <c r="EOQ1240" s="9"/>
      <c r="EOR1240" s="9"/>
      <c r="EOS1240" s="9"/>
      <c r="EOT1240" s="9"/>
      <c r="EOU1240" s="9"/>
      <c r="EOV1240" s="9"/>
      <c r="EOW1240" s="9"/>
      <c r="EOX1240" s="9"/>
      <c r="EOY1240" s="9"/>
      <c r="EOZ1240" s="9"/>
      <c r="EPA1240" s="9"/>
      <c r="EPB1240" s="9"/>
      <c r="EPC1240" s="9"/>
      <c r="EPD1240" s="9"/>
      <c r="EPE1240" s="9"/>
      <c r="EPF1240" s="9"/>
      <c r="EPG1240" s="9"/>
      <c r="EPH1240" s="9"/>
      <c r="EPI1240" s="9"/>
      <c r="EPJ1240" s="9"/>
      <c r="EPK1240" s="9"/>
      <c r="EPL1240" s="9"/>
      <c r="EPM1240" s="9"/>
      <c r="EPN1240" s="9"/>
      <c r="EPO1240" s="9"/>
      <c r="EPP1240" s="9"/>
      <c r="EPQ1240" s="9"/>
      <c r="EPR1240" s="9"/>
      <c r="EPS1240" s="9"/>
      <c r="EPT1240" s="9"/>
      <c r="EPU1240" s="9"/>
      <c r="EPV1240" s="9"/>
      <c r="EPW1240" s="9"/>
      <c r="EPX1240" s="9"/>
      <c r="EPY1240" s="9"/>
      <c r="EPZ1240" s="9"/>
      <c r="EQA1240" s="9"/>
      <c r="EQB1240" s="9"/>
      <c r="EQC1240" s="9"/>
      <c r="EQD1240" s="9"/>
      <c r="EQE1240" s="9"/>
      <c r="EQF1240" s="9"/>
      <c r="EQG1240" s="9"/>
      <c r="EQH1240" s="9"/>
      <c r="EQI1240" s="9"/>
      <c r="EQJ1240" s="9"/>
      <c r="EQK1240" s="9"/>
      <c r="EQL1240" s="9"/>
      <c r="EQM1240" s="9"/>
      <c r="EQN1240" s="9"/>
      <c r="EQO1240" s="9"/>
      <c r="EQP1240" s="9"/>
      <c r="EQQ1240" s="9"/>
      <c r="EQR1240" s="9"/>
      <c r="EQS1240" s="9"/>
      <c r="EQT1240" s="9"/>
      <c r="EQU1240" s="9"/>
      <c r="EQV1240" s="9"/>
      <c r="EQW1240" s="9"/>
      <c r="EQX1240" s="9"/>
      <c r="EQY1240" s="9"/>
      <c r="EQZ1240" s="9"/>
      <c r="ERA1240" s="9"/>
      <c r="ERB1240" s="9"/>
      <c r="ERC1240" s="9"/>
      <c r="ERD1240" s="9"/>
      <c r="ERE1240" s="9"/>
      <c r="ERF1240" s="9"/>
      <c r="ERG1240" s="9"/>
      <c r="ERH1240" s="9"/>
      <c r="ERI1240" s="9"/>
      <c r="ERJ1240" s="9"/>
      <c r="ERK1240" s="9"/>
      <c r="ERL1240" s="9"/>
      <c r="ERM1240" s="9"/>
      <c r="ERN1240" s="9"/>
      <c r="ERO1240" s="9"/>
      <c r="ERP1240" s="9"/>
      <c r="ERQ1240" s="9"/>
      <c r="ERR1240" s="9"/>
      <c r="ERS1240" s="9"/>
      <c r="ERT1240" s="9"/>
      <c r="ERU1240" s="9"/>
      <c r="ERV1240" s="9"/>
      <c r="ERW1240" s="9"/>
      <c r="ERX1240" s="9"/>
      <c r="ERY1240" s="9"/>
      <c r="ERZ1240" s="9"/>
      <c r="ESA1240" s="9"/>
      <c r="ESB1240" s="9"/>
      <c r="ESC1240" s="9"/>
      <c r="ESD1240" s="9"/>
      <c r="ESE1240" s="9"/>
      <c r="ESF1240" s="9"/>
      <c r="ESG1240" s="9"/>
      <c r="ESH1240" s="9"/>
      <c r="ESI1240" s="9"/>
      <c r="ESJ1240" s="9"/>
      <c r="ESK1240" s="9"/>
      <c r="ESL1240" s="9"/>
      <c r="ESM1240" s="9"/>
      <c r="ESN1240" s="9"/>
      <c r="ESO1240" s="9"/>
      <c r="ESP1240" s="9"/>
      <c r="ESQ1240" s="9"/>
      <c r="ESR1240" s="9"/>
      <c r="ESS1240" s="9"/>
      <c r="EST1240" s="9"/>
      <c r="ESU1240" s="9"/>
      <c r="ESV1240" s="9"/>
      <c r="ESW1240" s="9"/>
      <c r="ESX1240" s="9"/>
      <c r="ESY1240" s="9"/>
      <c r="ESZ1240" s="9"/>
      <c r="ETA1240" s="9"/>
      <c r="ETB1240" s="9"/>
      <c r="ETC1240" s="9"/>
      <c r="ETD1240" s="9"/>
      <c r="ETE1240" s="9"/>
      <c r="ETF1240" s="9"/>
      <c r="ETG1240" s="9"/>
      <c r="ETH1240" s="9"/>
      <c r="ETI1240" s="9"/>
      <c r="ETJ1240" s="9"/>
      <c r="ETK1240" s="9"/>
      <c r="ETL1240" s="9"/>
      <c r="ETM1240" s="9"/>
      <c r="ETN1240" s="9"/>
      <c r="ETO1240" s="9"/>
      <c r="ETP1240" s="9"/>
      <c r="ETQ1240" s="9"/>
      <c r="ETR1240" s="9"/>
      <c r="ETS1240" s="9"/>
      <c r="ETT1240" s="9"/>
      <c r="ETU1240" s="9"/>
      <c r="ETV1240" s="9"/>
      <c r="ETW1240" s="9"/>
      <c r="ETX1240" s="9"/>
      <c r="ETY1240" s="9"/>
      <c r="ETZ1240" s="9"/>
      <c r="EUA1240" s="9"/>
      <c r="EUB1240" s="9"/>
      <c r="EUC1240" s="9"/>
      <c r="EUD1240" s="9"/>
      <c r="EUE1240" s="9"/>
      <c r="EUF1240" s="9"/>
      <c r="EUG1240" s="9"/>
      <c r="EUH1240" s="9"/>
      <c r="EUI1240" s="9"/>
      <c r="EUJ1240" s="9"/>
      <c r="EUK1240" s="9"/>
      <c r="EUL1240" s="9"/>
      <c r="EUM1240" s="9"/>
      <c r="EUN1240" s="9"/>
      <c r="EUO1240" s="9"/>
      <c r="EUP1240" s="9"/>
      <c r="EUQ1240" s="9"/>
      <c r="EUR1240" s="9"/>
      <c r="EUS1240" s="9"/>
      <c r="EUT1240" s="9"/>
      <c r="EUU1240" s="9"/>
      <c r="EUV1240" s="9"/>
      <c r="EUW1240" s="9"/>
      <c r="EUX1240" s="9"/>
      <c r="EUY1240" s="9"/>
      <c r="EUZ1240" s="9"/>
      <c r="EVA1240" s="9"/>
      <c r="EVB1240" s="9"/>
      <c r="EVC1240" s="9"/>
      <c r="EVD1240" s="9"/>
      <c r="EVE1240" s="9"/>
      <c r="EVF1240" s="9"/>
      <c r="EVG1240" s="9"/>
      <c r="EVH1240" s="9"/>
      <c r="EVI1240" s="9"/>
      <c r="EVJ1240" s="9"/>
      <c r="EVK1240" s="9"/>
      <c r="EVL1240" s="9"/>
      <c r="EVM1240" s="9"/>
      <c r="EVN1240" s="9"/>
      <c r="EVO1240" s="9"/>
      <c r="EVP1240" s="9"/>
      <c r="EVQ1240" s="9"/>
      <c r="EVR1240" s="9"/>
      <c r="EVS1240" s="9"/>
      <c r="EVT1240" s="9"/>
      <c r="EVU1240" s="9"/>
      <c r="EVV1240" s="9"/>
      <c r="EVW1240" s="9"/>
      <c r="EVX1240" s="9"/>
      <c r="EVY1240" s="9"/>
      <c r="EVZ1240" s="9"/>
      <c r="EWA1240" s="9"/>
      <c r="EWB1240" s="9"/>
      <c r="EWC1240" s="9"/>
      <c r="EWD1240" s="9"/>
      <c r="EWE1240" s="9"/>
      <c r="EWF1240" s="9"/>
      <c r="EWG1240" s="9"/>
      <c r="EWH1240" s="9"/>
      <c r="EWI1240" s="9"/>
      <c r="EWJ1240" s="9"/>
      <c r="EWK1240" s="9"/>
      <c r="EWL1240" s="9"/>
      <c r="EWM1240" s="9"/>
      <c r="EWN1240" s="9"/>
      <c r="EWO1240" s="9"/>
      <c r="EWP1240" s="9"/>
      <c r="EWQ1240" s="9"/>
      <c r="EWR1240" s="9"/>
      <c r="EWS1240" s="9"/>
      <c r="EWT1240" s="9"/>
      <c r="EWU1240" s="9"/>
      <c r="EWV1240" s="9"/>
      <c r="EWW1240" s="9"/>
      <c r="EWX1240" s="9"/>
      <c r="EWY1240" s="9"/>
      <c r="EWZ1240" s="9"/>
      <c r="EXA1240" s="9"/>
      <c r="EXB1240" s="9"/>
      <c r="EXC1240" s="9"/>
      <c r="EXD1240" s="9"/>
      <c r="EXE1240" s="9"/>
      <c r="EXF1240" s="9"/>
      <c r="EXG1240" s="9"/>
      <c r="EXH1240" s="9"/>
      <c r="EXI1240" s="9"/>
      <c r="EXJ1240" s="9"/>
      <c r="EXK1240" s="9"/>
      <c r="EXL1240" s="9"/>
      <c r="EXM1240" s="9"/>
      <c r="EXN1240" s="9"/>
      <c r="EXO1240" s="9"/>
      <c r="EXP1240" s="9"/>
      <c r="EXQ1240" s="9"/>
      <c r="EXR1240" s="9"/>
      <c r="EXS1240" s="9"/>
      <c r="EXT1240" s="9"/>
      <c r="EXU1240" s="9"/>
      <c r="EXV1240" s="9"/>
      <c r="EXW1240" s="9"/>
      <c r="EXX1240" s="9"/>
      <c r="EXY1240" s="9"/>
      <c r="EXZ1240" s="9"/>
      <c r="EYA1240" s="9"/>
      <c r="EYB1240" s="9"/>
      <c r="EYC1240" s="9"/>
      <c r="EYD1240" s="9"/>
      <c r="EYE1240" s="9"/>
      <c r="EYF1240" s="9"/>
      <c r="EYG1240" s="9"/>
      <c r="EYH1240" s="9"/>
      <c r="EYI1240" s="9"/>
      <c r="EYJ1240" s="9"/>
      <c r="EYK1240" s="9"/>
      <c r="EYL1240" s="9"/>
      <c r="EYM1240" s="9"/>
      <c r="EYN1240" s="9"/>
      <c r="EYO1240" s="9"/>
      <c r="EYP1240" s="9"/>
      <c r="EYQ1240" s="9"/>
      <c r="EYR1240" s="9"/>
      <c r="EYS1240" s="9"/>
      <c r="EYT1240" s="9"/>
      <c r="EYU1240" s="9"/>
      <c r="EYV1240" s="9"/>
      <c r="EYW1240" s="9"/>
      <c r="EYX1240" s="9"/>
      <c r="EYY1240" s="9"/>
      <c r="EYZ1240" s="9"/>
      <c r="EZA1240" s="9"/>
      <c r="EZB1240" s="9"/>
      <c r="EZC1240" s="9"/>
      <c r="EZD1240" s="9"/>
      <c r="EZE1240" s="9"/>
      <c r="EZF1240" s="9"/>
      <c r="EZG1240" s="9"/>
      <c r="EZH1240" s="9"/>
      <c r="EZI1240" s="9"/>
      <c r="EZJ1240" s="9"/>
      <c r="EZK1240" s="9"/>
      <c r="EZL1240" s="9"/>
      <c r="EZM1240" s="9"/>
      <c r="EZN1240" s="9"/>
      <c r="EZO1240" s="9"/>
      <c r="EZP1240" s="9"/>
      <c r="EZQ1240" s="9"/>
      <c r="EZR1240" s="9"/>
      <c r="EZS1240" s="9"/>
      <c r="EZT1240" s="9"/>
      <c r="EZU1240" s="9"/>
      <c r="EZV1240" s="9"/>
      <c r="EZW1240" s="9"/>
      <c r="EZX1240" s="9"/>
      <c r="EZY1240" s="9"/>
      <c r="EZZ1240" s="9"/>
      <c r="FAA1240" s="9"/>
      <c r="FAB1240" s="9"/>
      <c r="FAC1240" s="9"/>
      <c r="FAD1240" s="9"/>
      <c r="FAE1240" s="9"/>
      <c r="FAF1240" s="9"/>
      <c r="FAG1240" s="9"/>
      <c r="FAH1240" s="9"/>
      <c r="FAI1240" s="9"/>
      <c r="FAJ1240" s="9"/>
      <c r="FAK1240" s="9"/>
      <c r="FAL1240" s="9"/>
      <c r="FAM1240" s="9"/>
      <c r="FAN1240" s="9"/>
      <c r="FAO1240" s="9"/>
      <c r="FAP1240" s="9"/>
      <c r="FAQ1240" s="9"/>
      <c r="FAR1240" s="9"/>
      <c r="FAS1240" s="9"/>
      <c r="FAT1240" s="9"/>
      <c r="FAU1240" s="9"/>
      <c r="FAV1240" s="9"/>
      <c r="FAW1240" s="9"/>
      <c r="FAX1240" s="9"/>
      <c r="FAY1240" s="9"/>
      <c r="FAZ1240" s="9"/>
      <c r="FBA1240" s="9"/>
      <c r="FBB1240" s="9"/>
      <c r="FBC1240" s="9"/>
      <c r="FBD1240" s="9"/>
      <c r="FBE1240" s="9"/>
      <c r="FBF1240" s="9"/>
      <c r="FBG1240" s="9"/>
      <c r="FBH1240" s="9"/>
      <c r="FBI1240" s="9"/>
      <c r="FBJ1240" s="9"/>
      <c r="FBK1240" s="9"/>
      <c r="FBL1240" s="9"/>
      <c r="FBM1240" s="9"/>
      <c r="FBN1240" s="9"/>
      <c r="FBO1240" s="9"/>
      <c r="FBP1240" s="9"/>
      <c r="FBQ1240" s="9"/>
      <c r="FBR1240" s="9"/>
      <c r="FBS1240" s="9"/>
      <c r="FBT1240" s="9"/>
      <c r="FBU1240" s="9"/>
      <c r="FBV1240" s="9"/>
      <c r="FBW1240" s="9"/>
      <c r="FBX1240" s="9"/>
      <c r="FBY1240" s="9"/>
      <c r="FBZ1240" s="9"/>
      <c r="FCA1240" s="9"/>
      <c r="FCB1240" s="9"/>
      <c r="FCC1240" s="9"/>
      <c r="FCD1240" s="9"/>
      <c r="FCE1240" s="9"/>
      <c r="FCF1240" s="9"/>
      <c r="FCG1240" s="9"/>
      <c r="FCH1240" s="9"/>
      <c r="FCI1240" s="9"/>
      <c r="FCJ1240" s="9"/>
      <c r="FCK1240" s="9"/>
      <c r="FCL1240" s="9"/>
      <c r="FCM1240" s="9"/>
      <c r="FCN1240" s="9"/>
      <c r="FCO1240" s="9"/>
      <c r="FCP1240" s="9"/>
      <c r="FCQ1240" s="9"/>
      <c r="FCR1240" s="9"/>
      <c r="FCS1240" s="9"/>
      <c r="FCT1240" s="9"/>
      <c r="FCU1240" s="9"/>
      <c r="FCV1240" s="9"/>
      <c r="FCW1240" s="9"/>
      <c r="FCX1240" s="9"/>
      <c r="FCY1240" s="9"/>
      <c r="FCZ1240" s="9"/>
      <c r="FDA1240" s="9"/>
      <c r="FDB1240" s="9"/>
      <c r="FDC1240" s="9"/>
      <c r="FDD1240" s="9"/>
      <c r="FDE1240" s="9"/>
      <c r="FDF1240" s="9"/>
      <c r="FDG1240" s="9"/>
      <c r="FDH1240" s="9"/>
      <c r="FDI1240" s="9"/>
      <c r="FDJ1240" s="9"/>
      <c r="FDK1240" s="9"/>
      <c r="FDL1240" s="9"/>
      <c r="FDM1240" s="9"/>
      <c r="FDN1240" s="9"/>
      <c r="FDO1240" s="9"/>
      <c r="FDP1240" s="9"/>
      <c r="FDQ1240" s="9"/>
      <c r="FDR1240" s="9"/>
      <c r="FDS1240" s="9"/>
      <c r="FDT1240" s="9"/>
      <c r="FDU1240" s="9"/>
      <c r="FDV1240" s="9"/>
      <c r="FDW1240" s="9"/>
      <c r="FDX1240" s="9"/>
      <c r="FDY1240" s="9"/>
      <c r="FDZ1240" s="9"/>
      <c r="FEA1240" s="9"/>
      <c r="FEB1240" s="9"/>
      <c r="FEC1240" s="9"/>
      <c r="FED1240" s="9"/>
      <c r="FEE1240" s="9"/>
      <c r="FEF1240" s="9"/>
      <c r="FEG1240" s="9"/>
      <c r="FEH1240" s="9"/>
      <c r="FEI1240" s="9"/>
      <c r="FEJ1240" s="9"/>
      <c r="FEK1240" s="9"/>
      <c r="FEL1240" s="9"/>
      <c r="FEM1240" s="9"/>
      <c r="FEN1240" s="9"/>
      <c r="FEO1240" s="9"/>
      <c r="FEP1240" s="9"/>
      <c r="FEQ1240" s="9"/>
      <c r="FER1240" s="9"/>
      <c r="FES1240" s="9"/>
      <c r="FET1240" s="9"/>
      <c r="FEU1240" s="9"/>
      <c r="FEV1240" s="9"/>
      <c r="FEW1240" s="9"/>
      <c r="FEX1240" s="9"/>
      <c r="FEY1240" s="9"/>
      <c r="FEZ1240" s="9"/>
      <c r="FFA1240" s="9"/>
      <c r="FFB1240" s="9"/>
      <c r="FFC1240" s="9"/>
      <c r="FFD1240" s="9"/>
      <c r="FFE1240" s="9"/>
      <c r="FFF1240" s="9"/>
      <c r="FFG1240" s="9"/>
      <c r="FFH1240" s="9"/>
      <c r="FFI1240" s="9"/>
      <c r="FFJ1240" s="9"/>
      <c r="FFK1240" s="9"/>
      <c r="FFL1240" s="9"/>
      <c r="FFM1240" s="9"/>
      <c r="FFN1240" s="9"/>
      <c r="FFO1240" s="9"/>
      <c r="FFP1240" s="9"/>
      <c r="FFQ1240" s="9"/>
      <c r="FFR1240" s="9"/>
      <c r="FFS1240" s="9"/>
      <c r="FFT1240" s="9"/>
      <c r="FFU1240" s="9"/>
      <c r="FFV1240" s="9"/>
      <c r="FFW1240" s="9"/>
      <c r="FFX1240" s="9"/>
      <c r="FFY1240" s="9"/>
      <c r="FFZ1240" s="9"/>
      <c r="FGA1240" s="9"/>
      <c r="FGB1240" s="9"/>
      <c r="FGC1240" s="9"/>
      <c r="FGD1240" s="9"/>
      <c r="FGE1240" s="9"/>
      <c r="FGF1240" s="9"/>
      <c r="FGG1240" s="9"/>
      <c r="FGH1240" s="9"/>
      <c r="FGI1240" s="9"/>
      <c r="FGJ1240" s="9"/>
      <c r="FGK1240" s="9"/>
      <c r="FGL1240" s="9"/>
      <c r="FGM1240" s="9"/>
      <c r="FGN1240" s="9"/>
      <c r="FGO1240" s="9"/>
      <c r="FGP1240" s="9"/>
      <c r="FGQ1240" s="9"/>
      <c r="FGR1240" s="9"/>
      <c r="FGS1240" s="9"/>
      <c r="FGT1240" s="9"/>
      <c r="FGU1240" s="9"/>
      <c r="FGV1240" s="9"/>
      <c r="FGW1240" s="9"/>
      <c r="FGX1240" s="9"/>
      <c r="FGY1240" s="9"/>
      <c r="FGZ1240" s="9"/>
      <c r="FHA1240" s="9"/>
      <c r="FHB1240" s="9"/>
      <c r="FHC1240" s="9"/>
      <c r="FHD1240" s="9"/>
      <c r="FHE1240" s="9"/>
      <c r="FHF1240" s="9"/>
      <c r="FHG1240" s="9"/>
      <c r="FHH1240" s="9"/>
      <c r="FHI1240" s="9"/>
      <c r="FHJ1240" s="9"/>
      <c r="FHK1240" s="9"/>
      <c r="FHL1240" s="9"/>
      <c r="FHM1240" s="9"/>
      <c r="FHN1240" s="9"/>
      <c r="FHO1240" s="9"/>
      <c r="FHP1240" s="9"/>
      <c r="FHQ1240" s="9"/>
      <c r="FHR1240" s="9"/>
      <c r="FHS1240" s="9"/>
      <c r="FHT1240" s="9"/>
      <c r="FHU1240" s="9"/>
      <c r="FHV1240" s="9"/>
      <c r="FHW1240" s="9"/>
      <c r="FHX1240" s="9"/>
      <c r="FHY1240" s="9"/>
      <c r="FHZ1240" s="9"/>
      <c r="FIA1240" s="9"/>
      <c r="FIB1240" s="9"/>
      <c r="FIC1240" s="9"/>
      <c r="FID1240" s="9"/>
      <c r="FIE1240" s="9"/>
      <c r="FIF1240" s="9"/>
      <c r="FIG1240" s="9"/>
      <c r="FIH1240" s="9"/>
      <c r="FII1240" s="9"/>
      <c r="FIJ1240" s="9"/>
      <c r="FIK1240" s="9"/>
      <c r="FIL1240" s="9"/>
      <c r="FIM1240" s="9"/>
      <c r="FIN1240" s="9"/>
      <c r="FIO1240" s="9"/>
      <c r="FIP1240" s="9"/>
      <c r="FIQ1240" s="9"/>
      <c r="FIR1240" s="9"/>
      <c r="FIS1240" s="9"/>
      <c r="FIT1240" s="9"/>
      <c r="FIU1240" s="9"/>
      <c r="FIV1240" s="9"/>
      <c r="FIW1240" s="9"/>
      <c r="FIX1240" s="9"/>
      <c r="FIY1240" s="9"/>
      <c r="FIZ1240" s="9"/>
      <c r="FJA1240" s="9"/>
      <c r="FJB1240" s="9"/>
      <c r="FJC1240" s="9"/>
      <c r="FJD1240" s="9"/>
      <c r="FJE1240" s="9"/>
      <c r="FJF1240" s="9"/>
      <c r="FJG1240" s="9"/>
      <c r="FJH1240" s="9"/>
      <c r="FJI1240" s="9"/>
      <c r="FJJ1240" s="9"/>
      <c r="FJK1240" s="9"/>
      <c r="FJL1240" s="9"/>
      <c r="FJM1240" s="9"/>
      <c r="FJN1240" s="9"/>
      <c r="FJO1240" s="9"/>
      <c r="FJP1240" s="9"/>
      <c r="FJQ1240" s="9"/>
      <c r="FJR1240" s="9"/>
      <c r="FJS1240" s="9"/>
      <c r="FJT1240" s="9"/>
      <c r="FJU1240" s="9"/>
      <c r="FJV1240" s="9"/>
      <c r="FJW1240" s="9"/>
      <c r="FJX1240" s="9"/>
      <c r="FJY1240" s="9"/>
      <c r="FJZ1240" s="9"/>
      <c r="FKA1240" s="9"/>
      <c r="FKB1240" s="9"/>
      <c r="FKC1240" s="9"/>
      <c r="FKD1240" s="9"/>
      <c r="FKE1240" s="9"/>
      <c r="FKF1240" s="9"/>
      <c r="FKG1240" s="9"/>
      <c r="FKH1240" s="9"/>
      <c r="FKI1240" s="9"/>
      <c r="FKJ1240" s="9"/>
      <c r="FKK1240" s="9"/>
      <c r="FKL1240" s="9"/>
      <c r="FKM1240" s="9"/>
      <c r="FKN1240" s="9"/>
      <c r="FKO1240" s="9"/>
      <c r="FKP1240" s="9"/>
      <c r="FKQ1240" s="9"/>
      <c r="FKR1240" s="9"/>
      <c r="FKS1240" s="9"/>
      <c r="FKT1240" s="9"/>
      <c r="FKU1240" s="9"/>
      <c r="FKV1240" s="9"/>
      <c r="FKW1240" s="9"/>
      <c r="FKX1240" s="9"/>
      <c r="FKY1240" s="9"/>
      <c r="FKZ1240" s="9"/>
      <c r="FLA1240" s="9"/>
      <c r="FLB1240" s="9"/>
      <c r="FLC1240" s="9"/>
      <c r="FLD1240" s="9"/>
      <c r="FLE1240" s="9"/>
      <c r="FLF1240" s="9"/>
      <c r="FLG1240" s="9"/>
      <c r="FLH1240" s="9"/>
      <c r="FLI1240" s="9"/>
      <c r="FLJ1240" s="9"/>
      <c r="FLK1240" s="9"/>
      <c r="FLL1240" s="9"/>
      <c r="FLM1240" s="9"/>
      <c r="FLN1240" s="9"/>
      <c r="FLO1240" s="9"/>
      <c r="FLP1240" s="9"/>
      <c r="FLQ1240" s="9"/>
      <c r="FLR1240" s="9"/>
      <c r="FLS1240" s="9"/>
      <c r="FLT1240" s="9"/>
      <c r="FLU1240" s="9"/>
      <c r="FLV1240" s="9"/>
      <c r="FLW1240" s="9"/>
      <c r="FLX1240" s="9"/>
      <c r="FLY1240" s="9"/>
      <c r="FLZ1240" s="9"/>
      <c r="FMA1240" s="9"/>
      <c r="FMB1240" s="9"/>
      <c r="FMC1240" s="9"/>
      <c r="FMD1240" s="9"/>
      <c r="FME1240" s="9"/>
      <c r="FMF1240" s="9"/>
      <c r="FMG1240" s="9"/>
      <c r="FMH1240" s="9"/>
      <c r="FMI1240" s="9"/>
      <c r="FMJ1240" s="9"/>
      <c r="FMK1240" s="9"/>
      <c r="FML1240" s="9"/>
      <c r="FMM1240" s="9"/>
      <c r="FMN1240" s="9"/>
      <c r="FMO1240" s="9"/>
      <c r="FMP1240" s="9"/>
      <c r="FMQ1240" s="9"/>
      <c r="FMR1240" s="9"/>
      <c r="FMS1240" s="9"/>
      <c r="FMT1240" s="9"/>
      <c r="FMU1240" s="9"/>
      <c r="FMV1240" s="9"/>
      <c r="FMW1240" s="9"/>
      <c r="FMX1240" s="9"/>
      <c r="FMY1240" s="9"/>
      <c r="FMZ1240" s="9"/>
      <c r="FNA1240" s="9"/>
      <c r="FNB1240" s="9"/>
      <c r="FNC1240" s="9"/>
      <c r="FND1240" s="9"/>
      <c r="FNE1240" s="9"/>
      <c r="FNF1240" s="9"/>
      <c r="FNG1240" s="9"/>
      <c r="FNH1240" s="9"/>
      <c r="FNI1240" s="9"/>
      <c r="FNJ1240" s="9"/>
      <c r="FNK1240" s="9"/>
      <c r="FNL1240" s="9"/>
      <c r="FNM1240" s="9"/>
      <c r="FNN1240" s="9"/>
      <c r="FNO1240" s="9"/>
      <c r="FNP1240" s="9"/>
      <c r="FNQ1240" s="9"/>
      <c r="FNR1240" s="9"/>
      <c r="FNS1240" s="9"/>
      <c r="FNT1240" s="9"/>
      <c r="FNU1240" s="9"/>
      <c r="FNV1240" s="9"/>
      <c r="FNW1240" s="9"/>
      <c r="FNX1240" s="9"/>
      <c r="FNY1240" s="9"/>
      <c r="FNZ1240" s="9"/>
      <c r="FOA1240" s="9"/>
      <c r="FOB1240" s="9"/>
      <c r="FOC1240" s="9"/>
      <c r="FOD1240" s="9"/>
      <c r="FOE1240" s="9"/>
      <c r="FOF1240" s="9"/>
      <c r="FOG1240" s="9"/>
      <c r="FOH1240" s="9"/>
      <c r="FOI1240" s="9"/>
      <c r="FOJ1240" s="9"/>
      <c r="FOK1240" s="9"/>
      <c r="FOL1240" s="9"/>
      <c r="FOM1240" s="9"/>
      <c r="FON1240" s="9"/>
      <c r="FOO1240" s="9"/>
      <c r="FOP1240" s="9"/>
      <c r="FOQ1240" s="9"/>
      <c r="FOR1240" s="9"/>
      <c r="FOS1240" s="9"/>
      <c r="FOT1240" s="9"/>
      <c r="FOU1240" s="9"/>
      <c r="FOV1240" s="9"/>
      <c r="FOW1240" s="9"/>
      <c r="FOX1240" s="9"/>
      <c r="FOY1240" s="9"/>
      <c r="FOZ1240" s="9"/>
      <c r="FPA1240" s="9"/>
      <c r="FPB1240" s="9"/>
      <c r="FPC1240" s="9"/>
      <c r="FPD1240" s="9"/>
      <c r="FPE1240" s="9"/>
      <c r="FPF1240" s="9"/>
      <c r="FPG1240" s="9"/>
      <c r="FPH1240" s="9"/>
      <c r="FPI1240" s="9"/>
      <c r="FPJ1240" s="9"/>
      <c r="FPK1240" s="9"/>
      <c r="FPL1240" s="9"/>
      <c r="FPM1240" s="9"/>
      <c r="FPN1240" s="9"/>
      <c r="FPO1240" s="9"/>
      <c r="FPP1240" s="9"/>
      <c r="FPQ1240" s="9"/>
      <c r="FPR1240" s="9"/>
      <c r="FPS1240" s="9"/>
      <c r="FPT1240" s="9"/>
      <c r="FPU1240" s="9"/>
      <c r="FPV1240" s="9"/>
      <c r="FPW1240" s="9"/>
      <c r="FPX1240" s="9"/>
      <c r="FPY1240" s="9"/>
      <c r="FPZ1240" s="9"/>
      <c r="FQA1240" s="9"/>
      <c r="FQB1240" s="9"/>
      <c r="FQC1240" s="9"/>
      <c r="FQD1240" s="9"/>
      <c r="FQE1240" s="9"/>
      <c r="FQF1240" s="9"/>
      <c r="FQG1240" s="9"/>
      <c r="FQH1240" s="9"/>
      <c r="FQI1240" s="9"/>
      <c r="FQJ1240" s="9"/>
      <c r="FQK1240" s="9"/>
      <c r="FQL1240" s="9"/>
      <c r="FQM1240" s="9"/>
      <c r="FQN1240" s="9"/>
      <c r="FQO1240" s="9"/>
      <c r="FQP1240" s="9"/>
      <c r="FQQ1240" s="9"/>
      <c r="FQR1240" s="9"/>
      <c r="FQS1240" s="9"/>
      <c r="FQT1240" s="9"/>
      <c r="FQU1240" s="9"/>
      <c r="FQV1240" s="9"/>
      <c r="FQW1240" s="9"/>
      <c r="FQX1240" s="9"/>
      <c r="FQY1240" s="9"/>
      <c r="FQZ1240" s="9"/>
      <c r="FRA1240" s="9"/>
      <c r="FRB1240" s="9"/>
      <c r="FRC1240" s="9"/>
      <c r="FRD1240" s="9"/>
      <c r="FRE1240" s="9"/>
      <c r="FRF1240" s="9"/>
      <c r="FRG1240" s="9"/>
      <c r="FRH1240" s="9"/>
      <c r="FRI1240" s="9"/>
      <c r="FRJ1240" s="9"/>
      <c r="FRK1240" s="9"/>
      <c r="FRL1240" s="9"/>
      <c r="FRM1240" s="9"/>
      <c r="FRN1240" s="9"/>
      <c r="FRO1240" s="9"/>
      <c r="FRP1240" s="9"/>
      <c r="FRQ1240" s="9"/>
      <c r="FRR1240" s="9"/>
      <c r="FRS1240" s="9"/>
      <c r="FRT1240" s="9"/>
      <c r="FRU1240" s="9"/>
      <c r="FRV1240" s="9"/>
      <c r="FRW1240" s="9"/>
      <c r="FRX1240" s="9"/>
      <c r="FRY1240" s="9"/>
      <c r="FRZ1240" s="9"/>
      <c r="FSA1240" s="9"/>
      <c r="FSB1240" s="9"/>
      <c r="FSC1240" s="9"/>
      <c r="FSD1240" s="9"/>
      <c r="FSE1240" s="9"/>
      <c r="FSF1240" s="9"/>
      <c r="FSG1240" s="9"/>
      <c r="FSH1240" s="9"/>
      <c r="FSI1240" s="9"/>
      <c r="FSJ1240" s="9"/>
      <c r="FSK1240" s="9"/>
      <c r="FSL1240" s="9"/>
      <c r="FSM1240" s="9"/>
      <c r="FSN1240" s="9"/>
      <c r="FSO1240" s="9"/>
      <c r="FSP1240" s="9"/>
      <c r="FSQ1240" s="9"/>
      <c r="FSR1240" s="9"/>
      <c r="FSS1240" s="9"/>
      <c r="FST1240" s="9"/>
      <c r="FSU1240" s="9"/>
      <c r="FSV1240" s="9"/>
      <c r="FSW1240" s="9"/>
      <c r="FSX1240" s="9"/>
      <c r="FSY1240" s="9"/>
      <c r="FSZ1240" s="9"/>
      <c r="FTA1240" s="9"/>
      <c r="FTB1240" s="9"/>
      <c r="FTC1240" s="9"/>
      <c r="FTD1240" s="9"/>
      <c r="FTE1240" s="9"/>
      <c r="FTF1240" s="9"/>
      <c r="FTG1240" s="9"/>
      <c r="FTH1240" s="9"/>
      <c r="FTI1240" s="9"/>
      <c r="FTJ1240" s="9"/>
      <c r="FTK1240" s="9"/>
      <c r="FTL1240" s="9"/>
      <c r="FTM1240" s="9"/>
      <c r="FTN1240" s="9"/>
      <c r="FTO1240" s="9"/>
      <c r="FTP1240" s="9"/>
      <c r="FTQ1240" s="9"/>
      <c r="FTR1240" s="9"/>
      <c r="FTS1240" s="9"/>
      <c r="FTT1240" s="9"/>
      <c r="FTU1240" s="9"/>
      <c r="FTV1240" s="9"/>
      <c r="FTW1240" s="9"/>
      <c r="FTX1240" s="9"/>
      <c r="FTY1240" s="9"/>
      <c r="FTZ1240" s="9"/>
      <c r="FUA1240" s="9"/>
      <c r="FUB1240" s="9"/>
      <c r="FUC1240" s="9"/>
      <c r="FUD1240" s="9"/>
      <c r="FUE1240" s="9"/>
      <c r="FUF1240" s="9"/>
      <c r="FUG1240" s="9"/>
      <c r="FUH1240" s="9"/>
      <c r="FUI1240" s="9"/>
      <c r="FUJ1240" s="9"/>
      <c r="FUK1240" s="9"/>
      <c r="FUL1240" s="9"/>
      <c r="FUM1240" s="9"/>
      <c r="FUN1240" s="9"/>
      <c r="FUO1240" s="9"/>
      <c r="FUP1240" s="9"/>
      <c r="FUQ1240" s="9"/>
      <c r="FUR1240" s="9"/>
      <c r="FUS1240" s="9"/>
      <c r="FUT1240" s="9"/>
      <c r="FUU1240" s="9"/>
      <c r="FUV1240" s="9"/>
      <c r="FUW1240" s="9"/>
      <c r="FUX1240" s="9"/>
      <c r="FUY1240" s="9"/>
      <c r="FUZ1240" s="9"/>
      <c r="FVA1240" s="9"/>
      <c r="FVB1240" s="9"/>
      <c r="FVC1240" s="9"/>
      <c r="FVD1240" s="9"/>
      <c r="FVE1240" s="9"/>
      <c r="FVF1240" s="9"/>
      <c r="FVG1240" s="9"/>
      <c r="FVH1240" s="9"/>
      <c r="FVI1240" s="9"/>
      <c r="FVJ1240" s="9"/>
      <c r="FVK1240" s="9"/>
      <c r="FVL1240" s="9"/>
      <c r="FVM1240" s="9"/>
      <c r="FVN1240" s="9"/>
      <c r="FVO1240" s="9"/>
      <c r="FVP1240" s="9"/>
      <c r="FVQ1240" s="9"/>
      <c r="FVR1240" s="9"/>
      <c r="FVS1240" s="9"/>
      <c r="FVT1240" s="9"/>
      <c r="FVU1240" s="9"/>
      <c r="FVV1240" s="9"/>
      <c r="FVW1240" s="9"/>
      <c r="FVX1240" s="9"/>
      <c r="FVY1240" s="9"/>
      <c r="FVZ1240" s="9"/>
      <c r="FWA1240" s="9"/>
      <c r="FWB1240" s="9"/>
      <c r="FWC1240" s="9"/>
      <c r="FWD1240" s="9"/>
      <c r="FWE1240" s="9"/>
      <c r="FWF1240" s="9"/>
      <c r="FWG1240" s="9"/>
      <c r="FWH1240" s="9"/>
      <c r="FWI1240" s="9"/>
      <c r="FWJ1240" s="9"/>
      <c r="FWK1240" s="9"/>
      <c r="FWL1240" s="9"/>
      <c r="FWM1240" s="9"/>
      <c r="FWN1240" s="9"/>
      <c r="FWO1240" s="9"/>
      <c r="FWP1240" s="9"/>
      <c r="FWQ1240" s="9"/>
      <c r="FWR1240" s="9"/>
      <c r="FWS1240" s="9"/>
      <c r="FWT1240" s="9"/>
      <c r="FWU1240" s="9"/>
      <c r="FWV1240" s="9"/>
      <c r="FWW1240" s="9"/>
      <c r="FWX1240" s="9"/>
      <c r="FWY1240" s="9"/>
      <c r="FWZ1240" s="9"/>
      <c r="FXA1240" s="9"/>
      <c r="FXB1240" s="9"/>
      <c r="FXC1240" s="9"/>
      <c r="FXD1240" s="9"/>
      <c r="FXE1240" s="9"/>
      <c r="FXF1240" s="9"/>
      <c r="FXG1240" s="9"/>
      <c r="FXH1240" s="9"/>
      <c r="FXI1240" s="9"/>
      <c r="FXJ1240" s="9"/>
      <c r="FXK1240" s="9"/>
      <c r="FXL1240" s="9"/>
      <c r="FXM1240" s="9"/>
      <c r="FXN1240" s="9"/>
      <c r="FXO1240" s="9"/>
      <c r="FXP1240" s="9"/>
      <c r="FXQ1240" s="9"/>
      <c r="FXR1240" s="9"/>
      <c r="FXS1240" s="9"/>
      <c r="FXT1240" s="9"/>
      <c r="FXU1240" s="9"/>
      <c r="FXV1240" s="9"/>
      <c r="FXW1240" s="9"/>
      <c r="FXX1240" s="9"/>
      <c r="FXY1240" s="9"/>
      <c r="FXZ1240" s="9"/>
      <c r="FYA1240" s="9"/>
      <c r="FYB1240" s="9"/>
      <c r="FYC1240" s="9"/>
      <c r="FYD1240" s="9"/>
      <c r="FYE1240" s="9"/>
      <c r="FYF1240" s="9"/>
      <c r="FYG1240" s="9"/>
      <c r="FYH1240" s="9"/>
      <c r="FYI1240" s="9"/>
      <c r="FYJ1240" s="9"/>
      <c r="FYK1240" s="9"/>
      <c r="FYL1240" s="9"/>
      <c r="FYM1240" s="9"/>
      <c r="FYN1240" s="9"/>
      <c r="FYO1240" s="9"/>
      <c r="FYP1240" s="9"/>
      <c r="FYQ1240" s="9"/>
      <c r="FYR1240" s="9"/>
      <c r="FYS1240" s="9"/>
      <c r="FYT1240" s="9"/>
      <c r="FYU1240" s="9"/>
      <c r="FYV1240" s="9"/>
      <c r="FYW1240" s="9"/>
      <c r="FYX1240" s="9"/>
      <c r="FYY1240" s="9"/>
      <c r="FYZ1240" s="9"/>
      <c r="FZA1240" s="9"/>
      <c r="FZB1240" s="9"/>
      <c r="FZC1240" s="9"/>
      <c r="FZD1240" s="9"/>
      <c r="FZE1240" s="9"/>
      <c r="FZF1240" s="9"/>
      <c r="FZG1240" s="9"/>
      <c r="FZH1240" s="9"/>
      <c r="FZI1240" s="9"/>
      <c r="FZJ1240" s="9"/>
      <c r="FZK1240" s="9"/>
      <c r="FZL1240" s="9"/>
      <c r="FZM1240" s="9"/>
      <c r="FZN1240" s="9"/>
      <c r="FZO1240" s="9"/>
      <c r="FZP1240" s="9"/>
      <c r="FZQ1240" s="9"/>
      <c r="FZR1240" s="9"/>
      <c r="FZS1240" s="9"/>
      <c r="FZT1240" s="9"/>
      <c r="FZU1240" s="9"/>
      <c r="FZV1240" s="9"/>
      <c r="FZW1240" s="9"/>
      <c r="FZX1240" s="9"/>
      <c r="FZY1240" s="9"/>
      <c r="FZZ1240" s="9"/>
      <c r="GAA1240" s="9"/>
      <c r="GAB1240" s="9"/>
      <c r="GAC1240" s="9"/>
      <c r="GAD1240" s="9"/>
      <c r="GAE1240" s="9"/>
      <c r="GAF1240" s="9"/>
      <c r="GAG1240" s="9"/>
      <c r="GAH1240" s="9"/>
      <c r="GAI1240" s="9"/>
      <c r="GAJ1240" s="9"/>
      <c r="GAK1240" s="9"/>
      <c r="GAL1240" s="9"/>
      <c r="GAM1240" s="9"/>
      <c r="GAN1240" s="9"/>
      <c r="GAO1240" s="9"/>
      <c r="GAP1240" s="9"/>
      <c r="GAQ1240" s="9"/>
      <c r="GAR1240" s="9"/>
      <c r="GAS1240" s="9"/>
      <c r="GAT1240" s="9"/>
      <c r="GAU1240" s="9"/>
      <c r="GAV1240" s="9"/>
      <c r="GAW1240" s="9"/>
      <c r="GAX1240" s="9"/>
      <c r="GAY1240" s="9"/>
      <c r="GAZ1240" s="9"/>
      <c r="GBA1240" s="9"/>
      <c r="GBB1240" s="9"/>
      <c r="GBC1240" s="9"/>
      <c r="GBD1240" s="9"/>
      <c r="GBE1240" s="9"/>
      <c r="GBF1240" s="9"/>
      <c r="GBG1240" s="9"/>
      <c r="GBH1240" s="9"/>
      <c r="GBI1240" s="9"/>
      <c r="GBJ1240" s="9"/>
      <c r="GBK1240" s="9"/>
      <c r="GBL1240" s="9"/>
      <c r="GBM1240" s="9"/>
      <c r="GBN1240" s="9"/>
      <c r="GBO1240" s="9"/>
      <c r="GBP1240" s="9"/>
      <c r="GBQ1240" s="9"/>
      <c r="GBR1240" s="9"/>
      <c r="GBS1240" s="9"/>
      <c r="GBT1240" s="9"/>
      <c r="GBU1240" s="9"/>
      <c r="GBV1240" s="9"/>
      <c r="GBW1240" s="9"/>
      <c r="GBX1240" s="9"/>
      <c r="GBY1240" s="9"/>
      <c r="GBZ1240" s="9"/>
      <c r="GCA1240" s="9"/>
      <c r="GCB1240" s="9"/>
      <c r="GCC1240" s="9"/>
      <c r="GCD1240" s="9"/>
      <c r="GCE1240" s="9"/>
      <c r="GCF1240" s="9"/>
      <c r="GCG1240" s="9"/>
      <c r="GCH1240" s="9"/>
      <c r="GCI1240" s="9"/>
      <c r="GCJ1240" s="9"/>
      <c r="GCK1240" s="9"/>
      <c r="GCL1240" s="9"/>
      <c r="GCM1240" s="9"/>
      <c r="GCN1240" s="9"/>
      <c r="GCO1240" s="9"/>
      <c r="GCP1240" s="9"/>
      <c r="GCQ1240" s="9"/>
      <c r="GCR1240" s="9"/>
      <c r="GCS1240" s="9"/>
      <c r="GCT1240" s="9"/>
      <c r="GCU1240" s="9"/>
      <c r="GCV1240" s="9"/>
      <c r="GCW1240" s="9"/>
      <c r="GCX1240" s="9"/>
      <c r="GCY1240" s="9"/>
      <c r="GCZ1240" s="9"/>
      <c r="GDA1240" s="9"/>
      <c r="GDB1240" s="9"/>
      <c r="GDC1240" s="9"/>
      <c r="GDD1240" s="9"/>
      <c r="GDE1240" s="9"/>
      <c r="GDF1240" s="9"/>
      <c r="GDG1240" s="9"/>
      <c r="GDH1240" s="9"/>
      <c r="GDI1240" s="9"/>
      <c r="GDJ1240" s="9"/>
      <c r="GDK1240" s="9"/>
      <c r="GDL1240" s="9"/>
      <c r="GDM1240" s="9"/>
      <c r="GDN1240" s="9"/>
      <c r="GDO1240" s="9"/>
      <c r="GDP1240" s="9"/>
      <c r="GDQ1240" s="9"/>
      <c r="GDR1240" s="9"/>
      <c r="GDS1240" s="9"/>
      <c r="GDT1240" s="9"/>
      <c r="GDU1240" s="9"/>
      <c r="GDV1240" s="9"/>
      <c r="GDW1240" s="9"/>
      <c r="GDX1240" s="9"/>
      <c r="GDY1240" s="9"/>
      <c r="GDZ1240" s="9"/>
      <c r="GEA1240" s="9"/>
      <c r="GEB1240" s="9"/>
      <c r="GEC1240" s="9"/>
      <c r="GED1240" s="9"/>
      <c r="GEE1240" s="9"/>
      <c r="GEF1240" s="9"/>
      <c r="GEG1240" s="9"/>
      <c r="GEH1240" s="9"/>
      <c r="GEI1240" s="9"/>
      <c r="GEJ1240" s="9"/>
      <c r="GEK1240" s="9"/>
      <c r="GEL1240" s="9"/>
      <c r="GEM1240" s="9"/>
      <c r="GEN1240" s="9"/>
      <c r="GEO1240" s="9"/>
      <c r="GEP1240" s="9"/>
      <c r="GEQ1240" s="9"/>
      <c r="GER1240" s="9"/>
      <c r="GES1240" s="9"/>
      <c r="GET1240" s="9"/>
      <c r="GEU1240" s="9"/>
      <c r="GEV1240" s="9"/>
      <c r="GEW1240" s="9"/>
      <c r="GEX1240" s="9"/>
      <c r="GEY1240" s="9"/>
      <c r="GEZ1240" s="9"/>
      <c r="GFA1240" s="9"/>
      <c r="GFB1240" s="9"/>
      <c r="GFC1240" s="9"/>
      <c r="GFD1240" s="9"/>
      <c r="GFE1240" s="9"/>
      <c r="GFF1240" s="9"/>
      <c r="GFG1240" s="9"/>
      <c r="GFH1240" s="9"/>
      <c r="GFI1240" s="9"/>
      <c r="GFJ1240" s="9"/>
      <c r="GFK1240" s="9"/>
      <c r="GFL1240" s="9"/>
      <c r="GFM1240" s="9"/>
      <c r="GFN1240" s="9"/>
      <c r="GFO1240" s="9"/>
      <c r="GFP1240" s="9"/>
      <c r="GFQ1240" s="9"/>
      <c r="GFR1240" s="9"/>
      <c r="GFS1240" s="9"/>
      <c r="GFT1240" s="9"/>
      <c r="GFU1240" s="9"/>
      <c r="GFV1240" s="9"/>
      <c r="GFW1240" s="9"/>
      <c r="GFX1240" s="9"/>
      <c r="GFY1240" s="9"/>
      <c r="GFZ1240" s="9"/>
      <c r="GGA1240" s="9"/>
      <c r="GGB1240" s="9"/>
      <c r="GGC1240" s="9"/>
      <c r="GGD1240" s="9"/>
      <c r="GGE1240" s="9"/>
      <c r="GGF1240" s="9"/>
      <c r="GGG1240" s="9"/>
      <c r="GGH1240" s="9"/>
      <c r="GGI1240" s="9"/>
      <c r="GGJ1240" s="9"/>
      <c r="GGK1240" s="9"/>
      <c r="GGL1240" s="9"/>
      <c r="GGM1240" s="9"/>
      <c r="GGN1240" s="9"/>
      <c r="GGO1240" s="9"/>
      <c r="GGP1240" s="9"/>
      <c r="GGQ1240" s="9"/>
      <c r="GGR1240" s="9"/>
      <c r="GGS1240" s="9"/>
      <c r="GGT1240" s="9"/>
      <c r="GGU1240" s="9"/>
      <c r="GGV1240" s="9"/>
      <c r="GGW1240" s="9"/>
      <c r="GGX1240" s="9"/>
      <c r="GGY1240" s="9"/>
      <c r="GGZ1240" s="9"/>
      <c r="GHA1240" s="9"/>
      <c r="GHB1240" s="9"/>
      <c r="GHC1240" s="9"/>
      <c r="GHD1240" s="9"/>
      <c r="GHE1240" s="9"/>
      <c r="GHF1240" s="9"/>
      <c r="GHG1240" s="9"/>
      <c r="GHH1240" s="9"/>
      <c r="GHI1240" s="9"/>
      <c r="GHJ1240" s="9"/>
      <c r="GHK1240" s="9"/>
      <c r="GHL1240" s="9"/>
      <c r="GHM1240" s="9"/>
      <c r="GHN1240" s="9"/>
      <c r="GHO1240" s="9"/>
      <c r="GHP1240" s="9"/>
      <c r="GHQ1240" s="9"/>
      <c r="GHR1240" s="9"/>
      <c r="GHS1240" s="9"/>
      <c r="GHT1240" s="9"/>
      <c r="GHU1240" s="9"/>
      <c r="GHV1240" s="9"/>
      <c r="GHW1240" s="9"/>
      <c r="GHX1240" s="9"/>
      <c r="GHY1240" s="9"/>
      <c r="GHZ1240" s="9"/>
      <c r="GIA1240" s="9"/>
      <c r="GIB1240" s="9"/>
      <c r="GIC1240" s="9"/>
      <c r="GID1240" s="9"/>
      <c r="GIE1240" s="9"/>
      <c r="GIF1240" s="9"/>
      <c r="GIG1240" s="9"/>
      <c r="GIH1240" s="9"/>
      <c r="GII1240" s="9"/>
      <c r="GIJ1240" s="9"/>
      <c r="GIK1240" s="9"/>
      <c r="GIL1240" s="9"/>
      <c r="GIM1240" s="9"/>
      <c r="GIN1240" s="9"/>
      <c r="GIO1240" s="9"/>
      <c r="GIP1240" s="9"/>
      <c r="GIQ1240" s="9"/>
      <c r="GIR1240" s="9"/>
      <c r="GIS1240" s="9"/>
      <c r="GIT1240" s="9"/>
      <c r="GIU1240" s="9"/>
      <c r="GIV1240" s="9"/>
      <c r="GIW1240" s="9"/>
      <c r="GIX1240" s="9"/>
      <c r="GIY1240" s="9"/>
      <c r="GIZ1240" s="9"/>
      <c r="GJA1240" s="9"/>
      <c r="GJB1240" s="9"/>
      <c r="GJC1240" s="9"/>
      <c r="GJD1240" s="9"/>
      <c r="GJE1240" s="9"/>
      <c r="GJF1240" s="9"/>
      <c r="GJG1240" s="9"/>
      <c r="GJH1240" s="9"/>
      <c r="GJI1240" s="9"/>
      <c r="GJJ1240" s="9"/>
      <c r="GJK1240" s="9"/>
      <c r="GJL1240" s="9"/>
      <c r="GJM1240" s="9"/>
      <c r="GJN1240" s="9"/>
      <c r="GJO1240" s="9"/>
      <c r="GJP1240" s="9"/>
      <c r="GJQ1240" s="9"/>
      <c r="GJR1240" s="9"/>
      <c r="GJS1240" s="9"/>
      <c r="GJT1240" s="9"/>
      <c r="GJU1240" s="9"/>
      <c r="GJV1240" s="9"/>
      <c r="GJW1240" s="9"/>
      <c r="GJX1240" s="9"/>
      <c r="GJY1240" s="9"/>
      <c r="GJZ1240" s="9"/>
      <c r="GKA1240" s="9"/>
      <c r="GKB1240" s="9"/>
      <c r="GKC1240" s="9"/>
      <c r="GKD1240" s="9"/>
      <c r="GKE1240" s="9"/>
      <c r="GKF1240" s="9"/>
      <c r="GKG1240" s="9"/>
      <c r="GKH1240" s="9"/>
      <c r="GKI1240" s="9"/>
      <c r="GKJ1240" s="9"/>
      <c r="GKK1240" s="9"/>
      <c r="GKL1240" s="9"/>
      <c r="GKM1240" s="9"/>
      <c r="GKN1240" s="9"/>
      <c r="GKO1240" s="9"/>
      <c r="GKP1240" s="9"/>
      <c r="GKQ1240" s="9"/>
      <c r="GKR1240" s="9"/>
      <c r="GKS1240" s="9"/>
      <c r="GKT1240" s="9"/>
      <c r="GKU1240" s="9"/>
      <c r="GKV1240" s="9"/>
      <c r="GKW1240" s="9"/>
      <c r="GKX1240" s="9"/>
      <c r="GKY1240" s="9"/>
      <c r="GKZ1240" s="9"/>
      <c r="GLA1240" s="9"/>
      <c r="GLB1240" s="9"/>
      <c r="GLC1240" s="9"/>
      <c r="GLD1240" s="9"/>
      <c r="GLE1240" s="9"/>
      <c r="GLF1240" s="9"/>
      <c r="GLG1240" s="9"/>
      <c r="GLH1240" s="9"/>
      <c r="GLI1240" s="9"/>
      <c r="GLJ1240" s="9"/>
      <c r="GLK1240" s="9"/>
      <c r="GLL1240" s="9"/>
      <c r="GLM1240" s="9"/>
      <c r="GLN1240" s="9"/>
      <c r="GLO1240" s="9"/>
      <c r="GLP1240" s="9"/>
      <c r="GLQ1240" s="9"/>
      <c r="GLR1240" s="9"/>
      <c r="GLS1240" s="9"/>
      <c r="GLT1240" s="9"/>
      <c r="GLU1240" s="9"/>
      <c r="GLV1240" s="9"/>
      <c r="GLW1240" s="9"/>
      <c r="GLX1240" s="9"/>
      <c r="GLY1240" s="9"/>
      <c r="GLZ1240" s="9"/>
      <c r="GMA1240" s="9"/>
      <c r="GMB1240" s="9"/>
      <c r="GMC1240" s="9"/>
      <c r="GMD1240" s="9"/>
      <c r="GME1240" s="9"/>
      <c r="GMF1240" s="9"/>
      <c r="GMG1240" s="9"/>
      <c r="GMH1240" s="9"/>
      <c r="GMI1240" s="9"/>
      <c r="GMJ1240" s="9"/>
      <c r="GMK1240" s="9"/>
      <c r="GML1240" s="9"/>
      <c r="GMM1240" s="9"/>
      <c r="GMN1240" s="9"/>
      <c r="GMO1240" s="9"/>
      <c r="GMP1240" s="9"/>
      <c r="GMQ1240" s="9"/>
      <c r="GMR1240" s="9"/>
      <c r="GMS1240" s="9"/>
      <c r="GMT1240" s="9"/>
      <c r="GMU1240" s="9"/>
      <c r="GMV1240" s="9"/>
      <c r="GMW1240" s="9"/>
      <c r="GMX1240" s="9"/>
      <c r="GMY1240" s="9"/>
      <c r="GMZ1240" s="9"/>
      <c r="GNA1240" s="9"/>
      <c r="GNB1240" s="9"/>
      <c r="GNC1240" s="9"/>
      <c r="GND1240" s="9"/>
      <c r="GNE1240" s="9"/>
      <c r="GNF1240" s="9"/>
      <c r="GNG1240" s="9"/>
      <c r="GNH1240" s="9"/>
      <c r="GNI1240" s="9"/>
      <c r="GNJ1240" s="9"/>
      <c r="GNK1240" s="9"/>
      <c r="GNL1240" s="9"/>
      <c r="GNM1240" s="9"/>
      <c r="GNN1240" s="9"/>
      <c r="GNO1240" s="9"/>
      <c r="GNP1240" s="9"/>
      <c r="GNQ1240" s="9"/>
      <c r="GNR1240" s="9"/>
      <c r="GNS1240" s="9"/>
      <c r="GNT1240" s="9"/>
      <c r="GNU1240" s="9"/>
      <c r="GNV1240" s="9"/>
      <c r="GNW1240" s="9"/>
      <c r="GNX1240" s="9"/>
      <c r="GNY1240" s="9"/>
      <c r="GNZ1240" s="9"/>
      <c r="GOA1240" s="9"/>
      <c r="GOB1240" s="9"/>
      <c r="GOC1240" s="9"/>
      <c r="GOD1240" s="9"/>
      <c r="GOE1240" s="9"/>
      <c r="GOF1240" s="9"/>
      <c r="GOG1240" s="9"/>
      <c r="GOH1240" s="9"/>
      <c r="GOI1240" s="9"/>
      <c r="GOJ1240" s="9"/>
      <c r="GOK1240" s="9"/>
      <c r="GOL1240" s="9"/>
      <c r="GOM1240" s="9"/>
      <c r="GON1240" s="9"/>
      <c r="GOO1240" s="9"/>
      <c r="GOP1240" s="9"/>
      <c r="GOQ1240" s="9"/>
      <c r="GOR1240" s="9"/>
      <c r="GOS1240" s="9"/>
      <c r="GOT1240" s="9"/>
      <c r="GOU1240" s="9"/>
      <c r="GOV1240" s="9"/>
      <c r="GOW1240" s="9"/>
      <c r="GOX1240" s="9"/>
      <c r="GOY1240" s="9"/>
      <c r="GOZ1240" s="9"/>
      <c r="GPA1240" s="9"/>
      <c r="GPB1240" s="9"/>
      <c r="GPC1240" s="9"/>
      <c r="GPD1240" s="9"/>
      <c r="GPE1240" s="9"/>
      <c r="GPF1240" s="9"/>
      <c r="GPG1240" s="9"/>
      <c r="GPH1240" s="9"/>
      <c r="GPI1240" s="9"/>
      <c r="GPJ1240" s="9"/>
      <c r="GPK1240" s="9"/>
      <c r="GPL1240" s="9"/>
      <c r="GPM1240" s="9"/>
      <c r="GPN1240" s="9"/>
      <c r="GPO1240" s="9"/>
      <c r="GPP1240" s="9"/>
      <c r="GPQ1240" s="9"/>
      <c r="GPR1240" s="9"/>
      <c r="GPS1240" s="9"/>
      <c r="GPT1240" s="9"/>
      <c r="GPU1240" s="9"/>
      <c r="GPV1240" s="9"/>
      <c r="GPW1240" s="9"/>
      <c r="GPX1240" s="9"/>
      <c r="GPY1240" s="9"/>
      <c r="GPZ1240" s="9"/>
      <c r="GQA1240" s="9"/>
      <c r="GQB1240" s="9"/>
      <c r="GQC1240" s="9"/>
      <c r="GQD1240" s="9"/>
      <c r="GQE1240" s="9"/>
      <c r="GQF1240" s="9"/>
      <c r="GQG1240" s="9"/>
      <c r="GQH1240" s="9"/>
      <c r="GQI1240" s="9"/>
      <c r="GQJ1240" s="9"/>
      <c r="GQK1240" s="9"/>
      <c r="GQL1240" s="9"/>
      <c r="GQM1240" s="9"/>
      <c r="GQN1240" s="9"/>
      <c r="GQO1240" s="9"/>
      <c r="GQP1240" s="9"/>
      <c r="GQQ1240" s="9"/>
      <c r="GQR1240" s="9"/>
      <c r="GQS1240" s="9"/>
      <c r="GQT1240" s="9"/>
      <c r="GQU1240" s="9"/>
      <c r="GQV1240" s="9"/>
      <c r="GQW1240" s="9"/>
      <c r="GQX1240" s="9"/>
      <c r="GQY1240" s="9"/>
      <c r="GQZ1240" s="9"/>
      <c r="GRA1240" s="9"/>
      <c r="GRB1240" s="9"/>
      <c r="GRC1240" s="9"/>
      <c r="GRD1240" s="9"/>
      <c r="GRE1240" s="9"/>
      <c r="GRF1240" s="9"/>
      <c r="GRG1240" s="9"/>
      <c r="GRH1240" s="9"/>
      <c r="GRI1240" s="9"/>
      <c r="GRJ1240" s="9"/>
      <c r="GRK1240" s="9"/>
      <c r="GRL1240" s="9"/>
      <c r="GRM1240" s="9"/>
      <c r="GRN1240" s="9"/>
      <c r="GRO1240" s="9"/>
      <c r="GRP1240" s="9"/>
      <c r="GRQ1240" s="9"/>
      <c r="GRR1240" s="9"/>
      <c r="GRS1240" s="9"/>
      <c r="GRT1240" s="9"/>
      <c r="GRU1240" s="9"/>
      <c r="GRV1240" s="9"/>
      <c r="GRW1240" s="9"/>
      <c r="GRX1240" s="9"/>
      <c r="GRY1240" s="9"/>
      <c r="GRZ1240" s="9"/>
      <c r="GSA1240" s="9"/>
      <c r="GSB1240" s="9"/>
      <c r="GSC1240" s="9"/>
      <c r="GSD1240" s="9"/>
      <c r="GSE1240" s="9"/>
      <c r="GSF1240" s="9"/>
      <c r="GSG1240" s="9"/>
      <c r="GSH1240" s="9"/>
      <c r="GSI1240" s="9"/>
      <c r="GSJ1240" s="9"/>
      <c r="GSK1240" s="9"/>
      <c r="GSL1240" s="9"/>
      <c r="GSM1240" s="9"/>
      <c r="GSN1240" s="9"/>
      <c r="GSO1240" s="9"/>
      <c r="GSP1240" s="9"/>
      <c r="GSQ1240" s="9"/>
      <c r="GSR1240" s="9"/>
      <c r="GSS1240" s="9"/>
      <c r="GST1240" s="9"/>
      <c r="GSU1240" s="9"/>
      <c r="GSV1240" s="9"/>
      <c r="GSW1240" s="9"/>
      <c r="GSX1240" s="9"/>
      <c r="GSY1240" s="9"/>
      <c r="GSZ1240" s="9"/>
      <c r="GTA1240" s="9"/>
      <c r="GTB1240" s="9"/>
      <c r="GTC1240" s="9"/>
      <c r="GTD1240" s="9"/>
      <c r="GTE1240" s="9"/>
      <c r="GTF1240" s="9"/>
      <c r="GTG1240" s="9"/>
      <c r="GTH1240" s="9"/>
      <c r="GTI1240" s="9"/>
      <c r="GTJ1240" s="9"/>
      <c r="GTK1240" s="9"/>
      <c r="GTL1240" s="9"/>
      <c r="GTM1240" s="9"/>
      <c r="GTN1240" s="9"/>
      <c r="GTO1240" s="9"/>
      <c r="GTP1240" s="9"/>
      <c r="GTQ1240" s="9"/>
      <c r="GTR1240" s="9"/>
      <c r="GTS1240" s="9"/>
      <c r="GTT1240" s="9"/>
      <c r="GTU1240" s="9"/>
      <c r="GTV1240" s="9"/>
      <c r="GTW1240" s="9"/>
      <c r="GTX1240" s="9"/>
      <c r="GTY1240" s="9"/>
      <c r="GTZ1240" s="9"/>
      <c r="GUA1240" s="9"/>
      <c r="GUB1240" s="9"/>
      <c r="GUC1240" s="9"/>
      <c r="GUD1240" s="9"/>
      <c r="GUE1240" s="9"/>
      <c r="GUF1240" s="9"/>
      <c r="GUG1240" s="9"/>
      <c r="GUH1240" s="9"/>
      <c r="GUI1240" s="9"/>
      <c r="GUJ1240" s="9"/>
      <c r="GUK1240" s="9"/>
      <c r="GUL1240" s="9"/>
      <c r="GUM1240" s="9"/>
      <c r="GUN1240" s="9"/>
      <c r="GUO1240" s="9"/>
      <c r="GUP1240" s="9"/>
      <c r="GUQ1240" s="9"/>
      <c r="GUR1240" s="9"/>
      <c r="GUS1240" s="9"/>
      <c r="GUT1240" s="9"/>
      <c r="GUU1240" s="9"/>
      <c r="GUV1240" s="9"/>
      <c r="GUW1240" s="9"/>
      <c r="GUX1240" s="9"/>
      <c r="GUY1240" s="9"/>
      <c r="GUZ1240" s="9"/>
      <c r="GVA1240" s="9"/>
      <c r="GVB1240" s="9"/>
      <c r="GVC1240" s="9"/>
      <c r="GVD1240" s="9"/>
      <c r="GVE1240" s="9"/>
      <c r="GVF1240" s="9"/>
      <c r="GVG1240" s="9"/>
      <c r="GVH1240" s="9"/>
      <c r="GVI1240" s="9"/>
      <c r="GVJ1240" s="9"/>
      <c r="GVK1240" s="9"/>
      <c r="GVL1240" s="9"/>
      <c r="GVM1240" s="9"/>
      <c r="GVN1240" s="9"/>
      <c r="GVO1240" s="9"/>
      <c r="GVP1240" s="9"/>
      <c r="GVQ1240" s="9"/>
      <c r="GVR1240" s="9"/>
      <c r="GVS1240" s="9"/>
      <c r="GVT1240" s="9"/>
      <c r="GVU1240" s="9"/>
      <c r="GVV1240" s="9"/>
      <c r="GVW1240" s="9"/>
      <c r="GVX1240" s="9"/>
      <c r="GVY1240" s="9"/>
      <c r="GVZ1240" s="9"/>
      <c r="GWA1240" s="9"/>
      <c r="GWB1240" s="9"/>
      <c r="GWC1240" s="9"/>
      <c r="GWD1240" s="9"/>
      <c r="GWE1240" s="9"/>
      <c r="GWF1240" s="9"/>
      <c r="GWG1240" s="9"/>
      <c r="GWH1240" s="9"/>
      <c r="GWI1240" s="9"/>
      <c r="GWJ1240" s="9"/>
      <c r="GWK1240" s="9"/>
      <c r="GWL1240" s="9"/>
      <c r="GWM1240" s="9"/>
      <c r="GWN1240" s="9"/>
      <c r="GWO1240" s="9"/>
      <c r="GWP1240" s="9"/>
      <c r="GWQ1240" s="9"/>
      <c r="GWR1240" s="9"/>
      <c r="GWS1240" s="9"/>
      <c r="GWT1240" s="9"/>
      <c r="GWU1240" s="9"/>
      <c r="GWV1240" s="9"/>
      <c r="GWW1240" s="9"/>
      <c r="GWX1240" s="9"/>
      <c r="GWY1240" s="9"/>
      <c r="GWZ1240" s="9"/>
      <c r="GXA1240" s="9"/>
      <c r="GXB1240" s="9"/>
      <c r="GXC1240" s="9"/>
      <c r="GXD1240" s="9"/>
      <c r="GXE1240" s="9"/>
      <c r="GXF1240" s="9"/>
      <c r="GXG1240" s="9"/>
      <c r="GXH1240" s="9"/>
      <c r="GXI1240" s="9"/>
      <c r="GXJ1240" s="9"/>
      <c r="GXK1240" s="9"/>
      <c r="GXL1240" s="9"/>
      <c r="GXM1240" s="9"/>
      <c r="GXN1240" s="9"/>
      <c r="GXO1240" s="9"/>
      <c r="GXP1240" s="9"/>
      <c r="GXQ1240" s="9"/>
      <c r="GXR1240" s="9"/>
      <c r="GXS1240" s="9"/>
      <c r="GXT1240" s="9"/>
      <c r="GXU1240" s="9"/>
      <c r="GXV1240" s="9"/>
      <c r="GXW1240" s="9"/>
      <c r="GXX1240" s="9"/>
      <c r="GXY1240" s="9"/>
      <c r="GXZ1240" s="9"/>
      <c r="GYA1240" s="9"/>
      <c r="GYB1240" s="9"/>
      <c r="GYC1240" s="9"/>
      <c r="GYD1240" s="9"/>
      <c r="GYE1240" s="9"/>
      <c r="GYF1240" s="9"/>
      <c r="GYG1240" s="9"/>
      <c r="GYH1240" s="9"/>
      <c r="GYI1240" s="9"/>
      <c r="GYJ1240" s="9"/>
      <c r="GYK1240" s="9"/>
      <c r="GYL1240" s="9"/>
      <c r="GYM1240" s="9"/>
      <c r="GYN1240" s="9"/>
      <c r="GYO1240" s="9"/>
      <c r="GYP1240" s="9"/>
      <c r="GYQ1240" s="9"/>
      <c r="GYR1240" s="9"/>
      <c r="GYS1240" s="9"/>
      <c r="GYT1240" s="9"/>
      <c r="GYU1240" s="9"/>
      <c r="GYV1240" s="9"/>
      <c r="GYW1240" s="9"/>
      <c r="GYX1240" s="9"/>
      <c r="GYY1240" s="9"/>
      <c r="GYZ1240" s="9"/>
      <c r="GZA1240" s="9"/>
      <c r="GZB1240" s="9"/>
      <c r="GZC1240" s="9"/>
      <c r="GZD1240" s="9"/>
      <c r="GZE1240" s="9"/>
      <c r="GZF1240" s="9"/>
      <c r="GZG1240" s="9"/>
      <c r="GZH1240" s="9"/>
      <c r="GZI1240" s="9"/>
      <c r="GZJ1240" s="9"/>
      <c r="GZK1240" s="9"/>
      <c r="GZL1240" s="9"/>
      <c r="GZM1240" s="9"/>
      <c r="GZN1240" s="9"/>
      <c r="GZO1240" s="9"/>
      <c r="GZP1240" s="9"/>
      <c r="GZQ1240" s="9"/>
      <c r="GZR1240" s="9"/>
      <c r="GZS1240" s="9"/>
      <c r="GZT1240" s="9"/>
      <c r="GZU1240" s="9"/>
      <c r="GZV1240" s="9"/>
      <c r="GZW1240" s="9"/>
      <c r="GZX1240" s="9"/>
      <c r="GZY1240" s="9"/>
      <c r="GZZ1240" s="9"/>
      <c r="HAA1240" s="9"/>
      <c r="HAB1240" s="9"/>
      <c r="HAC1240" s="9"/>
      <c r="HAD1240" s="9"/>
      <c r="HAE1240" s="9"/>
      <c r="HAF1240" s="9"/>
      <c r="HAG1240" s="9"/>
      <c r="HAH1240" s="9"/>
      <c r="HAI1240" s="9"/>
      <c r="HAJ1240" s="9"/>
      <c r="HAK1240" s="9"/>
      <c r="HAL1240" s="9"/>
      <c r="HAM1240" s="9"/>
      <c r="HAN1240" s="9"/>
      <c r="HAO1240" s="9"/>
      <c r="HAP1240" s="9"/>
      <c r="HAQ1240" s="9"/>
      <c r="HAR1240" s="9"/>
      <c r="HAS1240" s="9"/>
      <c r="HAT1240" s="9"/>
      <c r="HAU1240" s="9"/>
      <c r="HAV1240" s="9"/>
      <c r="HAW1240" s="9"/>
      <c r="HAX1240" s="9"/>
      <c r="HAY1240" s="9"/>
      <c r="HAZ1240" s="9"/>
      <c r="HBA1240" s="9"/>
      <c r="HBB1240" s="9"/>
      <c r="HBC1240" s="9"/>
      <c r="HBD1240" s="9"/>
      <c r="HBE1240" s="9"/>
      <c r="HBF1240" s="9"/>
      <c r="HBG1240" s="9"/>
      <c r="HBH1240" s="9"/>
      <c r="HBI1240" s="9"/>
      <c r="HBJ1240" s="9"/>
      <c r="HBK1240" s="9"/>
      <c r="HBL1240" s="9"/>
      <c r="HBM1240" s="9"/>
      <c r="HBN1240" s="9"/>
      <c r="HBO1240" s="9"/>
      <c r="HBP1240" s="9"/>
      <c r="HBQ1240" s="9"/>
      <c r="HBR1240" s="9"/>
      <c r="HBS1240" s="9"/>
      <c r="HBT1240" s="9"/>
      <c r="HBU1240" s="9"/>
      <c r="HBV1240" s="9"/>
      <c r="HBW1240" s="9"/>
      <c r="HBX1240" s="9"/>
      <c r="HBY1240" s="9"/>
      <c r="HBZ1240" s="9"/>
      <c r="HCA1240" s="9"/>
      <c r="HCB1240" s="9"/>
      <c r="HCC1240" s="9"/>
      <c r="HCD1240" s="9"/>
      <c r="HCE1240" s="9"/>
      <c r="HCF1240" s="9"/>
      <c r="HCG1240" s="9"/>
      <c r="HCH1240" s="9"/>
      <c r="HCI1240" s="9"/>
      <c r="HCJ1240" s="9"/>
      <c r="HCK1240" s="9"/>
      <c r="HCL1240" s="9"/>
      <c r="HCM1240" s="9"/>
      <c r="HCN1240" s="9"/>
      <c r="HCO1240" s="9"/>
      <c r="HCP1240" s="9"/>
      <c r="HCQ1240" s="9"/>
      <c r="HCR1240" s="9"/>
      <c r="HCS1240" s="9"/>
      <c r="HCT1240" s="9"/>
      <c r="HCU1240" s="9"/>
      <c r="HCV1240" s="9"/>
      <c r="HCW1240" s="9"/>
      <c r="HCX1240" s="9"/>
      <c r="HCY1240" s="9"/>
      <c r="HCZ1240" s="9"/>
      <c r="HDA1240" s="9"/>
      <c r="HDB1240" s="9"/>
      <c r="HDC1240" s="9"/>
      <c r="HDD1240" s="9"/>
      <c r="HDE1240" s="9"/>
      <c r="HDF1240" s="9"/>
      <c r="HDG1240" s="9"/>
      <c r="HDH1240" s="9"/>
      <c r="HDI1240" s="9"/>
      <c r="HDJ1240" s="9"/>
      <c r="HDK1240" s="9"/>
      <c r="HDL1240" s="9"/>
      <c r="HDM1240" s="9"/>
      <c r="HDN1240" s="9"/>
      <c r="HDO1240" s="9"/>
      <c r="HDP1240" s="9"/>
      <c r="HDQ1240" s="9"/>
      <c r="HDR1240" s="9"/>
      <c r="HDS1240" s="9"/>
      <c r="HDT1240" s="9"/>
      <c r="HDU1240" s="9"/>
      <c r="HDV1240" s="9"/>
      <c r="HDW1240" s="9"/>
      <c r="HDX1240" s="9"/>
      <c r="HDY1240" s="9"/>
      <c r="HDZ1240" s="9"/>
      <c r="HEA1240" s="9"/>
      <c r="HEB1240" s="9"/>
      <c r="HEC1240" s="9"/>
      <c r="HED1240" s="9"/>
      <c r="HEE1240" s="9"/>
      <c r="HEF1240" s="9"/>
      <c r="HEG1240" s="9"/>
      <c r="HEH1240" s="9"/>
      <c r="HEI1240" s="9"/>
      <c r="HEJ1240" s="9"/>
      <c r="HEK1240" s="9"/>
      <c r="HEL1240" s="9"/>
      <c r="HEM1240" s="9"/>
      <c r="HEN1240" s="9"/>
      <c r="HEO1240" s="9"/>
      <c r="HEP1240" s="9"/>
      <c r="HEQ1240" s="9"/>
      <c r="HER1240" s="9"/>
      <c r="HES1240" s="9"/>
      <c r="HET1240" s="9"/>
      <c r="HEU1240" s="9"/>
      <c r="HEV1240" s="9"/>
      <c r="HEW1240" s="9"/>
      <c r="HEX1240" s="9"/>
      <c r="HEY1240" s="9"/>
      <c r="HEZ1240" s="9"/>
      <c r="HFA1240" s="9"/>
      <c r="HFB1240" s="9"/>
      <c r="HFC1240" s="9"/>
      <c r="HFD1240" s="9"/>
      <c r="HFE1240" s="9"/>
      <c r="HFF1240" s="9"/>
      <c r="HFG1240" s="9"/>
      <c r="HFH1240" s="9"/>
      <c r="HFI1240" s="9"/>
      <c r="HFJ1240" s="9"/>
      <c r="HFK1240" s="9"/>
      <c r="HFL1240" s="9"/>
      <c r="HFM1240" s="9"/>
      <c r="HFN1240" s="9"/>
      <c r="HFO1240" s="9"/>
      <c r="HFP1240" s="9"/>
      <c r="HFQ1240" s="9"/>
      <c r="HFR1240" s="9"/>
      <c r="HFS1240" s="9"/>
      <c r="HFT1240" s="9"/>
      <c r="HFU1240" s="9"/>
      <c r="HFV1240" s="9"/>
      <c r="HFW1240" s="9"/>
      <c r="HFX1240" s="9"/>
      <c r="HFY1240" s="9"/>
      <c r="HFZ1240" s="9"/>
      <c r="HGA1240" s="9"/>
      <c r="HGB1240" s="9"/>
      <c r="HGC1240" s="9"/>
      <c r="HGD1240" s="9"/>
      <c r="HGE1240" s="9"/>
      <c r="HGF1240" s="9"/>
      <c r="HGG1240" s="9"/>
      <c r="HGH1240" s="9"/>
      <c r="HGI1240" s="9"/>
      <c r="HGJ1240" s="9"/>
      <c r="HGK1240" s="9"/>
      <c r="HGL1240" s="9"/>
      <c r="HGM1240" s="9"/>
      <c r="HGN1240" s="9"/>
      <c r="HGO1240" s="9"/>
      <c r="HGP1240" s="9"/>
      <c r="HGQ1240" s="9"/>
      <c r="HGR1240" s="9"/>
      <c r="HGS1240" s="9"/>
      <c r="HGT1240" s="9"/>
      <c r="HGU1240" s="9"/>
      <c r="HGV1240" s="9"/>
      <c r="HGW1240" s="9"/>
      <c r="HGX1240" s="9"/>
      <c r="HGY1240" s="9"/>
      <c r="HGZ1240" s="9"/>
      <c r="HHA1240" s="9"/>
      <c r="HHB1240" s="9"/>
      <c r="HHC1240" s="9"/>
      <c r="HHD1240" s="9"/>
      <c r="HHE1240" s="9"/>
      <c r="HHF1240" s="9"/>
      <c r="HHG1240" s="9"/>
      <c r="HHH1240" s="9"/>
      <c r="HHI1240" s="9"/>
      <c r="HHJ1240" s="9"/>
      <c r="HHK1240" s="9"/>
      <c r="HHL1240" s="9"/>
      <c r="HHM1240" s="9"/>
      <c r="HHN1240" s="9"/>
      <c r="HHO1240" s="9"/>
      <c r="HHP1240" s="9"/>
      <c r="HHQ1240" s="9"/>
      <c r="HHR1240" s="9"/>
      <c r="HHS1240" s="9"/>
      <c r="HHT1240" s="9"/>
      <c r="HHU1240" s="9"/>
      <c r="HHV1240" s="9"/>
      <c r="HHW1240" s="9"/>
      <c r="HHX1240" s="9"/>
      <c r="HHY1240" s="9"/>
      <c r="HHZ1240" s="9"/>
      <c r="HIA1240" s="9"/>
      <c r="HIB1240" s="9"/>
      <c r="HIC1240" s="9"/>
      <c r="HID1240" s="9"/>
      <c r="HIE1240" s="9"/>
      <c r="HIF1240" s="9"/>
      <c r="HIG1240" s="9"/>
      <c r="HIH1240" s="9"/>
      <c r="HII1240" s="9"/>
      <c r="HIJ1240" s="9"/>
      <c r="HIK1240" s="9"/>
      <c r="HIL1240" s="9"/>
      <c r="HIM1240" s="9"/>
      <c r="HIN1240" s="9"/>
      <c r="HIO1240" s="9"/>
      <c r="HIP1240" s="9"/>
      <c r="HIQ1240" s="9"/>
      <c r="HIR1240" s="9"/>
      <c r="HIS1240" s="9"/>
      <c r="HIT1240" s="9"/>
      <c r="HIU1240" s="9"/>
      <c r="HIV1240" s="9"/>
      <c r="HIW1240" s="9"/>
      <c r="HIX1240" s="9"/>
      <c r="HIY1240" s="9"/>
      <c r="HIZ1240" s="9"/>
      <c r="HJA1240" s="9"/>
      <c r="HJB1240" s="9"/>
      <c r="HJC1240" s="9"/>
      <c r="HJD1240" s="9"/>
      <c r="HJE1240" s="9"/>
      <c r="HJF1240" s="9"/>
      <c r="HJG1240" s="9"/>
      <c r="HJH1240" s="9"/>
      <c r="HJI1240" s="9"/>
      <c r="HJJ1240" s="9"/>
      <c r="HJK1240" s="9"/>
      <c r="HJL1240" s="9"/>
      <c r="HJM1240" s="9"/>
      <c r="HJN1240" s="9"/>
      <c r="HJO1240" s="9"/>
      <c r="HJP1240" s="9"/>
      <c r="HJQ1240" s="9"/>
      <c r="HJR1240" s="9"/>
      <c r="HJS1240" s="9"/>
      <c r="HJT1240" s="9"/>
      <c r="HJU1240" s="9"/>
      <c r="HJV1240" s="9"/>
      <c r="HJW1240" s="9"/>
      <c r="HJX1240" s="9"/>
      <c r="HJY1240" s="9"/>
      <c r="HJZ1240" s="9"/>
      <c r="HKA1240" s="9"/>
      <c r="HKB1240" s="9"/>
      <c r="HKC1240" s="9"/>
      <c r="HKD1240" s="9"/>
      <c r="HKE1240" s="9"/>
      <c r="HKF1240" s="9"/>
      <c r="HKG1240" s="9"/>
      <c r="HKH1240" s="9"/>
      <c r="HKI1240" s="9"/>
      <c r="HKJ1240" s="9"/>
      <c r="HKK1240" s="9"/>
      <c r="HKL1240" s="9"/>
      <c r="HKM1240" s="9"/>
      <c r="HKN1240" s="9"/>
      <c r="HKO1240" s="9"/>
      <c r="HKP1240" s="9"/>
      <c r="HKQ1240" s="9"/>
      <c r="HKR1240" s="9"/>
      <c r="HKS1240" s="9"/>
      <c r="HKT1240" s="9"/>
      <c r="HKU1240" s="9"/>
      <c r="HKV1240" s="9"/>
      <c r="HKW1240" s="9"/>
      <c r="HKX1240" s="9"/>
      <c r="HKY1240" s="9"/>
      <c r="HKZ1240" s="9"/>
      <c r="HLA1240" s="9"/>
      <c r="HLB1240" s="9"/>
      <c r="HLC1240" s="9"/>
      <c r="HLD1240" s="9"/>
      <c r="HLE1240" s="9"/>
      <c r="HLF1240" s="9"/>
      <c r="HLG1240" s="9"/>
      <c r="HLH1240" s="9"/>
      <c r="HLI1240" s="9"/>
      <c r="HLJ1240" s="9"/>
      <c r="HLK1240" s="9"/>
      <c r="HLL1240" s="9"/>
      <c r="HLM1240" s="9"/>
      <c r="HLN1240" s="9"/>
      <c r="HLO1240" s="9"/>
      <c r="HLP1240" s="9"/>
      <c r="HLQ1240" s="9"/>
      <c r="HLR1240" s="9"/>
      <c r="HLS1240" s="9"/>
      <c r="HLT1240" s="9"/>
      <c r="HLU1240" s="9"/>
      <c r="HLV1240" s="9"/>
      <c r="HLW1240" s="9"/>
      <c r="HLX1240" s="9"/>
      <c r="HLY1240" s="9"/>
      <c r="HLZ1240" s="9"/>
      <c r="HMA1240" s="9"/>
      <c r="HMB1240" s="9"/>
      <c r="HMC1240" s="9"/>
      <c r="HMD1240" s="9"/>
      <c r="HME1240" s="9"/>
      <c r="HMF1240" s="9"/>
      <c r="HMG1240" s="9"/>
      <c r="HMH1240" s="9"/>
      <c r="HMI1240" s="9"/>
      <c r="HMJ1240" s="9"/>
      <c r="HMK1240" s="9"/>
      <c r="HML1240" s="9"/>
      <c r="HMM1240" s="9"/>
      <c r="HMN1240" s="9"/>
      <c r="HMO1240" s="9"/>
      <c r="HMP1240" s="9"/>
      <c r="HMQ1240" s="9"/>
      <c r="HMR1240" s="9"/>
      <c r="HMS1240" s="9"/>
      <c r="HMT1240" s="9"/>
      <c r="HMU1240" s="9"/>
      <c r="HMV1240" s="9"/>
      <c r="HMW1240" s="9"/>
      <c r="HMX1240" s="9"/>
      <c r="HMY1240" s="9"/>
      <c r="HMZ1240" s="9"/>
      <c r="HNA1240" s="9"/>
      <c r="HNB1240" s="9"/>
      <c r="HNC1240" s="9"/>
      <c r="HND1240" s="9"/>
      <c r="HNE1240" s="9"/>
      <c r="HNF1240" s="9"/>
      <c r="HNG1240" s="9"/>
      <c r="HNH1240" s="9"/>
      <c r="HNI1240" s="9"/>
      <c r="HNJ1240" s="9"/>
      <c r="HNK1240" s="9"/>
      <c r="HNL1240" s="9"/>
      <c r="HNM1240" s="9"/>
      <c r="HNN1240" s="9"/>
      <c r="HNO1240" s="9"/>
      <c r="HNP1240" s="9"/>
      <c r="HNQ1240" s="9"/>
      <c r="HNR1240" s="9"/>
      <c r="HNS1240" s="9"/>
      <c r="HNT1240" s="9"/>
      <c r="HNU1240" s="9"/>
      <c r="HNV1240" s="9"/>
      <c r="HNW1240" s="9"/>
      <c r="HNX1240" s="9"/>
      <c r="HNY1240" s="9"/>
      <c r="HNZ1240" s="9"/>
      <c r="HOA1240" s="9"/>
      <c r="HOB1240" s="9"/>
      <c r="HOC1240" s="9"/>
      <c r="HOD1240" s="9"/>
      <c r="HOE1240" s="9"/>
      <c r="HOF1240" s="9"/>
      <c r="HOG1240" s="9"/>
      <c r="HOH1240" s="9"/>
      <c r="HOI1240" s="9"/>
      <c r="HOJ1240" s="9"/>
      <c r="HOK1240" s="9"/>
      <c r="HOL1240" s="9"/>
      <c r="HOM1240" s="9"/>
      <c r="HON1240" s="9"/>
      <c r="HOO1240" s="9"/>
      <c r="HOP1240" s="9"/>
      <c r="HOQ1240" s="9"/>
      <c r="HOR1240" s="9"/>
      <c r="HOS1240" s="9"/>
      <c r="HOT1240" s="9"/>
      <c r="HOU1240" s="9"/>
      <c r="HOV1240" s="9"/>
      <c r="HOW1240" s="9"/>
      <c r="HOX1240" s="9"/>
      <c r="HOY1240" s="9"/>
      <c r="HOZ1240" s="9"/>
      <c r="HPA1240" s="9"/>
      <c r="HPB1240" s="9"/>
      <c r="HPC1240" s="9"/>
      <c r="HPD1240" s="9"/>
      <c r="HPE1240" s="9"/>
      <c r="HPF1240" s="9"/>
      <c r="HPG1240" s="9"/>
      <c r="HPH1240" s="9"/>
      <c r="HPI1240" s="9"/>
      <c r="HPJ1240" s="9"/>
      <c r="HPK1240" s="9"/>
      <c r="HPL1240" s="9"/>
      <c r="HPM1240" s="9"/>
      <c r="HPN1240" s="9"/>
      <c r="HPO1240" s="9"/>
      <c r="HPP1240" s="9"/>
      <c r="HPQ1240" s="9"/>
      <c r="HPR1240" s="9"/>
      <c r="HPS1240" s="9"/>
      <c r="HPT1240" s="9"/>
      <c r="HPU1240" s="9"/>
      <c r="HPV1240" s="9"/>
      <c r="HPW1240" s="9"/>
      <c r="HPX1240" s="9"/>
      <c r="HPY1240" s="9"/>
      <c r="HPZ1240" s="9"/>
      <c r="HQA1240" s="9"/>
      <c r="HQB1240" s="9"/>
      <c r="HQC1240" s="9"/>
      <c r="HQD1240" s="9"/>
      <c r="HQE1240" s="9"/>
      <c r="HQF1240" s="9"/>
      <c r="HQG1240" s="9"/>
      <c r="HQH1240" s="9"/>
      <c r="HQI1240" s="9"/>
      <c r="HQJ1240" s="9"/>
      <c r="HQK1240" s="9"/>
      <c r="HQL1240" s="9"/>
      <c r="HQM1240" s="9"/>
      <c r="HQN1240" s="9"/>
      <c r="HQO1240" s="9"/>
      <c r="HQP1240" s="9"/>
      <c r="HQQ1240" s="9"/>
      <c r="HQR1240" s="9"/>
      <c r="HQS1240" s="9"/>
      <c r="HQT1240" s="9"/>
      <c r="HQU1240" s="9"/>
      <c r="HQV1240" s="9"/>
      <c r="HQW1240" s="9"/>
      <c r="HQX1240" s="9"/>
      <c r="HQY1240" s="9"/>
      <c r="HQZ1240" s="9"/>
      <c r="HRA1240" s="9"/>
      <c r="HRB1240" s="9"/>
      <c r="HRC1240" s="9"/>
      <c r="HRD1240" s="9"/>
      <c r="HRE1240" s="9"/>
      <c r="HRF1240" s="9"/>
      <c r="HRG1240" s="9"/>
      <c r="HRH1240" s="9"/>
      <c r="HRI1240" s="9"/>
      <c r="HRJ1240" s="9"/>
      <c r="HRK1240" s="9"/>
      <c r="HRL1240" s="9"/>
      <c r="HRM1240" s="9"/>
      <c r="HRN1240" s="9"/>
      <c r="HRO1240" s="9"/>
      <c r="HRP1240" s="9"/>
      <c r="HRQ1240" s="9"/>
      <c r="HRR1240" s="9"/>
      <c r="HRS1240" s="9"/>
      <c r="HRT1240" s="9"/>
      <c r="HRU1240" s="9"/>
      <c r="HRV1240" s="9"/>
      <c r="HRW1240" s="9"/>
      <c r="HRX1240" s="9"/>
      <c r="HRY1240" s="9"/>
      <c r="HRZ1240" s="9"/>
      <c r="HSA1240" s="9"/>
      <c r="HSB1240" s="9"/>
      <c r="HSC1240" s="9"/>
      <c r="HSD1240" s="9"/>
      <c r="HSE1240" s="9"/>
      <c r="HSF1240" s="9"/>
      <c r="HSG1240" s="9"/>
      <c r="HSH1240" s="9"/>
      <c r="HSI1240" s="9"/>
      <c r="HSJ1240" s="9"/>
      <c r="HSK1240" s="9"/>
      <c r="HSL1240" s="9"/>
      <c r="HSM1240" s="9"/>
      <c r="HSN1240" s="9"/>
      <c r="HSO1240" s="9"/>
      <c r="HSP1240" s="9"/>
      <c r="HSQ1240" s="9"/>
      <c r="HSR1240" s="9"/>
      <c r="HSS1240" s="9"/>
      <c r="HST1240" s="9"/>
      <c r="HSU1240" s="9"/>
      <c r="HSV1240" s="9"/>
      <c r="HSW1240" s="9"/>
      <c r="HSX1240" s="9"/>
      <c r="HSY1240" s="9"/>
      <c r="HSZ1240" s="9"/>
      <c r="HTA1240" s="9"/>
      <c r="HTB1240" s="9"/>
      <c r="HTC1240" s="9"/>
      <c r="HTD1240" s="9"/>
      <c r="HTE1240" s="9"/>
      <c r="HTF1240" s="9"/>
      <c r="HTG1240" s="9"/>
      <c r="HTH1240" s="9"/>
      <c r="HTI1240" s="9"/>
      <c r="HTJ1240" s="9"/>
      <c r="HTK1240" s="9"/>
      <c r="HTL1240" s="9"/>
      <c r="HTM1240" s="9"/>
      <c r="HTN1240" s="9"/>
      <c r="HTO1240" s="9"/>
      <c r="HTP1240" s="9"/>
      <c r="HTQ1240" s="9"/>
      <c r="HTR1240" s="9"/>
      <c r="HTS1240" s="9"/>
      <c r="HTT1240" s="9"/>
      <c r="HTU1240" s="9"/>
      <c r="HTV1240" s="9"/>
      <c r="HTW1240" s="9"/>
      <c r="HTX1240" s="9"/>
      <c r="HTY1240" s="9"/>
      <c r="HTZ1240" s="9"/>
      <c r="HUA1240" s="9"/>
      <c r="HUB1240" s="9"/>
      <c r="HUC1240" s="9"/>
      <c r="HUD1240" s="9"/>
      <c r="HUE1240" s="9"/>
      <c r="HUF1240" s="9"/>
      <c r="HUG1240" s="9"/>
      <c r="HUH1240" s="9"/>
      <c r="HUI1240" s="9"/>
      <c r="HUJ1240" s="9"/>
      <c r="HUK1240" s="9"/>
      <c r="HUL1240" s="9"/>
      <c r="HUM1240" s="9"/>
      <c r="HUN1240" s="9"/>
      <c r="HUO1240" s="9"/>
      <c r="HUP1240" s="9"/>
      <c r="HUQ1240" s="9"/>
      <c r="HUR1240" s="9"/>
      <c r="HUS1240" s="9"/>
      <c r="HUT1240" s="9"/>
      <c r="HUU1240" s="9"/>
      <c r="HUV1240" s="9"/>
      <c r="HUW1240" s="9"/>
      <c r="HUX1240" s="9"/>
      <c r="HUY1240" s="9"/>
      <c r="HUZ1240" s="9"/>
      <c r="HVA1240" s="9"/>
      <c r="HVB1240" s="9"/>
      <c r="HVC1240" s="9"/>
      <c r="HVD1240" s="9"/>
      <c r="HVE1240" s="9"/>
      <c r="HVF1240" s="9"/>
      <c r="HVG1240" s="9"/>
      <c r="HVH1240" s="9"/>
      <c r="HVI1240" s="9"/>
      <c r="HVJ1240" s="9"/>
      <c r="HVK1240" s="9"/>
      <c r="HVL1240" s="9"/>
      <c r="HVM1240" s="9"/>
      <c r="HVN1240" s="9"/>
      <c r="HVO1240" s="9"/>
      <c r="HVP1240" s="9"/>
      <c r="HVQ1240" s="9"/>
      <c r="HVR1240" s="9"/>
      <c r="HVS1240" s="9"/>
      <c r="HVT1240" s="9"/>
      <c r="HVU1240" s="9"/>
      <c r="HVV1240" s="9"/>
      <c r="HVW1240" s="9"/>
      <c r="HVX1240" s="9"/>
      <c r="HVY1240" s="9"/>
      <c r="HVZ1240" s="9"/>
      <c r="HWA1240" s="9"/>
      <c r="HWB1240" s="9"/>
      <c r="HWC1240" s="9"/>
      <c r="HWD1240" s="9"/>
      <c r="HWE1240" s="9"/>
      <c r="HWF1240" s="9"/>
      <c r="HWG1240" s="9"/>
      <c r="HWH1240" s="9"/>
      <c r="HWI1240" s="9"/>
      <c r="HWJ1240" s="9"/>
      <c r="HWK1240" s="9"/>
      <c r="HWL1240" s="9"/>
      <c r="HWM1240" s="9"/>
      <c r="HWN1240" s="9"/>
      <c r="HWO1240" s="9"/>
      <c r="HWP1240" s="9"/>
      <c r="HWQ1240" s="9"/>
      <c r="HWR1240" s="9"/>
      <c r="HWS1240" s="9"/>
      <c r="HWT1240" s="9"/>
      <c r="HWU1240" s="9"/>
      <c r="HWV1240" s="9"/>
      <c r="HWW1240" s="9"/>
      <c r="HWX1240" s="9"/>
      <c r="HWY1240" s="9"/>
      <c r="HWZ1240" s="9"/>
      <c r="HXA1240" s="9"/>
      <c r="HXB1240" s="9"/>
      <c r="HXC1240" s="9"/>
      <c r="HXD1240" s="9"/>
      <c r="HXE1240" s="9"/>
      <c r="HXF1240" s="9"/>
      <c r="HXG1240" s="9"/>
      <c r="HXH1240" s="9"/>
      <c r="HXI1240" s="9"/>
      <c r="HXJ1240" s="9"/>
      <c r="HXK1240" s="9"/>
      <c r="HXL1240" s="9"/>
      <c r="HXM1240" s="9"/>
      <c r="HXN1240" s="9"/>
      <c r="HXO1240" s="9"/>
      <c r="HXP1240" s="9"/>
      <c r="HXQ1240" s="9"/>
      <c r="HXR1240" s="9"/>
      <c r="HXS1240" s="9"/>
      <c r="HXT1240" s="9"/>
      <c r="HXU1240" s="9"/>
      <c r="HXV1240" s="9"/>
      <c r="HXW1240" s="9"/>
      <c r="HXX1240" s="9"/>
      <c r="HXY1240" s="9"/>
      <c r="HXZ1240" s="9"/>
      <c r="HYA1240" s="9"/>
      <c r="HYB1240" s="9"/>
      <c r="HYC1240" s="9"/>
      <c r="HYD1240" s="9"/>
      <c r="HYE1240" s="9"/>
      <c r="HYF1240" s="9"/>
      <c r="HYG1240" s="9"/>
      <c r="HYH1240" s="9"/>
      <c r="HYI1240" s="9"/>
      <c r="HYJ1240" s="9"/>
      <c r="HYK1240" s="9"/>
      <c r="HYL1240" s="9"/>
      <c r="HYM1240" s="9"/>
      <c r="HYN1240" s="9"/>
      <c r="HYO1240" s="9"/>
      <c r="HYP1240" s="9"/>
      <c r="HYQ1240" s="9"/>
      <c r="HYR1240" s="9"/>
      <c r="HYS1240" s="9"/>
      <c r="HYT1240" s="9"/>
      <c r="HYU1240" s="9"/>
      <c r="HYV1240" s="9"/>
      <c r="HYW1240" s="9"/>
      <c r="HYX1240" s="9"/>
      <c r="HYY1240" s="9"/>
      <c r="HYZ1240" s="9"/>
      <c r="HZA1240" s="9"/>
      <c r="HZB1240" s="9"/>
      <c r="HZC1240" s="9"/>
      <c r="HZD1240" s="9"/>
      <c r="HZE1240" s="9"/>
      <c r="HZF1240" s="9"/>
      <c r="HZG1240" s="9"/>
      <c r="HZH1240" s="9"/>
      <c r="HZI1240" s="9"/>
      <c r="HZJ1240" s="9"/>
      <c r="HZK1240" s="9"/>
      <c r="HZL1240" s="9"/>
      <c r="HZM1240" s="9"/>
      <c r="HZN1240" s="9"/>
      <c r="HZO1240" s="9"/>
      <c r="HZP1240" s="9"/>
      <c r="HZQ1240" s="9"/>
      <c r="HZR1240" s="9"/>
      <c r="HZS1240" s="9"/>
      <c r="HZT1240" s="9"/>
      <c r="HZU1240" s="9"/>
      <c r="HZV1240" s="9"/>
      <c r="HZW1240" s="9"/>
      <c r="HZX1240" s="9"/>
      <c r="HZY1240" s="9"/>
      <c r="HZZ1240" s="9"/>
      <c r="IAA1240" s="9"/>
      <c r="IAB1240" s="9"/>
      <c r="IAC1240" s="9"/>
      <c r="IAD1240" s="9"/>
      <c r="IAE1240" s="9"/>
      <c r="IAF1240" s="9"/>
      <c r="IAG1240" s="9"/>
      <c r="IAH1240" s="9"/>
      <c r="IAI1240" s="9"/>
      <c r="IAJ1240" s="9"/>
      <c r="IAK1240" s="9"/>
      <c r="IAL1240" s="9"/>
      <c r="IAM1240" s="9"/>
      <c r="IAN1240" s="9"/>
      <c r="IAO1240" s="9"/>
      <c r="IAP1240" s="9"/>
      <c r="IAQ1240" s="9"/>
      <c r="IAR1240" s="9"/>
      <c r="IAS1240" s="9"/>
      <c r="IAT1240" s="9"/>
      <c r="IAU1240" s="9"/>
      <c r="IAV1240" s="9"/>
      <c r="IAW1240" s="9"/>
      <c r="IAX1240" s="9"/>
      <c r="IAY1240" s="9"/>
      <c r="IAZ1240" s="9"/>
      <c r="IBA1240" s="9"/>
      <c r="IBB1240" s="9"/>
      <c r="IBC1240" s="9"/>
      <c r="IBD1240" s="9"/>
      <c r="IBE1240" s="9"/>
      <c r="IBF1240" s="9"/>
      <c r="IBG1240" s="9"/>
      <c r="IBH1240" s="9"/>
      <c r="IBI1240" s="9"/>
      <c r="IBJ1240" s="9"/>
      <c r="IBK1240" s="9"/>
      <c r="IBL1240" s="9"/>
      <c r="IBM1240" s="9"/>
      <c r="IBN1240" s="9"/>
      <c r="IBO1240" s="9"/>
      <c r="IBP1240" s="9"/>
      <c r="IBQ1240" s="9"/>
      <c r="IBR1240" s="9"/>
      <c r="IBS1240" s="9"/>
      <c r="IBT1240" s="9"/>
      <c r="IBU1240" s="9"/>
      <c r="IBV1240" s="9"/>
      <c r="IBW1240" s="9"/>
      <c r="IBX1240" s="9"/>
      <c r="IBY1240" s="9"/>
      <c r="IBZ1240" s="9"/>
      <c r="ICA1240" s="9"/>
      <c r="ICB1240" s="9"/>
      <c r="ICC1240" s="9"/>
      <c r="ICD1240" s="9"/>
      <c r="ICE1240" s="9"/>
      <c r="ICF1240" s="9"/>
      <c r="ICG1240" s="9"/>
      <c r="ICH1240" s="9"/>
      <c r="ICI1240" s="9"/>
      <c r="ICJ1240" s="9"/>
      <c r="ICK1240" s="9"/>
      <c r="ICL1240" s="9"/>
      <c r="ICM1240" s="9"/>
      <c r="ICN1240" s="9"/>
      <c r="ICO1240" s="9"/>
      <c r="ICP1240" s="9"/>
      <c r="ICQ1240" s="9"/>
      <c r="ICR1240" s="9"/>
      <c r="ICS1240" s="9"/>
      <c r="ICT1240" s="9"/>
      <c r="ICU1240" s="9"/>
      <c r="ICV1240" s="9"/>
      <c r="ICW1240" s="9"/>
      <c r="ICX1240" s="9"/>
      <c r="ICY1240" s="9"/>
      <c r="ICZ1240" s="9"/>
      <c r="IDA1240" s="9"/>
      <c r="IDB1240" s="9"/>
      <c r="IDC1240" s="9"/>
      <c r="IDD1240" s="9"/>
      <c r="IDE1240" s="9"/>
      <c r="IDF1240" s="9"/>
      <c r="IDG1240" s="9"/>
      <c r="IDH1240" s="9"/>
      <c r="IDI1240" s="9"/>
      <c r="IDJ1240" s="9"/>
      <c r="IDK1240" s="9"/>
      <c r="IDL1240" s="9"/>
      <c r="IDM1240" s="9"/>
      <c r="IDN1240" s="9"/>
      <c r="IDO1240" s="9"/>
      <c r="IDP1240" s="9"/>
      <c r="IDQ1240" s="9"/>
      <c r="IDR1240" s="9"/>
      <c r="IDS1240" s="9"/>
      <c r="IDT1240" s="9"/>
      <c r="IDU1240" s="9"/>
      <c r="IDV1240" s="9"/>
      <c r="IDW1240" s="9"/>
      <c r="IDX1240" s="9"/>
      <c r="IDY1240" s="9"/>
      <c r="IDZ1240" s="9"/>
      <c r="IEA1240" s="9"/>
      <c r="IEB1240" s="9"/>
      <c r="IEC1240" s="9"/>
      <c r="IED1240" s="9"/>
      <c r="IEE1240" s="9"/>
      <c r="IEF1240" s="9"/>
      <c r="IEG1240" s="9"/>
      <c r="IEH1240" s="9"/>
      <c r="IEI1240" s="9"/>
      <c r="IEJ1240" s="9"/>
      <c r="IEK1240" s="9"/>
      <c r="IEL1240" s="9"/>
      <c r="IEM1240" s="9"/>
      <c r="IEN1240" s="9"/>
      <c r="IEO1240" s="9"/>
      <c r="IEP1240" s="9"/>
      <c r="IEQ1240" s="9"/>
      <c r="IER1240" s="9"/>
      <c r="IES1240" s="9"/>
      <c r="IET1240" s="9"/>
      <c r="IEU1240" s="9"/>
      <c r="IEV1240" s="9"/>
      <c r="IEW1240" s="9"/>
      <c r="IEX1240" s="9"/>
      <c r="IEY1240" s="9"/>
      <c r="IEZ1240" s="9"/>
      <c r="IFA1240" s="9"/>
      <c r="IFB1240" s="9"/>
      <c r="IFC1240" s="9"/>
      <c r="IFD1240" s="9"/>
      <c r="IFE1240" s="9"/>
      <c r="IFF1240" s="9"/>
      <c r="IFG1240" s="9"/>
      <c r="IFH1240" s="9"/>
      <c r="IFI1240" s="9"/>
      <c r="IFJ1240" s="9"/>
      <c r="IFK1240" s="9"/>
      <c r="IFL1240" s="9"/>
      <c r="IFM1240" s="9"/>
      <c r="IFN1240" s="9"/>
      <c r="IFO1240" s="9"/>
      <c r="IFP1240" s="9"/>
      <c r="IFQ1240" s="9"/>
      <c r="IFR1240" s="9"/>
      <c r="IFS1240" s="9"/>
      <c r="IFT1240" s="9"/>
      <c r="IFU1240" s="9"/>
      <c r="IFV1240" s="9"/>
      <c r="IFW1240" s="9"/>
      <c r="IFX1240" s="9"/>
      <c r="IFY1240" s="9"/>
      <c r="IFZ1240" s="9"/>
      <c r="IGA1240" s="9"/>
      <c r="IGB1240" s="9"/>
      <c r="IGC1240" s="9"/>
      <c r="IGD1240" s="9"/>
      <c r="IGE1240" s="9"/>
      <c r="IGF1240" s="9"/>
      <c r="IGG1240" s="9"/>
      <c r="IGH1240" s="9"/>
      <c r="IGI1240" s="9"/>
      <c r="IGJ1240" s="9"/>
      <c r="IGK1240" s="9"/>
      <c r="IGL1240" s="9"/>
      <c r="IGM1240" s="9"/>
      <c r="IGN1240" s="9"/>
      <c r="IGO1240" s="9"/>
      <c r="IGP1240" s="9"/>
      <c r="IGQ1240" s="9"/>
      <c r="IGR1240" s="9"/>
      <c r="IGS1240" s="9"/>
      <c r="IGT1240" s="9"/>
      <c r="IGU1240" s="9"/>
      <c r="IGV1240" s="9"/>
      <c r="IGW1240" s="9"/>
      <c r="IGX1240" s="9"/>
      <c r="IGY1240" s="9"/>
      <c r="IGZ1240" s="9"/>
      <c r="IHA1240" s="9"/>
      <c r="IHB1240" s="9"/>
      <c r="IHC1240" s="9"/>
      <c r="IHD1240" s="9"/>
      <c r="IHE1240" s="9"/>
      <c r="IHF1240" s="9"/>
      <c r="IHG1240" s="9"/>
      <c r="IHH1240" s="9"/>
      <c r="IHI1240" s="9"/>
      <c r="IHJ1240" s="9"/>
      <c r="IHK1240" s="9"/>
      <c r="IHL1240" s="9"/>
      <c r="IHM1240" s="9"/>
      <c r="IHN1240" s="9"/>
      <c r="IHO1240" s="9"/>
      <c r="IHP1240" s="9"/>
      <c r="IHQ1240" s="9"/>
      <c r="IHR1240" s="9"/>
      <c r="IHS1240" s="9"/>
      <c r="IHT1240" s="9"/>
      <c r="IHU1240" s="9"/>
      <c r="IHV1240" s="9"/>
      <c r="IHW1240" s="9"/>
      <c r="IHX1240" s="9"/>
      <c r="IHY1240" s="9"/>
      <c r="IHZ1240" s="9"/>
      <c r="IIA1240" s="9"/>
      <c r="IIB1240" s="9"/>
      <c r="IIC1240" s="9"/>
      <c r="IID1240" s="9"/>
      <c r="IIE1240" s="9"/>
      <c r="IIF1240" s="9"/>
      <c r="IIG1240" s="9"/>
      <c r="IIH1240" s="9"/>
      <c r="III1240" s="9"/>
      <c r="IIJ1240" s="9"/>
      <c r="IIK1240" s="9"/>
      <c r="IIL1240" s="9"/>
      <c r="IIM1240" s="9"/>
      <c r="IIN1240" s="9"/>
      <c r="IIO1240" s="9"/>
      <c r="IIP1240" s="9"/>
      <c r="IIQ1240" s="9"/>
      <c r="IIR1240" s="9"/>
      <c r="IIS1240" s="9"/>
      <c r="IIT1240" s="9"/>
      <c r="IIU1240" s="9"/>
      <c r="IIV1240" s="9"/>
      <c r="IIW1240" s="9"/>
      <c r="IIX1240" s="9"/>
      <c r="IIY1240" s="9"/>
      <c r="IIZ1240" s="9"/>
      <c r="IJA1240" s="9"/>
      <c r="IJB1240" s="9"/>
      <c r="IJC1240" s="9"/>
      <c r="IJD1240" s="9"/>
      <c r="IJE1240" s="9"/>
      <c r="IJF1240" s="9"/>
      <c r="IJG1240" s="9"/>
      <c r="IJH1240" s="9"/>
      <c r="IJI1240" s="9"/>
      <c r="IJJ1240" s="9"/>
      <c r="IJK1240" s="9"/>
      <c r="IJL1240" s="9"/>
      <c r="IJM1240" s="9"/>
      <c r="IJN1240" s="9"/>
      <c r="IJO1240" s="9"/>
      <c r="IJP1240" s="9"/>
      <c r="IJQ1240" s="9"/>
      <c r="IJR1240" s="9"/>
      <c r="IJS1240" s="9"/>
      <c r="IJT1240" s="9"/>
      <c r="IJU1240" s="9"/>
      <c r="IJV1240" s="9"/>
      <c r="IJW1240" s="9"/>
      <c r="IJX1240" s="9"/>
      <c r="IJY1240" s="9"/>
      <c r="IJZ1240" s="9"/>
      <c r="IKA1240" s="9"/>
      <c r="IKB1240" s="9"/>
      <c r="IKC1240" s="9"/>
      <c r="IKD1240" s="9"/>
      <c r="IKE1240" s="9"/>
      <c r="IKF1240" s="9"/>
      <c r="IKG1240" s="9"/>
      <c r="IKH1240" s="9"/>
      <c r="IKI1240" s="9"/>
      <c r="IKJ1240" s="9"/>
      <c r="IKK1240" s="9"/>
      <c r="IKL1240" s="9"/>
      <c r="IKM1240" s="9"/>
      <c r="IKN1240" s="9"/>
      <c r="IKO1240" s="9"/>
      <c r="IKP1240" s="9"/>
      <c r="IKQ1240" s="9"/>
      <c r="IKR1240" s="9"/>
      <c r="IKS1240" s="9"/>
      <c r="IKT1240" s="9"/>
      <c r="IKU1240" s="9"/>
      <c r="IKV1240" s="9"/>
      <c r="IKW1240" s="9"/>
      <c r="IKX1240" s="9"/>
      <c r="IKY1240" s="9"/>
      <c r="IKZ1240" s="9"/>
      <c r="ILA1240" s="9"/>
      <c r="ILB1240" s="9"/>
      <c r="ILC1240" s="9"/>
      <c r="ILD1240" s="9"/>
      <c r="ILE1240" s="9"/>
      <c r="ILF1240" s="9"/>
      <c r="ILG1240" s="9"/>
      <c r="ILH1240" s="9"/>
      <c r="ILI1240" s="9"/>
      <c r="ILJ1240" s="9"/>
      <c r="ILK1240" s="9"/>
      <c r="ILL1240" s="9"/>
      <c r="ILM1240" s="9"/>
      <c r="ILN1240" s="9"/>
      <c r="ILO1240" s="9"/>
      <c r="ILP1240" s="9"/>
      <c r="ILQ1240" s="9"/>
      <c r="ILR1240" s="9"/>
      <c r="ILS1240" s="9"/>
      <c r="ILT1240" s="9"/>
      <c r="ILU1240" s="9"/>
      <c r="ILV1240" s="9"/>
      <c r="ILW1240" s="9"/>
      <c r="ILX1240" s="9"/>
      <c r="ILY1240" s="9"/>
      <c r="ILZ1240" s="9"/>
      <c r="IMA1240" s="9"/>
      <c r="IMB1240" s="9"/>
      <c r="IMC1240" s="9"/>
      <c r="IMD1240" s="9"/>
      <c r="IME1240" s="9"/>
      <c r="IMF1240" s="9"/>
      <c r="IMG1240" s="9"/>
      <c r="IMH1240" s="9"/>
      <c r="IMI1240" s="9"/>
      <c r="IMJ1240" s="9"/>
      <c r="IMK1240" s="9"/>
      <c r="IML1240" s="9"/>
      <c r="IMM1240" s="9"/>
      <c r="IMN1240" s="9"/>
      <c r="IMO1240" s="9"/>
      <c r="IMP1240" s="9"/>
      <c r="IMQ1240" s="9"/>
      <c r="IMR1240" s="9"/>
      <c r="IMS1240" s="9"/>
      <c r="IMT1240" s="9"/>
      <c r="IMU1240" s="9"/>
      <c r="IMV1240" s="9"/>
      <c r="IMW1240" s="9"/>
      <c r="IMX1240" s="9"/>
      <c r="IMY1240" s="9"/>
      <c r="IMZ1240" s="9"/>
      <c r="INA1240" s="9"/>
      <c r="INB1240" s="9"/>
      <c r="INC1240" s="9"/>
      <c r="IND1240" s="9"/>
      <c r="INE1240" s="9"/>
      <c r="INF1240" s="9"/>
      <c r="ING1240" s="9"/>
      <c r="INH1240" s="9"/>
      <c r="INI1240" s="9"/>
      <c r="INJ1240" s="9"/>
      <c r="INK1240" s="9"/>
      <c r="INL1240" s="9"/>
      <c r="INM1240" s="9"/>
      <c r="INN1240" s="9"/>
      <c r="INO1240" s="9"/>
      <c r="INP1240" s="9"/>
      <c r="INQ1240" s="9"/>
      <c r="INR1240" s="9"/>
      <c r="INS1240" s="9"/>
      <c r="INT1240" s="9"/>
      <c r="INU1240" s="9"/>
      <c r="INV1240" s="9"/>
      <c r="INW1240" s="9"/>
      <c r="INX1240" s="9"/>
      <c r="INY1240" s="9"/>
      <c r="INZ1240" s="9"/>
      <c r="IOA1240" s="9"/>
      <c r="IOB1240" s="9"/>
      <c r="IOC1240" s="9"/>
      <c r="IOD1240" s="9"/>
      <c r="IOE1240" s="9"/>
      <c r="IOF1240" s="9"/>
      <c r="IOG1240" s="9"/>
      <c r="IOH1240" s="9"/>
      <c r="IOI1240" s="9"/>
      <c r="IOJ1240" s="9"/>
      <c r="IOK1240" s="9"/>
      <c r="IOL1240" s="9"/>
      <c r="IOM1240" s="9"/>
      <c r="ION1240" s="9"/>
      <c r="IOO1240" s="9"/>
      <c r="IOP1240" s="9"/>
      <c r="IOQ1240" s="9"/>
      <c r="IOR1240" s="9"/>
      <c r="IOS1240" s="9"/>
      <c r="IOT1240" s="9"/>
      <c r="IOU1240" s="9"/>
      <c r="IOV1240" s="9"/>
      <c r="IOW1240" s="9"/>
      <c r="IOX1240" s="9"/>
      <c r="IOY1240" s="9"/>
      <c r="IOZ1240" s="9"/>
      <c r="IPA1240" s="9"/>
      <c r="IPB1240" s="9"/>
      <c r="IPC1240" s="9"/>
      <c r="IPD1240" s="9"/>
      <c r="IPE1240" s="9"/>
      <c r="IPF1240" s="9"/>
      <c r="IPG1240" s="9"/>
      <c r="IPH1240" s="9"/>
      <c r="IPI1240" s="9"/>
      <c r="IPJ1240" s="9"/>
      <c r="IPK1240" s="9"/>
      <c r="IPL1240" s="9"/>
      <c r="IPM1240" s="9"/>
      <c r="IPN1240" s="9"/>
      <c r="IPO1240" s="9"/>
      <c r="IPP1240" s="9"/>
      <c r="IPQ1240" s="9"/>
      <c r="IPR1240" s="9"/>
      <c r="IPS1240" s="9"/>
      <c r="IPT1240" s="9"/>
      <c r="IPU1240" s="9"/>
      <c r="IPV1240" s="9"/>
      <c r="IPW1240" s="9"/>
      <c r="IPX1240" s="9"/>
      <c r="IPY1240" s="9"/>
      <c r="IPZ1240" s="9"/>
      <c r="IQA1240" s="9"/>
      <c r="IQB1240" s="9"/>
      <c r="IQC1240" s="9"/>
      <c r="IQD1240" s="9"/>
      <c r="IQE1240" s="9"/>
      <c r="IQF1240" s="9"/>
      <c r="IQG1240" s="9"/>
      <c r="IQH1240" s="9"/>
      <c r="IQI1240" s="9"/>
      <c r="IQJ1240" s="9"/>
      <c r="IQK1240" s="9"/>
      <c r="IQL1240" s="9"/>
      <c r="IQM1240" s="9"/>
      <c r="IQN1240" s="9"/>
      <c r="IQO1240" s="9"/>
      <c r="IQP1240" s="9"/>
      <c r="IQQ1240" s="9"/>
      <c r="IQR1240" s="9"/>
      <c r="IQS1240" s="9"/>
      <c r="IQT1240" s="9"/>
      <c r="IQU1240" s="9"/>
      <c r="IQV1240" s="9"/>
      <c r="IQW1240" s="9"/>
      <c r="IQX1240" s="9"/>
      <c r="IQY1240" s="9"/>
      <c r="IQZ1240" s="9"/>
      <c r="IRA1240" s="9"/>
      <c r="IRB1240" s="9"/>
      <c r="IRC1240" s="9"/>
      <c r="IRD1240" s="9"/>
      <c r="IRE1240" s="9"/>
      <c r="IRF1240" s="9"/>
      <c r="IRG1240" s="9"/>
      <c r="IRH1240" s="9"/>
      <c r="IRI1240" s="9"/>
      <c r="IRJ1240" s="9"/>
      <c r="IRK1240" s="9"/>
      <c r="IRL1240" s="9"/>
      <c r="IRM1240" s="9"/>
      <c r="IRN1240" s="9"/>
      <c r="IRO1240" s="9"/>
      <c r="IRP1240" s="9"/>
      <c r="IRQ1240" s="9"/>
      <c r="IRR1240" s="9"/>
      <c r="IRS1240" s="9"/>
      <c r="IRT1240" s="9"/>
      <c r="IRU1240" s="9"/>
      <c r="IRV1240" s="9"/>
      <c r="IRW1240" s="9"/>
      <c r="IRX1240" s="9"/>
      <c r="IRY1240" s="9"/>
      <c r="IRZ1240" s="9"/>
      <c r="ISA1240" s="9"/>
      <c r="ISB1240" s="9"/>
      <c r="ISC1240" s="9"/>
      <c r="ISD1240" s="9"/>
      <c r="ISE1240" s="9"/>
      <c r="ISF1240" s="9"/>
      <c r="ISG1240" s="9"/>
      <c r="ISH1240" s="9"/>
      <c r="ISI1240" s="9"/>
      <c r="ISJ1240" s="9"/>
      <c r="ISK1240" s="9"/>
      <c r="ISL1240" s="9"/>
      <c r="ISM1240" s="9"/>
      <c r="ISN1240" s="9"/>
      <c r="ISO1240" s="9"/>
      <c r="ISP1240" s="9"/>
      <c r="ISQ1240" s="9"/>
      <c r="ISR1240" s="9"/>
      <c r="ISS1240" s="9"/>
      <c r="IST1240" s="9"/>
      <c r="ISU1240" s="9"/>
      <c r="ISV1240" s="9"/>
      <c r="ISW1240" s="9"/>
      <c r="ISX1240" s="9"/>
      <c r="ISY1240" s="9"/>
      <c r="ISZ1240" s="9"/>
      <c r="ITA1240" s="9"/>
      <c r="ITB1240" s="9"/>
      <c r="ITC1240" s="9"/>
      <c r="ITD1240" s="9"/>
      <c r="ITE1240" s="9"/>
      <c r="ITF1240" s="9"/>
      <c r="ITG1240" s="9"/>
      <c r="ITH1240" s="9"/>
      <c r="ITI1240" s="9"/>
      <c r="ITJ1240" s="9"/>
      <c r="ITK1240" s="9"/>
      <c r="ITL1240" s="9"/>
      <c r="ITM1240" s="9"/>
      <c r="ITN1240" s="9"/>
      <c r="ITO1240" s="9"/>
      <c r="ITP1240" s="9"/>
      <c r="ITQ1240" s="9"/>
      <c r="ITR1240" s="9"/>
      <c r="ITS1240" s="9"/>
      <c r="ITT1240" s="9"/>
      <c r="ITU1240" s="9"/>
      <c r="ITV1240" s="9"/>
      <c r="ITW1240" s="9"/>
      <c r="ITX1240" s="9"/>
      <c r="ITY1240" s="9"/>
      <c r="ITZ1240" s="9"/>
      <c r="IUA1240" s="9"/>
      <c r="IUB1240" s="9"/>
      <c r="IUC1240" s="9"/>
      <c r="IUD1240" s="9"/>
      <c r="IUE1240" s="9"/>
      <c r="IUF1240" s="9"/>
      <c r="IUG1240" s="9"/>
      <c r="IUH1240" s="9"/>
      <c r="IUI1240" s="9"/>
      <c r="IUJ1240" s="9"/>
      <c r="IUK1240" s="9"/>
      <c r="IUL1240" s="9"/>
      <c r="IUM1240" s="9"/>
      <c r="IUN1240" s="9"/>
      <c r="IUO1240" s="9"/>
      <c r="IUP1240" s="9"/>
      <c r="IUQ1240" s="9"/>
      <c r="IUR1240" s="9"/>
      <c r="IUS1240" s="9"/>
      <c r="IUT1240" s="9"/>
      <c r="IUU1240" s="9"/>
      <c r="IUV1240" s="9"/>
      <c r="IUW1240" s="9"/>
      <c r="IUX1240" s="9"/>
      <c r="IUY1240" s="9"/>
      <c r="IUZ1240" s="9"/>
      <c r="IVA1240" s="9"/>
      <c r="IVB1240" s="9"/>
      <c r="IVC1240" s="9"/>
      <c r="IVD1240" s="9"/>
      <c r="IVE1240" s="9"/>
      <c r="IVF1240" s="9"/>
      <c r="IVG1240" s="9"/>
      <c r="IVH1240" s="9"/>
      <c r="IVI1240" s="9"/>
      <c r="IVJ1240" s="9"/>
      <c r="IVK1240" s="9"/>
      <c r="IVL1240" s="9"/>
      <c r="IVM1240" s="9"/>
      <c r="IVN1240" s="9"/>
      <c r="IVO1240" s="9"/>
      <c r="IVP1240" s="9"/>
      <c r="IVQ1240" s="9"/>
      <c r="IVR1240" s="9"/>
      <c r="IVS1240" s="9"/>
      <c r="IVT1240" s="9"/>
      <c r="IVU1240" s="9"/>
      <c r="IVV1240" s="9"/>
      <c r="IVW1240" s="9"/>
      <c r="IVX1240" s="9"/>
      <c r="IVY1240" s="9"/>
      <c r="IVZ1240" s="9"/>
      <c r="IWA1240" s="9"/>
      <c r="IWB1240" s="9"/>
      <c r="IWC1240" s="9"/>
      <c r="IWD1240" s="9"/>
      <c r="IWE1240" s="9"/>
      <c r="IWF1240" s="9"/>
      <c r="IWG1240" s="9"/>
      <c r="IWH1240" s="9"/>
      <c r="IWI1240" s="9"/>
      <c r="IWJ1240" s="9"/>
      <c r="IWK1240" s="9"/>
      <c r="IWL1240" s="9"/>
      <c r="IWM1240" s="9"/>
      <c r="IWN1240" s="9"/>
      <c r="IWO1240" s="9"/>
      <c r="IWP1240" s="9"/>
      <c r="IWQ1240" s="9"/>
      <c r="IWR1240" s="9"/>
      <c r="IWS1240" s="9"/>
      <c r="IWT1240" s="9"/>
      <c r="IWU1240" s="9"/>
      <c r="IWV1240" s="9"/>
      <c r="IWW1240" s="9"/>
      <c r="IWX1240" s="9"/>
      <c r="IWY1240" s="9"/>
      <c r="IWZ1240" s="9"/>
      <c r="IXA1240" s="9"/>
      <c r="IXB1240" s="9"/>
      <c r="IXC1240" s="9"/>
      <c r="IXD1240" s="9"/>
      <c r="IXE1240" s="9"/>
      <c r="IXF1240" s="9"/>
      <c r="IXG1240" s="9"/>
      <c r="IXH1240" s="9"/>
      <c r="IXI1240" s="9"/>
      <c r="IXJ1240" s="9"/>
      <c r="IXK1240" s="9"/>
      <c r="IXL1240" s="9"/>
      <c r="IXM1240" s="9"/>
      <c r="IXN1240" s="9"/>
      <c r="IXO1240" s="9"/>
      <c r="IXP1240" s="9"/>
      <c r="IXQ1240" s="9"/>
      <c r="IXR1240" s="9"/>
      <c r="IXS1240" s="9"/>
      <c r="IXT1240" s="9"/>
      <c r="IXU1240" s="9"/>
      <c r="IXV1240" s="9"/>
      <c r="IXW1240" s="9"/>
      <c r="IXX1240" s="9"/>
      <c r="IXY1240" s="9"/>
      <c r="IXZ1240" s="9"/>
      <c r="IYA1240" s="9"/>
      <c r="IYB1240" s="9"/>
      <c r="IYC1240" s="9"/>
      <c r="IYD1240" s="9"/>
      <c r="IYE1240" s="9"/>
      <c r="IYF1240" s="9"/>
      <c r="IYG1240" s="9"/>
      <c r="IYH1240" s="9"/>
      <c r="IYI1240" s="9"/>
      <c r="IYJ1240" s="9"/>
      <c r="IYK1240" s="9"/>
      <c r="IYL1240" s="9"/>
      <c r="IYM1240" s="9"/>
      <c r="IYN1240" s="9"/>
      <c r="IYO1240" s="9"/>
      <c r="IYP1240" s="9"/>
      <c r="IYQ1240" s="9"/>
      <c r="IYR1240" s="9"/>
      <c r="IYS1240" s="9"/>
      <c r="IYT1240" s="9"/>
      <c r="IYU1240" s="9"/>
      <c r="IYV1240" s="9"/>
      <c r="IYW1240" s="9"/>
      <c r="IYX1240" s="9"/>
      <c r="IYY1240" s="9"/>
      <c r="IYZ1240" s="9"/>
      <c r="IZA1240" s="9"/>
      <c r="IZB1240" s="9"/>
      <c r="IZC1240" s="9"/>
      <c r="IZD1240" s="9"/>
      <c r="IZE1240" s="9"/>
      <c r="IZF1240" s="9"/>
      <c r="IZG1240" s="9"/>
      <c r="IZH1240" s="9"/>
      <c r="IZI1240" s="9"/>
      <c r="IZJ1240" s="9"/>
      <c r="IZK1240" s="9"/>
      <c r="IZL1240" s="9"/>
      <c r="IZM1240" s="9"/>
      <c r="IZN1240" s="9"/>
      <c r="IZO1240" s="9"/>
      <c r="IZP1240" s="9"/>
      <c r="IZQ1240" s="9"/>
      <c r="IZR1240" s="9"/>
      <c r="IZS1240" s="9"/>
      <c r="IZT1240" s="9"/>
      <c r="IZU1240" s="9"/>
      <c r="IZV1240" s="9"/>
      <c r="IZW1240" s="9"/>
      <c r="IZX1240" s="9"/>
      <c r="IZY1240" s="9"/>
      <c r="IZZ1240" s="9"/>
      <c r="JAA1240" s="9"/>
      <c r="JAB1240" s="9"/>
      <c r="JAC1240" s="9"/>
      <c r="JAD1240" s="9"/>
      <c r="JAE1240" s="9"/>
      <c r="JAF1240" s="9"/>
      <c r="JAG1240" s="9"/>
      <c r="JAH1240" s="9"/>
      <c r="JAI1240" s="9"/>
      <c r="JAJ1240" s="9"/>
      <c r="JAK1240" s="9"/>
      <c r="JAL1240" s="9"/>
      <c r="JAM1240" s="9"/>
      <c r="JAN1240" s="9"/>
      <c r="JAO1240" s="9"/>
      <c r="JAP1240" s="9"/>
      <c r="JAQ1240" s="9"/>
      <c r="JAR1240" s="9"/>
      <c r="JAS1240" s="9"/>
      <c r="JAT1240" s="9"/>
      <c r="JAU1240" s="9"/>
      <c r="JAV1240" s="9"/>
      <c r="JAW1240" s="9"/>
      <c r="JAX1240" s="9"/>
      <c r="JAY1240" s="9"/>
      <c r="JAZ1240" s="9"/>
      <c r="JBA1240" s="9"/>
      <c r="JBB1240" s="9"/>
      <c r="JBC1240" s="9"/>
      <c r="JBD1240" s="9"/>
      <c r="JBE1240" s="9"/>
      <c r="JBF1240" s="9"/>
      <c r="JBG1240" s="9"/>
      <c r="JBH1240" s="9"/>
      <c r="JBI1240" s="9"/>
      <c r="JBJ1240" s="9"/>
      <c r="JBK1240" s="9"/>
      <c r="JBL1240" s="9"/>
      <c r="JBM1240" s="9"/>
      <c r="JBN1240" s="9"/>
      <c r="JBO1240" s="9"/>
      <c r="JBP1240" s="9"/>
      <c r="JBQ1240" s="9"/>
      <c r="JBR1240" s="9"/>
      <c r="JBS1240" s="9"/>
      <c r="JBT1240" s="9"/>
      <c r="JBU1240" s="9"/>
      <c r="JBV1240" s="9"/>
      <c r="JBW1240" s="9"/>
      <c r="JBX1240" s="9"/>
      <c r="JBY1240" s="9"/>
      <c r="JBZ1240" s="9"/>
      <c r="JCA1240" s="9"/>
      <c r="JCB1240" s="9"/>
      <c r="JCC1240" s="9"/>
      <c r="JCD1240" s="9"/>
      <c r="JCE1240" s="9"/>
      <c r="JCF1240" s="9"/>
      <c r="JCG1240" s="9"/>
      <c r="JCH1240" s="9"/>
      <c r="JCI1240" s="9"/>
      <c r="JCJ1240" s="9"/>
      <c r="JCK1240" s="9"/>
      <c r="JCL1240" s="9"/>
      <c r="JCM1240" s="9"/>
      <c r="JCN1240" s="9"/>
      <c r="JCO1240" s="9"/>
      <c r="JCP1240" s="9"/>
      <c r="JCQ1240" s="9"/>
      <c r="JCR1240" s="9"/>
      <c r="JCS1240" s="9"/>
      <c r="JCT1240" s="9"/>
      <c r="JCU1240" s="9"/>
      <c r="JCV1240" s="9"/>
      <c r="JCW1240" s="9"/>
      <c r="JCX1240" s="9"/>
      <c r="JCY1240" s="9"/>
      <c r="JCZ1240" s="9"/>
      <c r="JDA1240" s="9"/>
      <c r="JDB1240" s="9"/>
      <c r="JDC1240" s="9"/>
      <c r="JDD1240" s="9"/>
      <c r="JDE1240" s="9"/>
      <c r="JDF1240" s="9"/>
      <c r="JDG1240" s="9"/>
      <c r="JDH1240" s="9"/>
      <c r="JDI1240" s="9"/>
      <c r="JDJ1240" s="9"/>
      <c r="JDK1240" s="9"/>
      <c r="JDL1240" s="9"/>
      <c r="JDM1240" s="9"/>
      <c r="JDN1240" s="9"/>
      <c r="JDO1240" s="9"/>
      <c r="JDP1240" s="9"/>
      <c r="JDQ1240" s="9"/>
      <c r="JDR1240" s="9"/>
      <c r="JDS1240" s="9"/>
      <c r="JDT1240" s="9"/>
      <c r="JDU1240" s="9"/>
      <c r="JDV1240" s="9"/>
      <c r="JDW1240" s="9"/>
      <c r="JDX1240" s="9"/>
      <c r="JDY1240" s="9"/>
      <c r="JDZ1240" s="9"/>
      <c r="JEA1240" s="9"/>
      <c r="JEB1240" s="9"/>
      <c r="JEC1240" s="9"/>
      <c r="JED1240" s="9"/>
      <c r="JEE1240" s="9"/>
      <c r="JEF1240" s="9"/>
      <c r="JEG1240" s="9"/>
      <c r="JEH1240" s="9"/>
      <c r="JEI1240" s="9"/>
      <c r="JEJ1240" s="9"/>
      <c r="JEK1240" s="9"/>
      <c r="JEL1240" s="9"/>
      <c r="JEM1240" s="9"/>
      <c r="JEN1240" s="9"/>
      <c r="JEO1240" s="9"/>
      <c r="JEP1240" s="9"/>
      <c r="JEQ1240" s="9"/>
      <c r="JER1240" s="9"/>
      <c r="JES1240" s="9"/>
      <c r="JET1240" s="9"/>
      <c r="JEU1240" s="9"/>
      <c r="JEV1240" s="9"/>
      <c r="JEW1240" s="9"/>
      <c r="JEX1240" s="9"/>
      <c r="JEY1240" s="9"/>
      <c r="JEZ1240" s="9"/>
      <c r="JFA1240" s="9"/>
      <c r="JFB1240" s="9"/>
      <c r="JFC1240" s="9"/>
      <c r="JFD1240" s="9"/>
      <c r="JFE1240" s="9"/>
      <c r="JFF1240" s="9"/>
      <c r="JFG1240" s="9"/>
      <c r="JFH1240" s="9"/>
      <c r="JFI1240" s="9"/>
      <c r="JFJ1240" s="9"/>
      <c r="JFK1240" s="9"/>
      <c r="JFL1240" s="9"/>
      <c r="JFM1240" s="9"/>
      <c r="JFN1240" s="9"/>
      <c r="JFO1240" s="9"/>
      <c r="JFP1240" s="9"/>
      <c r="JFQ1240" s="9"/>
      <c r="JFR1240" s="9"/>
      <c r="JFS1240" s="9"/>
      <c r="JFT1240" s="9"/>
      <c r="JFU1240" s="9"/>
      <c r="JFV1240" s="9"/>
      <c r="JFW1240" s="9"/>
      <c r="JFX1240" s="9"/>
      <c r="JFY1240" s="9"/>
      <c r="JFZ1240" s="9"/>
      <c r="JGA1240" s="9"/>
      <c r="JGB1240" s="9"/>
      <c r="JGC1240" s="9"/>
      <c r="JGD1240" s="9"/>
      <c r="JGE1240" s="9"/>
      <c r="JGF1240" s="9"/>
      <c r="JGG1240" s="9"/>
      <c r="JGH1240" s="9"/>
      <c r="JGI1240" s="9"/>
      <c r="JGJ1240" s="9"/>
      <c r="JGK1240" s="9"/>
      <c r="JGL1240" s="9"/>
      <c r="JGM1240" s="9"/>
      <c r="JGN1240" s="9"/>
      <c r="JGO1240" s="9"/>
      <c r="JGP1240" s="9"/>
      <c r="JGQ1240" s="9"/>
      <c r="JGR1240" s="9"/>
      <c r="JGS1240" s="9"/>
      <c r="JGT1240" s="9"/>
      <c r="JGU1240" s="9"/>
      <c r="JGV1240" s="9"/>
      <c r="JGW1240" s="9"/>
      <c r="JGX1240" s="9"/>
      <c r="JGY1240" s="9"/>
      <c r="JGZ1240" s="9"/>
      <c r="JHA1240" s="9"/>
      <c r="JHB1240" s="9"/>
      <c r="JHC1240" s="9"/>
      <c r="JHD1240" s="9"/>
      <c r="JHE1240" s="9"/>
      <c r="JHF1240" s="9"/>
      <c r="JHG1240" s="9"/>
      <c r="JHH1240" s="9"/>
      <c r="JHI1240" s="9"/>
      <c r="JHJ1240" s="9"/>
      <c r="JHK1240" s="9"/>
      <c r="JHL1240" s="9"/>
      <c r="JHM1240" s="9"/>
      <c r="JHN1240" s="9"/>
      <c r="JHO1240" s="9"/>
      <c r="JHP1240" s="9"/>
      <c r="JHQ1240" s="9"/>
      <c r="JHR1240" s="9"/>
      <c r="JHS1240" s="9"/>
      <c r="JHT1240" s="9"/>
      <c r="JHU1240" s="9"/>
      <c r="JHV1240" s="9"/>
      <c r="JHW1240" s="9"/>
      <c r="JHX1240" s="9"/>
      <c r="JHY1240" s="9"/>
      <c r="JHZ1240" s="9"/>
      <c r="JIA1240" s="9"/>
      <c r="JIB1240" s="9"/>
      <c r="JIC1240" s="9"/>
      <c r="JID1240" s="9"/>
      <c r="JIE1240" s="9"/>
      <c r="JIF1240" s="9"/>
      <c r="JIG1240" s="9"/>
      <c r="JIH1240" s="9"/>
      <c r="JII1240" s="9"/>
      <c r="JIJ1240" s="9"/>
      <c r="JIK1240" s="9"/>
      <c r="JIL1240" s="9"/>
      <c r="JIM1240" s="9"/>
      <c r="JIN1240" s="9"/>
      <c r="JIO1240" s="9"/>
      <c r="JIP1240" s="9"/>
      <c r="JIQ1240" s="9"/>
      <c r="JIR1240" s="9"/>
      <c r="JIS1240" s="9"/>
      <c r="JIT1240" s="9"/>
      <c r="JIU1240" s="9"/>
      <c r="JIV1240" s="9"/>
      <c r="JIW1240" s="9"/>
      <c r="JIX1240" s="9"/>
      <c r="JIY1240" s="9"/>
      <c r="JIZ1240" s="9"/>
      <c r="JJA1240" s="9"/>
      <c r="JJB1240" s="9"/>
      <c r="JJC1240" s="9"/>
      <c r="JJD1240" s="9"/>
      <c r="JJE1240" s="9"/>
      <c r="JJF1240" s="9"/>
      <c r="JJG1240" s="9"/>
      <c r="JJH1240" s="9"/>
      <c r="JJI1240" s="9"/>
      <c r="JJJ1240" s="9"/>
      <c r="JJK1240" s="9"/>
      <c r="JJL1240" s="9"/>
      <c r="JJM1240" s="9"/>
      <c r="JJN1240" s="9"/>
      <c r="JJO1240" s="9"/>
      <c r="JJP1240" s="9"/>
      <c r="JJQ1240" s="9"/>
      <c r="JJR1240" s="9"/>
      <c r="JJS1240" s="9"/>
      <c r="JJT1240" s="9"/>
      <c r="JJU1240" s="9"/>
      <c r="JJV1240" s="9"/>
      <c r="JJW1240" s="9"/>
      <c r="JJX1240" s="9"/>
      <c r="JJY1240" s="9"/>
      <c r="JJZ1240" s="9"/>
      <c r="JKA1240" s="9"/>
      <c r="JKB1240" s="9"/>
      <c r="JKC1240" s="9"/>
      <c r="JKD1240" s="9"/>
      <c r="JKE1240" s="9"/>
      <c r="JKF1240" s="9"/>
      <c r="JKG1240" s="9"/>
      <c r="JKH1240" s="9"/>
      <c r="JKI1240" s="9"/>
      <c r="JKJ1240" s="9"/>
      <c r="JKK1240" s="9"/>
      <c r="JKL1240" s="9"/>
      <c r="JKM1240" s="9"/>
      <c r="JKN1240" s="9"/>
      <c r="JKO1240" s="9"/>
      <c r="JKP1240" s="9"/>
      <c r="JKQ1240" s="9"/>
      <c r="JKR1240" s="9"/>
      <c r="JKS1240" s="9"/>
      <c r="JKT1240" s="9"/>
      <c r="JKU1240" s="9"/>
      <c r="JKV1240" s="9"/>
      <c r="JKW1240" s="9"/>
      <c r="JKX1240" s="9"/>
      <c r="JKY1240" s="9"/>
      <c r="JKZ1240" s="9"/>
      <c r="JLA1240" s="9"/>
      <c r="JLB1240" s="9"/>
      <c r="JLC1240" s="9"/>
      <c r="JLD1240" s="9"/>
      <c r="JLE1240" s="9"/>
      <c r="JLF1240" s="9"/>
      <c r="JLG1240" s="9"/>
      <c r="JLH1240" s="9"/>
      <c r="JLI1240" s="9"/>
      <c r="JLJ1240" s="9"/>
      <c r="JLK1240" s="9"/>
      <c r="JLL1240" s="9"/>
      <c r="JLM1240" s="9"/>
      <c r="JLN1240" s="9"/>
      <c r="JLO1240" s="9"/>
      <c r="JLP1240" s="9"/>
      <c r="JLQ1240" s="9"/>
      <c r="JLR1240" s="9"/>
      <c r="JLS1240" s="9"/>
      <c r="JLT1240" s="9"/>
      <c r="JLU1240" s="9"/>
      <c r="JLV1240" s="9"/>
      <c r="JLW1240" s="9"/>
      <c r="JLX1240" s="9"/>
      <c r="JLY1240" s="9"/>
      <c r="JLZ1240" s="9"/>
      <c r="JMA1240" s="9"/>
      <c r="JMB1240" s="9"/>
      <c r="JMC1240" s="9"/>
      <c r="JMD1240" s="9"/>
      <c r="JME1240" s="9"/>
      <c r="JMF1240" s="9"/>
      <c r="JMG1240" s="9"/>
      <c r="JMH1240" s="9"/>
      <c r="JMI1240" s="9"/>
      <c r="JMJ1240" s="9"/>
      <c r="JMK1240" s="9"/>
      <c r="JML1240" s="9"/>
      <c r="JMM1240" s="9"/>
      <c r="JMN1240" s="9"/>
      <c r="JMO1240" s="9"/>
      <c r="JMP1240" s="9"/>
      <c r="JMQ1240" s="9"/>
      <c r="JMR1240" s="9"/>
      <c r="JMS1240" s="9"/>
      <c r="JMT1240" s="9"/>
      <c r="JMU1240" s="9"/>
      <c r="JMV1240" s="9"/>
      <c r="JMW1240" s="9"/>
      <c r="JMX1240" s="9"/>
      <c r="JMY1240" s="9"/>
      <c r="JMZ1240" s="9"/>
      <c r="JNA1240" s="9"/>
      <c r="JNB1240" s="9"/>
      <c r="JNC1240" s="9"/>
      <c r="JND1240" s="9"/>
      <c r="JNE1240" s="9"/>
      <c r="JNF1240" s="9"/>
      <c r="JNG1240" s="9"/>
      <c r="JNH1240" s="9"/>
      <c r="JNI1240" s="9"/>
      <c r="JNJ1240" s="9"/>
      <c r="JNK1240" s="9"/>
      <c r="JNL1240" s="9"/>
      <c r="JNM1240" s="9"/>
      <c r="JNN1240" s="9"/>
      <c r="JNO1240" s="9"/>
      <c r="JNP1240" s="9"/>
      <c r="JNQ1240" s="9"/>
      <c r="JNR1240" s="9"/>
      <c r="JNS1240" s="9"/>
      <c r="JNT1240" s="9"/>
      <c r="JNU1240" s="9"/>
      <c r="JNV1240" s="9"/>
      <c r="JNW1240" s="9"/>
      <c r="JNX1240" s="9"/>
      <c r="JNY1240" s="9"/>
      <c r="JNZ1240" s="9"/>
      <c r="JOA1240" s="9"/>
      <c r="JOB1240" s="9"/>
      <c r="JOC1240" s="9"/>
      <c r="JOD1240" s="9"/>
      <c r="JOE1240" s="9"/>
      <c r="JOF1240" s="9"/>
      <c r="JOG1240" s="9"/>
      <c r="JOH1240" s="9"/>
      <c r="JOI1240" s="9"/>
      <c r="JOJ1240" s="9"/>
      <c r="JOK1240" s="9"/>
      <c r="JOL1240" s="9"/>
      <c r="JOM1240" s="9"/>
      <c r="JON1240" s="9"/>
      <c r="JOO1240" s="9"/>
      <c r="JOP1240" s="9"/>
      <c r="JOQ1240" s="9"/>
      <c r="JOR1240" s="9"/>
      <c r="JOS1240" s="9"/>
      <c r="JOT1240" s="9"/>
      <c r="JOU1240" s="9"/>
      <c r="JOV1240" s="9"/>
      <c r="JOW1240" s="9"/>
      <c r="JOX1240" s="9"/>
      <c r="JOY1240" s="9"/>
      <c r="JOZ1240" s="9"/>
      <c r="JPA1240" s="9"/>
      <c r="JPB1240" s="9"/>
      <c r="JPC1240" s="9"/>
      <c r="JPD1240" s="9"/>
      <c r="JPE1240" s="9"/>
      <c r="JPF1240" s="9"/>
      <c r="JPG1240" s="9"/>
      <c r="JPH1240" s="9"/>
      <c r="JPI1240" s="9"/>
      <c r="JPJ1240" s="9"/>
      <c r="JPK1240" s="9"/>
      <c r="JPL1240" s="9"/>
      <c r="JPM1240" s="9"/>
      <c r="JPN1240" s="9"/>
      <c r="JPO1240" s="9"/>
      <c r="JPP1240" s="9"/>
      <c r="JPQ1240" s="9"/>
      <c r="JPR1240" s="9"/>
      <c r="JPS1240" s="9"/>
      <c r="JPT1240" s="9"/>
      <c r="JPU1240" s="9"/>
      <c r="JPV1240" s="9"/>
      <c r="JPW1240" s="9"/>
      <c r="JPX1240" s="9"/>
      <c r="JPY1240" s="9"/>
      <c r="JPZ1240" s="9"/>
      <c r="JQA1240" s="9"/>
      <c r="JQB1240" s="9"/>
      <c r="JQC1240" s="9"/>
      <c r="JQD1240" s="9"/>
      <c r="JQE1240" s="9"/>
      <c r="JQF1240" s="9"/>
      <c r="JQG1240" s="9"/>
      <c r="JQH1240" s="9"/>
      <c r="JQI1240" s="9"/>
      <c r="JQJ1240" s="9"/>
      <c r="JQK1240" s="9"/>
      <c r="JQL1240" s="9"/>
      <c r="JQM1240" s="9"/>
      <c r="JQN1240" s="9"/>
      <c r="JQO1240" s="9"/>
      <c r="JQP1240" s="9"/>
      <c r="JQQ1240" s="9"/>
      <c r="JQR1240" s="9"/>
      <c r="JQS1240" s="9"/>
      <c r="JQT1240" s="9"/>
      <c r="JQU1240" s="9"/>
      <c r="JQV1240" s="9"/>
      <c r="JQW1240" s="9"/>
      <c r="JQX1240" s="9"/>
      <c r="JQY1240" s="9"/>
      <c r="JQZ1240" s="9"/>
      <c r="JRA1240" s="9"/>
      <c r="JRB1240" s="9"/>
      <c r="JRC1240" s="9"/>
      <c r="JRD1240" s="9"/>
      <c r="JRE1240" s="9"/>
      <c r="JRF1240" s="9"/>
      <c r="JRG1240" s="9"/>
      <c r="JRH1240" s="9"/>
      <c r="JRI1240" s="9"/>
      <c r="JRJ1240" s="9"/>
      <c r="JRK1240" s="9"/>
      <c r="JRL1240" s="9"/>
      <c r="JRM1240" s="9"/>
      <c r="JRN1240" s="9"/>
      <c r="JRO1240" s="9"/>
      <c r="JRP1240" s="9"/>
      <c r="JRQ1240" s="9"/>
      <c r="JRR1240" s="9"/>
      <c r="JRS1240" s="9"/>
      <c r="JRT1240" s="9"/>
      <c r="JRU1240" s="9"/>
      <c r="JRV1240" s="9"/>
      <c r="JRW1240" s="9"/>
      <c r="JRX1240" s="9"/>
      <c r="JRY1240" s="9"/>
      <c r="JRZ1240" s="9"/>
      <c r="JSA1240" s="9"/>
      <c r="JSB1240" s="9"/>
      <c r="JSC1240" s="9"/>
      <c r="JSD1240" s="9"/>
      <c r="JSE1240" s="9"/>
      <c r="JSF1240" s="9"/>
      <c r="JSG1240" s="9"/>
      <c r="JSH1240" s="9"/>
      <c r="JSI1240" s="9"/>
      <c r="JSJ1240" s="9"/>
      <c r="JSK1240" s="9"/>
      <c r="JSL1240" s="9"/>
      <c r="JSM1240" s="9"/>
      <c r="JSN1240" s="9"/>
      <c r="JSO1240" s="9"/>
      <c r="JSP1240" s="9"/>
      <c r="JSQ1240" s="9"/>
      <c r="JSR1240" s="9"/>
      <c r="JSS1240" s="9"/>
      <c r="JST1240" s="9"/>
      <c r="JSU1240" s="9"/>
      <c r="JSV1240" s="9"/>
      <c r="JSW1240" s="9"/>
      <c r="JSX1240" s="9"/>
      <c r="JSY1240" s="9"/>
      <c r="JSZ1240" s="9"/>
      <c r="JTA1240" s="9"/>
      <c r="JTB1240" s="9"/>
      <c r="JTC1240" s="9"/>
      <c r="JTD1240" s="9"/>
      <c r="JTE1240" s="9"/>
      <c r="JTF1240" s="9"/>
      <c r="JTG1240" s="9"/>
      <c r="JTH1240" s="9"/>
      <c r="JTI1240" s="9"/>
      <c r="JTJ1240" s="9"/>
      <c r="JTK1240" s="9"/>
      <c r="JTL1240" s="9"/>
      <c r="JTM1240" s="9"/>
      <c r="JTN1240" s="9"/>
      <c r="JTO1240" s="9"/>
      <c r="JTP1240" s="9"/>
      <c r="JTQ1240" s="9"/>
      <c r="JTR1240" s="9"/>
      <c r="JTS1240" s="9"/>
      <c r="JTT1240" s="9"/>
      <c r="JTU1240" s="9"/>
      <c r="JTV1240" s="9"/>
      <c r="JTW1240" s="9"/>
      <c r="JTX1240" s="9"/>
      <c r="JTY1240" s="9"/>
      <c r="JTZ1240" s="9"/>
      <c r="JUA1240" s="9"/>
      <c r="JUB1240" s="9"/>
      <c r="JUC1240" s="9"/>
      <c r="JUD1240" s="9"/>
      <c r="JUE1240" s="9"/>
      <c r="JUF1240" s="9"/>
      <c r="JUG1240" s="9"/>
      <c r="JUH1240" s="9"/>
      <c r="JUI1240" s="9"/>
      <c r="JUJ1240" s="9"/>
      <c r="JUK1240" s="9"/>
      <c r="JUL1240" s="9"/>
      <c r="JUM1240" s="9"/>
      <c r="JUN1240" s="9"/>
      <c r="JUO1240" s="9"/>
      <c r="JUP1240" s="9"/>
      <c r="JUQ1240" s="9"/>
      <c r="JUR1240" s="9"/>
      <c r="JUS1240" s="9"/>
      <c r="JUT1240" s="9"/>
      <c r="JUU1240" s="9"/>
      <c r="JUV1240" s="9"/>
      <c r="JUW1240" s="9"/>
      <c r="JUX1240" s="9"/>
      <c r="JUY1240" s="9"/>
      <c r="JUZ1240" s="9"/>
      <c r="JVA1240" s="9"/>
      <c r="JVB1240" s="9"/>
      <c r="JVC1240" s="9"/>
      <c r="JVD1240" s="9"/>
      <c r="JVE1240" s="9"/>
      <c r="JVF1240" s="9"/>
      <c r="JVG1240" s="9"/>
      <c r="JVH1240" s="9"/>
      <c r="JVI1240" s="9"/>
      <c r="JVJ1240" s="9"/>
      <c r="JVK1240" s="9"/>
      <c r="JVL1240" s="9"/>
      <c r="JVM1240" s="9"/>
      <c r="JVN1240" s="9"/>
      <c r="JVO1240" s="9"/>
      <c r="JVP1240" s="9"/>
      <c r="JVQ1240" s="9"/>
      <c r="JVR1240" s="9"/>
      <c r="JVS1240" s="9"/>
      <c r="JVT1240" s="9"/>
      <c r="JVU1240" s="9"/>
      <c r="JVV1240" s="9"/>
      <c r="JVW1240" s="9"/>
      <c r="JVX1240" s="9"/>
      <c r="JVY1240" s="9"/>
      <c r="JVZ1240" s="9"/>
      <c r="JWA1240" s="9"/>
      <c r="JWB1240" s="9"/>
      <c r="JWC1240" s="9"/>
      <c r="JWD1240" s="9"/>
      <c r="JWE1240" s="9"/>
      <c r="JWF1240" s="9"/>
      <c r="JWG1240" s="9"/>
      <c r="JWH1240" s="9"/>
      <c r="JWI1240" s="9"/>
      <c r="JWJ1240" s="9"/>
      <c r="JWK1240" s="9"/>
      <c r="JWL1240" s="9"/>
      <c r="JWM1240" s="9"/>
      <c r="JWN1240" s="9"/>
      <c r="JWO1240" s="9"/>
      <c r="JWP1240" s="9"/>
      <c r="JWQ1240" s="9"/>
      <c r="JWR1240" s="9"/>
      <c r="JWS1240" s="9"/>
      <c r="JWT1240" s="9"/>
      <c r="JWU1240" s="9"/>
      <c r="JWV1240" s="9"/>
      <c r="JWW1240" s="9"/>
      <c r="JWX1240" s="9"/>
      <c r="JWY1240" s="9"/>
      <c r="JWZ1240" s="9"/>
      <c r="JXA1240" s="9"/>
      <c r="JXB1240" s="9"/>
      <c r="JXC1240" s="9"/>
      <c r="JXD1240" s="9"/>
      <c r="JXE1240" s="9"/>
      <c r="JXF1240" s="9"/>
      <c r="JXG1240" s="9"/>
      <c r="JXH1240" s="9"/>
      <c r="JXI1240" s="9"/>
      <c r="JXJ1240" s="9"/>
      <c r="JXK1240" s="9"/>
      <c r="JXL1240" s="9"/>
      <c r="JXM1240" s="9"/>
      <c r="JXN1240" s="9"/>
      <c r="JXO1240" s="9"/>
      <c r="JXP1240" s="9"/>
      <c r="JXQ1240" s="9"/>
      <c r="JXR1240" s="9"/>
      <c r="JXS1240" s="9"/>
      <c r="JXT1240" s="9"/>
      <c r="JXU1240" s="9"/>
      <c r="JXV1240" s="9"/>
      <c r="JXW1240" s="9"/>
      <c r="JXX1240" s="9"/>
      <c r="JXY1240" s="9"/>
      <c r="JXZ1240" s="9"/>
      <c r="JYA1240" s="9"/>
      <c r="JYB1240" s="9"/>
      <c r="JYC1240" s="9"/>
      <c r="JYD1240" s="9"/>
      <c r="JYE1240" s="9"/>
      <c r="JYF1240" s="9"/>
      <c r="JYG1240" s="9"/>
      <c r="JYH1240" s="9"/>
      <c r="JYI1240" s="9"/>
      <c r="JYJ1240" s="9"/>
      <c r="JYK1240" s="9"/>
      <c r="JYL1240" s="9"/>
      <c r="JYM1240" s="9"/>
      <c r="JYN1240" s="9"/>
      <c r="JYO1240" s="9"/>
      <c r="JYP1240" s="9"/>
      <c r="JYQ1240" s="9"/>
      <c r="JYR1240" s="9"/>
      <c r="JYS1240" s="9"/>
      <c r="JYT1240" s="9"/>
      <c r="JYU1240" s="9"/>
      <c r="JYV1240" s="9"/>
      <c r="JYW1240" s="9"/>
      <c r="JYX1240" s="9"/>
      <c r="JYY1240" s="9"/>
      <c r="JYZ1240" s="9"/>
      <c r="JZA1240" s="9"/>
      <c r="JZB1240" s="9"/>
      <c r="JZC1240" s="9"/>
      <c r="JZD1240" s="9"/>
      <c r="JZE1240" s="9"/>
      <c r="JZF1240" s="9"/>
      <c r="JZG1240" s="9"/>
      <c r="JZH1240" s="9"/>
      <c r="JZI1240" s="9"/>
      <c r="JZJ1240" s="9"/>
      <c r="JZK1240" s="9"/>
      <c r="JZL1240" s="9"/>
      <c r="JZM1240" s="9"/>
      <c r="JZN1240" s="9"/>
      <c r="JZO1240" s="9"/>
      <c r="JZP1240" s="9"/>
      <c r="JZQ1240" s="9"/>
      <c r="JZR1240" s="9"/>
      <c r="JZS1240" s="9"/>
      <c r="JZT1240" s="9"/>
      <c r="JZU1240" s="9"/>
      <c r="JZV1240" s="9"/>
      <c r="JZW1240" s="9"/>
      <c r="JZX1240" s="9"/>
      <c r="JZY1240" s="9"/>
      <c r="JZZ1240" s="9"/>
      <c r="KAA1240" s="9"/>
      <c r="KAB1240" s="9"/>
      <c r="KAC1240" s="9"/>
      <c r="KAD1240" s="9"/>
      <c r="KAE1240" s="9"/>
      <c r="KAF1240" s="9"/>
      <c r="KAG1240" s="9"/>
      <c r="KAH1240" s="9"/>
      <c r="KAI1240" s="9"/>
      <c r="KAJ1240" s="9"/>
      <c r="KAK1240" s="9"/>
      <c r="KAL1240" s="9"/>
      <c r="KAM1240" s="9"/>
      <c r="KAN1240" s="9"/>
      <c r="KAO1240" s="9"/>
      <c r="KAP1240" s="9"/>
      <c r="KAQ1240" s="9"/>
      <c r="KAR1240" s="9"/>
      <c r="KAS1240" s="9"/>
      <c r="KAT1240" s="9"/>
      <c r="KAU1240" s="9"/>
      <c r="KAV1240" s="9"/>
      <c r="KAW1240" s="9"/>
      <c r="KAX1240" s="9"/>
      <c r="KAY1240" s="9"/>
      <c r="KAZ1240" s="9"/>
      <c r="KBA1240" s="9"/>
      <c r="KBB1240" s="9"/>
      <c r="KBC1240" s="9"/>
      <c r="KBD1240" s="9"/>
      <c r="KBE1240" s="9"/>
      <c r="KBF1240" s="9"/>
      <c r="KBG1240" s="9"/>
      <c r="KBH1240" s="9"/>
      <c r="KBI1240" s="9"/>
      <c r="KBJ1240" s="9"/>
      <c r="KBK1240" s="9"/>
      <c r="KBL1240" s="9"/>
      <c r="KBM1240" s="9"/>
      <c r="KBN1240" s="9"/>
      <c r="KBO1240" s="9"/>
      <c r="KBP1240" s="9"/>
      <c r="KBQ1240" s="9"/>
      <c r="KBR1240" s="9"/>
      <c r="KBS1240" s="9"/>
      <c r="KBT1240" s="9"/>
      <c r="KBU1240" s="9"/>
      <c r="KBV1240" s="9"/>
      <c r="KBW1240" s="9"/>
      <c r="KBX1240" s="9"/>
      <c r="KBY1240" s="9"/>
      <c r="KBZ1240" s="9"/>
      <c r="KCA1240" s="9"/>
      <c r="KCB1240" s="9"/>
      <c r="KCC1240" s="9"/>
      <c r="KCD1240" s="9"/>
      <c r="KCE1240" s="9"/>
      <c r="KCF1240" s="9"/>
      <c r="KCG1240" s="9"/>
      <c r="KCH1240" s="9"/>
      <c r="KCI1240" s="9"/>
      <c r="KCJ1240" s="9"/>
      <c r="KCK1240" s="9"/>
      <c r="KCL1240" s="9"/>
      <c r="KCM1240" s="9"/>
      <c r="KCN1240" s="9"/>
      <c r="KCO1240" s="9"/>
      <c r="KCP1240" s="9"/>
      <c r="KCQ1240" s="9"/>
      <c r="KCR1240" s="9"/>
      <c r="KCS1240" s="9"/>
      <c r="KCT1240" s="9"/>
      <c r="KCU1240" s="9"/>
      <c r="KCV1240" s="9"/>
      <c r="KCW1240" s="9"/>
      <c r="KCX1240" s="9"/>
      <c r="KCY1240" s="9"/>
      <c r="KCZ1240" s="9"/>
      <c r="KDA1240" s="9"/>
      <c r="KDB1240" s="9"/>
      <c r="KDC1240" s="9"/>
      <c r="KDD1240" s="9"/>
      <c r="KDE1240" s="9"/>
      <c r="KDF1240" s="9"/>
      <c r="KDG1240" s="9"/>
      <c r="KDH1240" s="9"/>
      <c r="KDI1240" s="9"/>
      <c r="KDJ1240" s="9"/>
      <c r="KDK1240" s="9"/>
      <c r="KDL1240" s="9"/>
      <c r="KDM1240" s="9"/>
      <c r="KDN1240" s="9"/>
      <c r="KDO1240" s="9"/>
      <c r="KDP1240" s="9"/>
      <c r="KDQ1240" s="9"/>
      <c r="KDR1240" s="9"/>
      <c r="KDS1240" s="9"/>
      <c r="KDT1240" s="9"/>
      <c r="KDU1240" s="9"/>
      <c r="KDV1240" s="9"/>
      <c r="KDW1240" s="9"/>
      <c r="KDX1240" s="9"/>
      <c r="KDY1240" s="9"/>
      <c r="KDZ1240" s="9"/>
      <c r="KEA1240" s="9"/>
      <c r="KEB1240" s="9"/>
      <c r="KEC1240" s="9"/>
      <c r="KED1240" s="9"/>
      <c r="KEE1240" s="9"/>
      <c r="KEF1240" s="9"/>
      <c r="KEG1240" s="9"/>
      <c r="KEH1240" s="9"/>
      <c r="KEI1240" s="9"/>
      <c r="KEJ1240" s="9"/>
      <c r="KEK1240" s="9"/>
      <c r="KEL1240" s="9"/>
      <c r="KEM1240" s="9"/>
      <c r="KEN1240" s="9"/>
      <c r="KEO1240" s="9"/>
      <c r="KEP1240" s="9"/>
      <c r="KEQ1240" s="9"/>
      <c r="KER1240" s="9"/>
      <c r="KES1240" s="9"/>
      <c r="KET1240" s="9"/>
      <c r="KEU1240" s="9"/>
      <c r="KEV1240" s="9"/>
      <c r="KEW1240" s="9"/>
      <c r="KEX1240" s="9"/>
      <c r="KEY1240" s="9"/>
      <c r="KEZ1240" s="9"/>
      <c r="KFA1240" s="9"/>
      <c r="KFB1240" s="9"/>
      <c r="KFC1240" s="9"/>
      <c r="KFD1240" s="9"/>
      <c r="KFE1240" s="9"/>
      <c r="KFF1240" s="9"/>
      <c r="KFG1240" s="9"/>
      <c r="KFH1240" s="9"/>
      <c r="KFI1240" s="9"/>
      <c r="KFJ1240" s="9"/>
      <c r="KFK1240" s="9"/>
      <c r="KFL1240" s="9"/>
      <c r="KFM1240" s="9"/>
      <c r="KFN1240" s="9"/>
      <c r="KFO1240" s="9"/>
      <c r="KFP1240" s="9"/>
      <c r="KFQ1240" s="9"/>
      <c r="KFR1240" s="9"/>
      <c r="KFS1240" s="9"/>
      <c r="KFT1240" s="9"/>
      <c r="KFU1240" s="9"/>
      <c r="KFV1240" s="9"/>
      <c r="KFW1240" s="9"/>
      <c r="KFX1240" s="9"/>
      <c r="KFY1240" s="9"/>
      <c r="KFZ1240" s="9"/>
      <c r="KGA1240" s="9"/>
      <c r="KGB1240" s="9"/>
      <c r="KGC1240" s="9"/>
      <c r="KGD1240" s="9"/>
      <c r="KGE1240" s="9"/>
      <c r="KGF1240" s="9"/>
      <c r="KGG1240" s="9"/>
      <c r="KGH1240" s="9"/>
      <c r="KGI1240" s="9"/>
      <c r="KGJ1240" s="9"/>
      <c r="KGK1240" s="9"/>
      <c r="KGL1240" s="9"/>
      <c r="KGM1240" s="9"/>
      <c r="KGN1240" s="9"/>
      <c r="KGO1240" s="9"/>
      <c r="KGP1240" s="9"/>
      <c r="KGQ1240" s="9"/>
      <c r="KGR1240" s="9"/>
      <c r="KGS1240" s="9"/>
      <c r="KGT1240" s="9"/>
      <c r="KGU1240" s="9"/>
      <c r="KGV1240" s="9"/>
      <c r="KGW1240" s="9"/>
      <c r="KGX1240" s="9"/>
      <c r="KGY1240" s="9"/>
      <c r="KGZ1240" s="9"/>
      <c r="KHA1240" s="9"/>
      <c r="KHB1240" s="9"/>
      <c r="KHC1240" s="9"/>
      <c r="KHD1240" s="9"/>
      <c r="KHE1240" s="9"/>
      <c r="KHF1240" s="9"/>
      <c r="KHG1240" s="9"/>
      <c r="KHH1240" s="9"/>
      <c r="KHI1240" s="9"/>
      <c r="KHJ1240" s="9"/>
      <c r="KHK1240" s="9"/>
      <c r="KHL1240" s="9"/>
      <c r="KHM1240" s="9"/>
      <c r="KHN1240" s="9"/>
      <c r="KHO1240" s="9"/>
      <c r="KHP1240" s="9"/>
      <c r="KHQ1240" s="9"/>
      <c r="KHR1240" s="9"/>
      <c r="KHS1240" s="9"/>
      <c r="KHT1240" s="9"/>
      <c r="KHU1240" s="9"/>
      <c r="KHV1240" s="9"/>
      <c r="KHW1240" s="9"/>
      <c r="KHX1240" s="9"/>
      <c r="KHY1240" s="9"/>
      <c r="KHZ1240" s="9"/>
      <c r="KIA1240" s="9"/>
      <c r="KIB1240" s="9"/>
      <c r="KIC1240" s="9"/>
      <c r="KID1240" s="9"/>
      <c r="KIE1240" s="9"/>
      <c r="KIF1240" s="9"/>
      <c r="KIG1240" s="9"/>
      <c r="KIH1240" s="9"/>
      <c r="KII1240" s="9"/>
      <c r="KIJ1240" s="9"/>
      <c r="KIK1240" s="9"/>
      <c r="KIL1240" s="9"/>
      <c r="KIM1240" s="9"/>
      <c r="KIN1240" s="9"/>
      <c r="KIO1240" s="9"/>
      <c r="KIP1240" s="9"/>
      <c r="KIQ1240" s="9"/>
      <c r="KIR1240" s="9"/>
      <c r="KIS1240" s="9"/>
      <c r="KIT1240" s="9"/>
      <c r="KIU1240" s="9"/>
      <c r="KIV1240" s="9"/>
      <c r="KIW1240" s="9"/>
      <c r="KIX1240" s="9"/>
      <c r="KIY1240" s="9"/>
      <c r="KIZ1240" s="9"/>
      <c r="KJA1240" s="9"/>
      <c r="KJB1240" s="9"/>
      <c r="KJC1240" s="9"/>
      <c r="KJD1240" s="9"/>
      <c r="KJE1240" s="9"/>
      <c r="KJF1240" s="9"/>
      <c r="KJG1240" s="9"/>
      <c r="KJH1240" s="9"/>
      <c r="KJI1240" s="9"/>
      <c r="KJJ1240" s="9"/>
      <c r="KJK1240" s="9"/>
      <c r="KJL1240" s="9"/>
      <c r="KJM1240" s="9"/>
      <c r="KJN1240" s="9"/>
      <c r="KJO1240" s="9"/>
      <c r="KJP1240" s="9"/>
      <c r="KJQ1240" s="9"/>
      <c r="KJR1240" s="9"/>
      <c r="KJS1240" s="9"/>
      <c r="KJT1240" s="9"/>
      <c r="KJU1240" s="9"/>
      <c r="KJV1240" s="9"/>
      <c r="KJW1240" s="9"/>
      <c r="KJX1240" s="9"/>
      <c r="KJY1240" s="9"/>
      <c r="KJZ1240" s="9"/>
      <c r="KKA1240" s="9"/>
      <c r="KKB1240" s="9"/>
      <c r="KKC1240" s="9"/>
      <c r="KKD1240" s="9"/>
      <c r="KKE1240" s="9"/>
      <c r="KKF1240" s="9"/>
      <c r="KKG1240" s="9"/>
      <c r="KKH1240" s="9"/>
      <c r="KKI1240" s="9"/>
      <c r="KKJ1240" s="9"/>
      <c r="KKK1240" s="9"/>
      <c r="KKL1240" s="9"/>
      <c r="KKM1240" s="9"/>
      <c r="KKN1240" s="9"/>
      <c r="KKO1240" s="9"/>
      <c r="KKP1240" s="9"/>
      <c r="KKQ1240" s="9"/>
      <c r="KKR1240" s="9"/>
      <c r="KKS1240" s="9"/>
      <c r="KKT1240" s="9"/>
      <c r="KKU1240" s="9"/>
      <c r="KKV1240" s="9"/>
      <c r="KKW1240" s="9"/>
      <c r="KKX1240" s="9"/>
      <c r="KKY1240" s="9"/>
      <c r="KKZ1240" s="9"/>
      <c r="KLA1240" s="9"/>
      <c r="KLB1240" s="9"/>
      <c r="KLC1240" s="9"/>
      <c r="KLD1240" s="9"/>
      <c r="KLE1240" s="9"/>
      <c r="KLF1240" s="9"/>
      <c r="KLG1240" s="9"/>
      <c r="KLH1240" s="9"/>
      <c r="KLI1240" s="9"/>
      <c r="KLJ1240" s="9"/>
      <c r="KLK1240" s="9"/>
      <c r="KLL1240" s="9"/>
      <c r="KLM1240" s="9"/>
      <c r="KLN1240" s="9"/>
      <c r="KLO1240" s="9"/>
      <c r="KLP1240" s="9"/>
      <c r="KLQ1240" s="9"/>
      <c r="KLR1240" s="9"/>
      <c r="KLS1240" s="9"/>
      <c r="KLT1240" s="9"/>
      <c r="KLU1240" s="9"/>
      <c r="KLV1240" s="9"/>
      <c r="KLW1240" s="9"/>
      <c r="KLX1240" s="9"/>
      <c r="KLY1240" s="9"/>
      <c r="KLZ1240" s="9"/>
      <c r="KMA1240" s="9"/>
      <c r="KMB1240" s="9"/>
      <c r="KMC1240" s="9"/>
      <c r="KMD1240" s="9"/>
      <c r="KME1240" s="9"/>
      <c r="KMF1240" s="9"/>
      <c r="KMG1240" s="9"/>
      <c r="KMH1240" s="9"/>
      <c r="KMI1240" s="9"/>
      <c r="KMJ1240" s="9"/>
      <c r="KMK1240" s="9"/>
      <c r="KML1240" s="9"/>
      <c r="KMM1240" s="9"/>
      <c r="KMN1240" s="9"/>
      <c r="KMO1240" s="9"/>
      <c r="KMP1240" s="9"/>
      <c r="KMQ1240" s="9"/>
      <c r="KMR1240" s="9"/>
      <c r="KMS1240" s="9"/>
      <c r="KMT1240" s="9"/>
      <c r="KMU1240" s="9"/>
      <c r="KMV1240" s="9"/>
      <c r="KMW1240" s="9"/>
      <c r="KMX1240" s="9"/>
      <c r="KMY1240" s="9"/>
      <c r="KMZ1240" s="9"/>
      <c r="KNA1240" s="9"/>
      <c r="KNB1240" s="9"/>
      <c r="KNC1240" s="9"/>
      <c r="KND1240" s="9"/>
      <c r="KNE1240" s="9"/>
      <c r="KNF1240" s="9"/>
      <c r="KNG1240" s="9"/>
      <c r="KNH1240" s="9"/>
      <c r="KNI1240" s="9"/>
      <c r="KNJ1240" s="9"/>
      <c r="KNK1240" s="9"/>
      <c r="KNL1240" s="9"/>
      <c r="KNM1240" s="9"/>
      <c r="KNN1240" s="9"/>
      <c r="KNO1240" s="9"/>
      <c r="KNP1240" s="9"/>
      <c r="KNQ1240" s="9"/>
      <c r="KNR1240" s="9"/>
      <c r="KNS1240" s="9"/>
      <c r="KNT1240" s="9"/>
      <c r="KNU1240" s="9"/>
      <c r="KNV1240" s="9"/>
      <c r="KNW1240" s="9"/>
      <c r="KNX1240" s="9"/>
      <c r="KNY1240" s="9"/>
      <c r="KNZ1240" s="9"/>
      <c r="KOA1240" s="9"/>
      <c r="KOB1240" s="9"/>
      <c r="KOC1240" s="9"/>
      <c r="KOD1240" s="9"/>
      <c r="KOE1240" s="9"/>
      <c r="KOF1240" s="9"/>
      <c r="KOG1240" s="9"/>
      <c r="KOH1240" s="9"/>
      <c r="KOI1240" s="9"/>
      <c r="KOJ1240" s="9"/>
      <c r="KOK1240" s="9"/>
      <c r="KOL1240" s="9"/>
      <c r="KOM1240" s="9"/>
      <c r="KON1240" s="9"/>
      <c r="KOO1240" s="9"/>
      <c r="KOP1240" s="9"/>
      <c r="KOQ1240" s="9"/>
      <c r="KOR1240" s="9"/>
      <c r="KOS1240" s="9"/>
      <c r="KOT1240" s="9"/>
      <c r="KOU1240" s="9"/>
      <c r="KOV1240" s="9"/>
      <c r="KOW1240" s="9"/>
      <c r="KOX1240" s="9"/>
      <c r="KOY1240" s="9"/>
      <c r="KOZ1240" s="9"/>
      <c r="KPA1240" s="9"/>
      <c r="KPB1240" s="9"/>
      <c r="KPC1240" s="9"/>
      <c r="KPD1240" s="9"/>
      <c r="KPE1240" s="9"/>
      <c r="KPF1240" s="9"/>
      <c r="KPG1240" s="9"/>
      <c r="KPH1240" s="9"/>
      <c r="KPI1240" s="9"/>
      <c r="KPJ1240" s="9"/>
      <c r="KPK1240" s="9"/>
      <c r="KPL1240" s="9"/>
      <c r="KPM1240" s="9"/>
      <c r="KPN1240" s="9"/>
      <c r="KPO1240" s="9"/>
      <c r="KPP1240" s="9"/>
      <c r="KPQ1240" s="9"/>
      <c r="KPR1240" s="9"/>
      <c r="KPS1240" s="9"/>
      <c r="KPT1240" s="9"/>
      <c r="KPU1240" s="9"/>
      <c r="KPV1240" s="9"/>
      <c r="KPW1240" s="9"/>
      <c r="KPX1240" s="9"/>
      <c r="KPY1240" s="9"/>
      <c r="KPZ1240" s="9"/>
      <c r="KQA1240" s="9"/>
      <c r="KQB1240" s="9"/>
      <c r="KQC1240" s="9"/>
      <c r="KQD1240" s="9"/>
      <c r="KQE1240" s="9"/>
      <c r="KQF1240" s="9"/>
      <c r="KQG1240" s="9"/>
      <c r="KQH1240" s="9"/>
      <c r="KQI1240" s="9"/>
      <c r="KQJ1240" s="9"/>
      <c r="KQK1240" s="9"/>
      <c r="KQL1240" s="9"/>
      <c r="KQM1240" s="9"/>
      <c r="KQN1240" s="9"/>
      <c r="KQO1240" s="9"/>
      <c r="KQP1240" s="9"/>
      <c r="KQQ1240" s="9"/>
      <c r="KQR1240" s="9"/>
      <c r="KQS1240" s="9"/>
      <c r="KQT1240" s="9"/>
      <c r="KQU1240" s="9"/>
      <c r="KQV1240" s="9"/>
      <c r="KQW1240" s="9"/>
      <c r="KQX1240" s="9"/>
      <c r="KQY1240" s="9"/>
      <c r="KQZ1240" s="9"/>
      <c r="KRA1240" s="9"/>
      <c r="KRB1240" s="9"/>
      <c r="KRC1240" s="9"/>
      <c r="KRD1240" s="9"/>
      <c r="KRE1240" s="9"/>
      <c r="KRF1240" s="9"/>
      <c r="KRG1240" s="9"/>
      <c r="KRH1240" s="9"/>
      <c r="KRI1240" s="9"/>
      <c r="KRJ1240" s="9"/>
      <c r="KRK1240" s="9"/>
      <c r="KRL1240" s="9"/>
      <c r="KRM1240" s="9"/>
      <c r="KRN1240" s="9"/>
      <c r="KRO1240" s="9"/>
      <c r="KRP1240" s="9"/>
      <c r="KRQ1240" s="9"/>
      <c r="KRR1240" s="9"/>
      <c r="KRS1240" s="9"/>
      <c r="KRT1240" s="9"/>
      <c r="KRU1240" s="9"/>
      <c r="KRV1240" s="9"/>
      <c r="KRW1240" s="9"/>
      <c r="KRX1240" s="9"/>
      <c r="KRY1240" s="9"/>
      <c r="KRZ1240" s="9"/>
      <c r="KSA1240" s="9"/>
      <c r="KSB1240" s="9"/>
      <c r="KSC1240" s="9"/>
      <c r="KSD1240" s="9"/>
      <c r="KSE1240" s="9"/>
      <c r="KSF1240" s="9"/>
      <c r="KSG1240" s="9"/>
      <c r="KSH1240" s="9"/>
      <c r="KSI1240" s="9"/>
      <c r="KSJ1240" s="9"/>
      <c r="KSK1240" s="9"/>
      <c r="KSL1240" s="9"/>
      <c r="KSM1240" s="9"/>
      <c r="KSN1240" s="9"/>
      <c r="KSO1240" s="9"/>
      <c r="KSP1240" s="9"/>
      <c r="KSQ1240" s="9"/>
      <c r="KSR1240" s="9"/>
      <c r="KSS1240" s="9"/>
      <c r="KST1240" s="9"/>
      <c r="KSU1240" s="9"/>
      <c r="KSV1240" s="9"/>
      <c r="KSW1240" s="9"/>
      <c r="KSX1240" s="9"/>
      <c r="KSY1240" s="9"/>
      <c r="KSZ1240" s="9"/>
      <c r="KTA1240" s="9"/>
      <c r="KTB1240" s="9"/>
      <c r="KTC1240" s="9"/>
      <c r="KTD1240" s="9"/>
      <c r="KTE1240" s="9"/>
      <c r="KTF1240" s="9"/>
      <c r="KTG1240" s="9"/>
      <c r="KTH1240" s="9"/>
      <c r="KTI1240" s="9"/>
      <c r="KTJ1240" s="9"/>
      <c r="KTK1240" s="9"/>
      <c r="KTL1240" s="9"/>
      <c r="KTM1240" s="9"/>
      <c r="KTN1240" s="9"/>
      <c r="KTO1240" s="9"/>
      <c r="KTP1240" s="9"/>
      <c r="KTQ1240" s="9"/>
      <c r="KTR1240" s="9"/>
      <c r="KTS1240" s="9"/>
      <c r="KTT1240" s="9"/>
      <c r="KTU1240" s="9"/>
      <c r="KTV1240" s="9"/>
      <c r="KTW1240" s="9"/>
      <c r="KTX1240" s="9"/>
      <c r="KTY1240" s="9"/>
      <c r="KTZ1240" s="9"/>
      <c r="KUA1240" s="9"/>
      <c r="KUB1240" s="9"/>
      <c r="KUC1240" s="9"/>
      <c r="KUD1240" s="9"/>
      <c r="KUE1240" s="9"/>
      <c r="KUF1240" s="9"/>
      <c r="KUG1240" s="9"/>
      <c r="KUH1240" s="9"/>
      <c r="KUI1240" s="9"/>
      <c r="KUJ1240" s="9"/>
      <c r="KUK1240" s="9"/>
      <c r="KUL1240" s="9"/>
      <c r="KUM1240" s="9"/>
      <c r="KUN1240" s="9"/>
      <c r="KUO1240" s="9"/>
      <c r="KUP1240" s="9"/>
      <c r="KUQ1240" s="9"/>
      <c r="KUR1240" s="9"/>
      <c r="KUS1240" s="9"/>
      <c r="KUT1240" s="9"/>
      <c r="KUU1240" s="9"/>
      <c r="KUV1240" s="9"/>
      <c r="KUW1240" s="9"/>
      <c r="KUX1240" s="9"/>
      <c r="KUY1240" s="9"/>
      <c r="KUZ1240" s="9"/>
      <c r="KVA1240" s="9"/>
      <c r="KVB1240" s="9"/>
      <c r="KVC1240" s="9"/>
      <c r="KVD1240" s="9"/>
      <c r="KVE1240" s="9"/>
      <c r="KVF1240" s="9"/>
      <c r="KVG1240" s="9"/>
      <c r="KVH1240" s="9"/>
      <c r="KVI1240" s="9"/>
      <c r="KVJ1240" s="9"/>
      <c r="KVK1240" s="9"/>
      <c r="KVL1240" s="9"/>
      <c r="KVM1240" s="9"/>
      <c r="KVN1240" s="9"/>
      <c r="KVO1240" s="9"/>
      <c r="KVP1240" s="9"/>
      <c r="KVQ1240" s="9"/>
      <c r="KVR1240" s="9"/>
      <c r="KVS1240" s="9"/>
      <c r="KVT1240" s="9"/>
      <c r="KVU1240" s="9"/>
      <c r="KVV1240" s="9"/>
      <c r="KVW1240" s="9"/>
      <c r="KVX1240" s="9"/>
      <c r="KVY1240" s="9"/>
      <c r="KVZ1240" s="9"/>
      <c r="KWA1240" s="9"/>
      <c r="KWB1240" s="9"/>
      <c r="KWC1240" s="9"/>
      <c r="KWD1240" s="9"/>
      <c r="KWE1240" s="9"/>
      <c r="KWF1240" s="9"/>
      <c r="KWG1240" s="9"/>
      <c r="KWH1240" s="9"/>
      <c r="KWI1240" s="9"/>
      <c r="KWJ1240" s="9"/>
      <c r="KWK1240" s="9"/>
      <c r="KWL1240" s="9"/>
      <c r="KWM1240" s="9"/>
      <c r="KWN1240" s="9"/>
      <c r="KWO1240" s="9"/>
      <c r="KWP1240" s="9"/>
      <c r="KWQ1240" s="9"/>
      <c r="KWR1240" s="9"/>
      <c r="KWS1240" s="9"/>
      <c r="KWT1240" s="9"/>
      <c r="KWU1240" s="9"/>
      <c r="KWV1240" s="9"/>
      <c r="KWW1240" s="9"/>
      <c r="KWX1240" s="9"/>
      <c r="KWY1240" s="9"/>
      <c r="KWZ1240" s="9"/>
      <c r="KXA1240" s="9"/>
      <c r="KXB1240" s="9"/>
      <c r="KXC1240" s="9"/>
      <c r="KXD1240" s="9"/>
      <c r="KXE1240" s="9"/>
      <c r="KXF1240" s="9"/>
      <c r="KXG1240" s="9"/>
      <c r="KXH1240" s="9"/>
      <c r="KXI1240" s="9"/>
      <c r="KXJ1240" s="9"/>
      <c r="KXK1240" s="9"/>
      <c r="KXL1240" s="9"/>
      <c r="KXM1240" s="9"/>
      <c r="KXN1240" s="9"/>
      <c r="KXO1240" s="9"/>
      <c r="KXP1240" s="9"/>
      <c r="KXQ1240" s="9"/>
      <c r="KXR1240" s="9"/>
      <c r="KXS1240" s="9"/>
      <c r="KXT1240" s="9"/>
      <c r="KXU1240" s="9"/>
      <c r="KXV1240" s="9"/>
      <c r="KXW1240" s="9"/>
      <c r="KXX1240" s="9"/>
      <c r="KXY1240" s="9"/>
      <c r="KXZ1240" s="9"/>
      <c r="KYA1240" s="9"/>
      <c r="KYB1240" s="9"/>
      <c r="KYC1240" s="9"/>
      <c r="KYD1240" s="9"/>
      <c r="KYE1240" s="9"/>
      <c r="KYF1240" s="9"/>
      <c r="KYG1240" s="9"/>
      <c r="KYH1240" s="9"/>
      <c r="KYI1240" s="9"/>
      <c r="KYJ1240" s="9"/>
      <c r="KYK1240" s="9"/>
      <c r="KYL1240" s="9"/>
      <c r="KYM1240" s="9"/>
      <c r="KYN1240" s="9"/>
      <c r="KYO1240" s="9"/>
      <c r="KYP1240" s="9"/>
      <c r="KYQ1240" s="9"/>
      <c r="KYR1240" s="9"/>
      <c r="KYS1240" s="9"/>
      <c r="KYT1240" s="9"/>
      <c r="KYU1240" s="9"/>
      <c r="KYV1240" s="9"/>
      <c r="KYW1240" s="9"/>
      <c r="KYX1240" s="9"/>
      <c r="KYY1240" s="9"/>
      <c r="KYZ1240" s="9"/>
      <c r="KZA1240" s="9"/>
      <c r="KZB1240" s="9"/>
      <c r="KZC1240" s="9"/>
      <c r="KZD1240" s="9"/>
      <c r="KZE1240" s="9"/>
      <c r="KZF1240" s="9"/>
      <c r="KZG1240" s="9"/>
      <c r="KZH1240" s="9"/>
      <c r="KZI1240" s="9"/>
      <c r="KZJ1240" s="9"/>
      <c r="KZK1240" s="9"/>
      <c r="KZL1240" s="9"/>
      <c r="KZM1240" s="9"/>
      <c r="KZN1240" s="9"/>
      <c r="KZO1240" s="9"/>
      <c r="KZP1240" s="9"/>
      <c r="KZQ1240" s="9"/>
      <c r="KZR1240" s="9"/>
      <c r="KZS1240" s="9"/>
      <c r="KZT1240" s="9"/>
      <c r="KZU1240" s="9"/>
      <c r="KZV1240" s="9"/>
      <c r="KZW1240" s="9"/>
      <c r="KZX1240" s="9"/>
      <c r="KZY1240" s="9"/>
      <c r="KZZ1240" s="9"/>
      <c r="LAA1240" s="9"/>
      <c r="LAB1240" s="9"/>
      <c r="LAC1240" s="9"/>
      <c r="LAD1240" s="9"/>
      <c r="LAE1240" s="9"/>
      <c r="LAF1240" s="9"/>
      <c r="LAG1240" s="9"/>
      <c r="LAH1240" s="9"/>
      <c r="LAI1240" s="9"/>
      <c r="LAJ1240" s="9"/>
      <c r="LAK1240" s="9"/>
      <c r="LAL1240" s="9"/>
      <c r="LAM1240" s="9"/>
      <c r="LAN1240" s="9"/>
      <c r="LAO1240" s="9"/>
      <c r="LAP1240" s="9"/>
      <c r="LAQ1240" s="9"/>
      <c r="LAR1240" s="9"/>
      <c r="LAS1240" s="9"/>
      <c r="LAT1240" s="9"/>
      <c r="LAU1240" s="9"/>
      <c r="LAV1240" s="9"/>
      <c r="LAW1240" s="9"/>
      <c r="LAX1240" s="9"/>
      <c r="LAY1240" s="9"/>
      <c r="LAZ1240" s="9"/>
      <c r="LBA1240" s="9"/>
      <c r="LBB1240" s="9"/>
      <c r="LBC1240" s="9"/>
      <c r="LBD1240" s="9"/>
      <c r="LBE1240" s="9"/>
      <c r="LBF1240" s="9"/>
      <c r="LBG1240" s="9"/>
      <c r="LBH1240" s="9"/>
      <c r="LBI1240" s="9"/>
      <c r="LBJ1240" s="9"/>
      <c r="LBK1240" s="9"/>
      <c r="LBL1240" s="9"/>
      <c r="LBM1240" s="9"/>
      <c r="LBN1240" s="9"/>
      <c r="LBO1240" s="9"/>
      <c r="LBP1240" s="9"/>
      <c r="LBQ1240" s="9"/>
      <c r="LBR1240" s="9"/>
      <c r="LBS1240" s="9"/>
      <c r="LBT1240" s="9"/>
      <c r="LBU1240" s="9"/>
      <c r="LBV1240" s="9"/>
      <c r="LBW1240" s="9"/>
      <c r="LBX1240" s="9"/>
      <c r="LBY1240" s="9"/>
      <c r="LBZ1240" s="9"/>
      <c r="LCA1240" s="9"/>
      <c r="LCB1240" s="9"/>
      <c r="LCC1240" s="9"/>
      <c r="LCD1240" s="9"/>
      <c r="LCE1240" s="9"/>
      <c r="LCF1240" s="9"/>
      <c r="LCG1240" s="9"/>
      <c r="LCH1240" s="9"/>
      <c r="LCI1240" s="9"/>
      <c r="LCJ1240" s="9"/>
      <c r="LCK1240" s="9"/>
      <c r="LCL1240" s="9"/>
      <c r="LCM1240" s="9"/>
      <c r="LCN1240" s="9"/>
      <c r="LCO1240" s="9"/>
      <c r="LCP1240" s="9"/>
      <c r="LCQ1240" s="9"/>
      <c r="LCR1240" s="9"/>
      <c r="LCS1240" s="9"/>
      <c r="LCT1240" s="9"/>
      <c r="LCU1240" s="9"/>
      <c r="LCV1240" s="9"/>
      <c r="LCW1240" s="9"/>
      <c r="LCX1240" s="9"/>
      <c r="LCY1240" s="9"/>
      <c r="LCZ1240" s="9"/>
      <c r="LDA1240" s="9"/>
      <c r="LDB1240" s="9"/>
      <c r="LDC1240" s="9"/>
      <c r="LDD1240" s="9"/>
      <c r="LDE1240" s="9"/>
      <c r="LDF1240" s="9"/>
      <c r="LDG1240" s="9"/>
      <c r="LDH1240" s="9"/>
      <c r="LDI1240" s="9"/>
      <c r="LDJ1240" s="9"/>
      <c r="LDK1240" s="9"/>
      <c r="LDL1240" s="9"/>
      <c r="LDM1240" s="9"/>
      <c r="LDN1240" s="9"/>
      <c r="LDO1240" s="9"/>
      <c r="LDP1240" s="9"/>
      <c r="LDQ1240" s="9"/>
      <c r="LDR1240" s="9"/>
      <c r="LDS1240" s="9"/>
      <c r="LDT1240" s="9"/>
      <c r="LDU1240" s="9"/>
      <c r="LDV1240" s="9"/>
      <c r="LDW1240" s="9"/>
      <c r="LDX1240" s="9"/>
      <c r="LDY1240" s="9"/>
      <c r="LDZ1240" s="9"/>
      <c r="LEA1240" s="9"/>
      <c r="LEB1240" s="9"/>
      <c r="LEC1240" s="9"/>
      <c r="LED1240" s="9"/>
      <c r="LEE1240" s="9"/>
      <c r="LEF1240" s="9"/>
      <c r="LEG1240" s="9"/>
      <c r="LEH1240" s="9"/>
      <c r="LEI1240" s="9"/>
      <c r="LEJ1240" s="9"/>
      <c r="LEK1240" s="9"/>
      <c r="LEL1240" s="9"/>
      <c r="LEM1240" s="9"/>
      <c r="LEN1240" s="9"/>
      <c r="LEO1240" s="9"/>
      <c r="LEP1240" s="9"/>
      <c r="LEQ1240" s="9"/>
      <c r="LER1240" s="9"/>
      <c r="LES1240" s="9"/>
      <c r="LET1240" s="9"/>
      <c r="LEU1240" s="9"/>
      <c r="LEV1240" s="9"/>
      <c r="LEW1240" s="9"/>
      <c r="LEX1240" s="9"/>
      <c r="LEY1240" s="9"/>
      <c r="LEZ1240" s="9"/>
      <c r="LFA1240" s="9"/>
      <c r="LFB1240" s="9"/>
      <c r="LFC1240" s="9"/>
      <c r="LFD1240" s="9"/>
      <c r="LFE1240" s="9"/>
      <c r="LFF1240" s="9"/>
      <c r="LFG1240" s="9"/>
      <c r="LFH1240" s="9"/>
      <c r="LFI1240" s="9"/>
      <c r="LFJ1240" s="9"/>
      <c r="LFK1240" s="9"/>
      <c r="LFL1240" s="9"/>
      <c r="LFM1240" s="9"/>
      <c r="LFN1240" s="9"/>
      <c r="LFO1240" s="9"/>
      <c r="LFP1240" s="9"/>
      <c r="LFQ1240" s="9"/>
      <c r="LFR1240" s="9"/>
      <c r="LFS1240" s="9"/>
      <c r="LFT1240" s="9"/>
      <c r="LFU1240" s="9"/>
      <c r="LFV1240" s="9"/>
      <c r="LFW1240" s="9"/>
      <c r="LFX1240" s="9"/>
      <c r="LFY1240" s="9"/>
      <c r="LFZ1240" s="9"/>
      <c r="LGA1240" s="9"/>
      <c r="LGB1240" s="9"/>
      <c r="LGC1240" s="9"/>
      <c r="LGD1240" s="9"/>
      <c r="LGE1240" s="9"/>
      <c r="LGF1240" s="9"/>
      <c r="LGG1240" s="9"/>
      <c r="LGH1240" s="9"/>
      <c r="LGI1240" s="9"/>
      <c r="LGJ1240" s="9"/>
      <c r="LGK1240" s="9"/>
      <c r="LGL1240" s="9"/>
      <c r="LGM1240" s="9"/>
      <c r="LGN1240" s="9"/>
      <c r="LGO1240" s="9"/>
      <c r="LGP1240" s="9"/>
      <c r="LGQ1240" s="9"/>
      <c r="LGR1240" s="9"/>
      <c r="LGS1240" s="9"/>
      <c r="LGT1240" s="9"/>
      <c r="LGU1240" s="9"/>
      <c r="LGV1240" s="9"/>
      <c r="LGW1240" s="9"/>
      <c r="LGX1240" s="9"/>
      <c r="LGY1240" s="9"/>
      <c r="LGZ1240" s="9"/>
      <c r="LHA1240" s="9"/>
      <c r="LHB1240" s="9"/>
      <c r="LHC1240" s="9"/>
      <c r="LHD1240" s="9"/>
      <c r="LHE1240" s="9"/>
      <c r="LHF1240" s="9"/>
      <c r="LHG1240" s="9"/>
      <c r="LHH1240" s="9"/>
      <c r="LHI1240" s="9"/>
      <c r="LHJ1240" s="9"/>
      <c r="LHK1240" s="9"/>
      <c r="LHL1240" s="9"/>
      <c r="LHM1240" s="9"/>
      <c r="LHN1240" s="9"/>
      <c r="LHO1240" s="9"/>
      <c r="LHP1240" s="9"/>
      <c r="LHQ1240" s="9"/>
      <c r="LHR1240" s="9"/>
      <c r="LHS1240" s="9"/>
      <c r="LHT1240" s="9"/>
      <c r="LHU1240" s="9"/>
      <c r="LHV1240" s="9"/>
      <c r="LHW1240" s="9"/>
      <c r="LHX1240" s="9"/>
      <c r="LHY1240" s="9"/>
      <c r="LHZ1240" s="9"/>
      <c r="LIA1240" s="9"/>
      <c r="LIB1240" s="9"/>
      <c r="LIC1240" s="9"/>
      <c r="LID1240" s="9"/>
      <c r="LIE1240" s="9"/>
      <c r="LIF1240" s="9"/>
      <c r="LIG1240" s="9"/>
      <c r="LIH1240" s="9"/>
      <c r="LII1240" s="9"/>
      <c r="LIJ1240" s="9"/>
      <c r="LIK1240" s="9"/>
      <c r="LIL1240" s="9"/>
      <c r="LIM1240" s="9"/>
      <c r="LIN1240" s="9"/>
      <c r="LIO1240" s="9"/>
      <c r="LIP1240" s="9"/>
      <c r="LIQ1240" s="9"/>
      <c r="LIR1240" s="9"/>
      <c r="LIS1240" s="9"/>
      <c r="LIT1240" s="9"/>
      <c r="LIU1240" s="9"/>
      <c r="LIV1240" s="9"/>
      <c r="LIW1240" s="9"/>
      <c r="LIX1240" s="9"/>
      <c r="LIY1240" s="9"/>
      <c r="LIZ1240" s="9"/>
      <c r="LJA1240" s="9"/>
      <c r="LJB1240" s="9"/>
      <c r="LJC1240" s="9"/>
      <c r="LJD1240" s="9"/>
      <c r="LJE1240" s="9"/>
      <c r="LJF1240" s="9"/>
      <c r="LJG1240" s="9"/>
      <c r="LJH1240" s="9"/>
      <c r="LJI1240" s="9"/>
      <c r="LJJ1240" s="9"/>
      <c r="LJK1240" s="9"/>
      <c r="LJL1240" s="9"/>
      <c r="LJM1240" s="9"/>
      <c r="LJN1240" s="9"/>
      <c r="LJO1240" s="9"/>
      <c r="LJP1240" s="9"/>
      <c r="LJQ1240" s="9"/>
      <c r="LJR1240" s="9"/>
      <c r="LJS1240" s="9"/>
      <c r="LJT1240" s="9"/>
      <c r="LJU1240" s="9"/>
      <c r="LJV1240" s="9"/>
      <c r="LJW1240" s="9"/>
      <c r="LJX1240" s="9"/>
      <c r="LJY1240" s="9"/>
      <c r="LJZ1240" s="9"/>
      <c r="LKA1240" s="9"/>
      <c r="LKB1240" s="9"/>
      <c r="LKC1240" s="9"/>
      <c r="LKD1240" s="9"/>
      <c r="LKE1240" s="9"/>
      <c r="LKF1240" s="9"/>
      <c r="LKG1240" s="9"/>
      <c r="LKH1240" s="9"/>
      <c r="LKI1240" s="9"/>
      <c r="LKJ1240" s="9"/>
      <c r="LKK1240" s="9"/>
      <c r="LKL1240" s="9"/>
      <c r="LKM1240" s="9"/>
      <c r="LKN1240" s="9"/>
      <c r="LKO1240" s="9"/>
      <c r="LKP1240" s="9"/>
      <c r="LKQ1240" s="9"/>
      <c r="LKR1240" s="9"/>
      <c r="LKS1240" s="9"/>
      <c r="LKT1240" s="9"/>
      <c r="LKU1240" s="9"/>
      <c r="LKV1240" s="9"/>
      <c r="LKW1240" s="9"/>
      <c r="LKX1240" s="9"/>
      <c r="LKY1240" s="9"/>
      <c r="LKZ1240" s="9"/>
      <c r="LLA1240" s="9"/>
      <c r="LLB1240" s="9"/>
      <c r="LLC1240" s="9"/>
      <c r="LLD1240" s="9"/>
      <c r="LLE1240" s="9"/>
      <c r="LLF1240" s="9"/>
      <c r="LLG1240" s="9"/>
      <c r="LLH1240" s="9"/>
      <c r="LLI1240" s="9"/>
      <c r="LLJ1240" s="9"/>
      <c r="LLK1240" s="9"/>
      <c r="LLL1240" s="9"/>
      <c r="LLM1240" s="9"/>
      <c r="LLN1240" s="9"/>
      <c r="LLO1240" s="9"/>
      <c r="LLP1240" s="9"/>
      <c r="LLQ1240" s="9"/>
      <c r="LLR1240" s="9"/>
      <c r="LLS1240" s="9"/>
      <c r="LLT1240" s="9"/>
      <c r="LLU1240" s="9"/>
      <c r="LLV1240" s="9"/>
      <c r="LLW1240" s="9"/>
      <c r="LLX1240" s="9"/>
      <c r="LLY1240" s="9"/>
      <c r="LLZ1240" s="9"/>
      <c r="LMA1240" s="9"/>
      <c r="LMB1240" s="9"/>
      <c r="LMC1240" s="9"/>
      <c r="LMD1240" s="9"/>
      <c r="LME1240" s="9"/>
      <c r="LMF1240" s="9"/>
      <c r="LMG1240" s="9"/>
      <c r="LMH1240" s="9"/>
      <c r="LMI1240" s="9"/>
      <c r="LMJ1240" s="9"/>
      <c r="LMK1240" s="9"/>
      <c r="LML1240" s="9"/>
      <c r="LMM1240" s="9"/>
      <c r="LMN1240" s="9"/>
      <c r="LMO1240" s="9"/>
      <c r="LMP1240" s="9"/>
      <c r="LMQ1240" s="9"/>
      <c r="LMR1240" s="9"/>
      <c r="LMS1240" s="9"/>
      <c r="LMT1240" s="9"/>
      <c r="LMU1240" s="9"/>
      <c r="LMV1240" s="9"/>
      <c r="LMW1240" s="9"/>
      <c r="LMX1240" s="9"/>
      <c r="LMY1240" s="9"/>
      <c r="LMZ1240" s="9"/>
      <c r="LNA1240" s="9"/>
      <c r="LNB1240" s="9"/>
      <c r="LNC1240" s="9"/>
      <c r="LND1240" s="9"/>
      <c r="LNE1240" s="9"/>
      <c r="LNF1240" s="9"/>
      <c r="LNG1240" s="9"/>
      <c r="LNH1240" s="9"/>
      <c r="LNI1240" s="9"/>
      <c r="LNJ1240" s="9"/>
      <c r="LNK1240" s="9"/>
      <c r="LNL1240" s="9"/>
      <c r="LNM1240" s="9"/>
      <c r="LNN1240" s="9"/>
      <c r="LNO1240" s="9"/>
      <c r="LNP1240" s="9"/>
      <c r="LNQ1240" s="9"/>
      <c r="LNR1240" s="9"/>
      <c r="LNS1240" s="9"/>
      <c r="LNT1240" s="9"/>
      <c r="LNU1240" s="9"/>
      <c r="LNV1240" s="9"/>
      <c r="LNW1240" s="9"/>
      <c r="LNX1240" s="9"/>
      <c r="LNY1240" s="9"/>
      <c r="LNZ1240" s="9"/>
      <c r="LOA1240" s="9"/>
      <c r="LOB1240" s="9"/>
      <c r="LOC1240" s="9"/>
      <c r="LOD1240" s="9"/>
      <c r="LOE1240" s="9"/>
      <c r="LOF1240" s="9"/>
      <c r="LOG1240" s="9"/>
      <c r="LOH1240" s="9"/>
      <c r="LOI1240" s="9"/>
      <c r="LOJ1240" s="9"/>
      <c r="LOK1240" s="9"/>
      <c r="LOL1240" s="9"/>
      <c r="LOM1240" s="9"/>
      <c r="LON1240" s="9"/>
      <c r="LOO1240" s="9"/>
      <c r="LOP1240" s="9"/>
      <c r="LOQ1240" s="9"/>
      <c r="LOR1240" s="9"/>
      <c r="LOS1240" s="9"/>
      <c r="LOT1240" s="9"/>
      <c r="LOU1240" s="9"/>
      <c r="LOV1240" s="9"/>
      <c r="LOW1240" s="9"/>
      <c r="LOX1240" s="9"/>
      <c r="LOY1240" s="9"/>
      <c r="LOZ1240" s="9"/>
      <c r="LPA1240" s="9"/>
      <c r="LPB1240" s="9"/>
      <c r="LPC1240" s="9"/>
      <c r="LPD1240" s="9"/>
      <c r="LPE1240" s="9"/>
      <c r="LPF1240" s="9"/>
      <c r="LPG1240" s="9"/>
      <c r="LPH1240" s="9"/>
      <c r="LPI1240" s="9"/>
      <c r="LPJ1240" s="9"/>
      <c r="LPK1240" s="9"/>
      <c r="LPL1240" s="9"/>
      <c r="LPM1240" s="9"/>
      <c r="LPN1240" s="9"/>
      <c r="LPO1240" s="9"/>
      <c r="LPP1240" s="9"/>
      <c r="LPQ1240" s="9"/>
      <c r="LPR1240" s="9"/>
      <c r="LPS1240" s="9"/>
      <c r="LPT1240" s="9"/>
      <c r="LPU1240" s="9"/>
      <c r="LPV1240" s="9"/>
      <c r="LPW1240" s="9"/>
      <c r="LPX1240" s="9"/>
      <c r="LPY1240" s="9"/>
      <c r="LPZ1240" s="9"/>
      <c r="LQA1240" s="9"/>
      <c r="LQB1240" s="9"/>
      <c r="LQC1240" s="9"/>
      <c r="LQD1240" s="9"/>
      <c r="LQE1240" s="9"/>
      <c r="LQF1240" s="9"/>
      <c r="LQG1240" s="9"/>
      <c r="LQH1240" s="9"/>
      <c r="LQI1240" s="9"/>
      <c r="LQJ1240" s="9"/>
      <c r="LQK1240" s="9"/>
      <c r="LQL1240" s="9"/>
      <c r="LQM1240" s="9"/>
      <c r="LQN1240" s="9"/>
      <c r="LQO1240" s="9"/>
      <c r="LQP1240" s="9"/>
      <c r="LQQ1240" s="9"/>
      <c r="LQR1240" s="9"/>
      <c r="LQS1240" s="9"/>
      <c r="LQT1240" s="9"/>
      <c r="LQU1240" s="9"/>
      <c r="LQV1240" s="9"/>
      <c r="LQW1240" s="9"/>
      <c r="LQX1240" s="9"/>
      <c r="LQY1240" s="9"/>
      <c r="LQZ1240" s="9"/>
      <c r="LRA1240" s="9"/>
      <c r="LRB1240" s="9"/>
      <c r="LRC1240" s="9"/>
      <c r="LRD1240" s="9"/>
      <c r="LRE1240" s="9"/>
      <c r="LRF1240" s="9"/>
      <c r="LRG1240" s="9"/>
      <c r="LRH1240" s="9"/>
      <c r="LRI1240" s="9"/>
      <c r="LRJ1240" s="9"/>
      <c r="LRK1240" s="9"/>
      <c r="LRL1240" s="9"/>
      <c r="LRM1240" s="9"/>
      <c r="LRN1240" s="9"/>
      <c r="LRO1240" s="9"/>
      <c r="LRP1240" s="9"/>
      <c r="LRQ1240" s="9"/>
      <c r="LRR1240" s="9"/>
      <c r="LRS1240" s="9"/>
      <c r="LRT1240" s="9"/>
      <c r="LRU1240" s="9"/>
      <c r="LRV1240" s="9"/>
      <c r="LRW1240" s="9"/>
      <c r="LRX1240" s="9"/>
      <c r="LRY1240" s="9"/>
      <c r="LRZ1240" s="9"/>
      <c r="LSA1240" s="9"/>
      <c r="LSB1240" s="9"/>
      <c r="LSC1240" s="9"/>
      <c r="LSD1240" s="9"/>
      <c r="LSE1240" s="9"/>
      <c r="LSF1240" s="9"/>
      <c r="LSG1240" s="9"/>
      <c r="LSH1240" s="9"/>
      <c r="LSI1240" s="9"/>
      <c r="LSJ1240" s="9"/>
      <c r="LSK1240" s="9"/>
      <c r="LSL1240" s="9"/>
      <c r="LSM1240" s="9"/>
      <c r="LSN1240" s="9"/>
      <c r="LSO1240" s="9"/>
      <c r="LSP1240" s="9"/>
      <c r="LSQ1240" s="9"/>
      <c r="LSR1240" s="9"/>
      <c r="LSS1240" s="9"/>
      <c r="LST1240" s="9"/>
      <c r="LSU1240" s="9"/>
      <c r="LSV1240" s="9"/>
      <c r="LSW1240" s="9"/>
      <c r="LSX1240" s="9"/>
      <c r="LSY1240" s="9"/>
      <c r="LSZ1240" s="9"/>
      <c r="LTA1240" s="9"/>
      <c r="LTB1240" s="9"/>
      <c r="LTC1240" s="9"/>
      <c r="LTD1240" s="9"/>
      <c r="LTE1240" s="9"/>
      <c r="LTF1240" s="9"/>
      <c r="LTG1240" s="9"/>
      <c r="LTH1240" s="9"/>
      <c r="LTI1240" s="9"/>
      <c r="LTJ1240" s="9"/>
      <c r="LTK1240" s="9"/>
      <c r="LTL1240" s="9"/>
      <c r="LTM1240" s="9"/>
      <c r="LTN1240" s="9"/>
      <c r="LTO1240" s="9"/>
      <c r="LTP1240" s="9"/>
      <c r="LTQ1240" s="9"/>
      <c r="LTR1240" s="9"/>
      <c r="LTS1240" s="9"/>
      <c r="LTT1240" s="9"/>
      <c r="LTU1240" s="9"/>
      <c r="LTV1240" s="9"/>
      <c r="LTW1240" s="9"/>
      <c r="LTX1240" s="9"/>
      <c r="LTY1240" s="9"/>
      <c r="LTZ1240" s="9"/>
      <c r="LUA1240" s="9"/>
      <c r="LUB1240" s="9"/>
      <c r="LUC1240" s="9"/>
      <c r="LUD1240" s="9"/>
      <c r="LUE1240" s="9"/>
      <c r="LUF1240" s="9"/>
      <c r="LUG1240" s="9"/>
      <c r="LUH1240" s="9"/>
      <c r="LUI1240" s="9"/>
      <c r="LUJ1240" s="9"/>
      <c r="LUK1240" s="9"/>
      <c r="LUL1240" s="9"/>
      <c r="LUM1240" s="9"/>
      <c r="LUN1240" s="9"/>
      <c r="LUO1240" s="9"/>
      <c r="LUP1240" s="9"/>
      <c r="LUQ1240" s="9"/>
      <c r="LUR1240" s="9"/>
      <c r="LUS1240" s="9"/>
      <c r="LUT1240" s="9"/>
      <c r="LUU1240" s="9"/>
      <c r="LUV1240" s="9"/>
      <c r="LUW1240" s="9"/>
      <c r="LUX1240" s="9"/>
      <c r="LUY1240" s="9"/>
      <c r="LUZ1240" s="9"/>
      <c r="LVA1240" s="9"/>
      <c r="LVB1240" s="9"/>
      <c r="LVC1240" s="9"/>
      <c r="LVD1240" s="9"/>
      <c r="LVE1240" s="9"/>
      <c r="LVF1240" s="9"/>
      <c r="LVG1240" s="9"/>
      <c r="LVH1240" s="9"/>
      <c r="LVI1240" s="9"/>
      <c r="LVJ1240" s="9"/>
      <c r="LVK1240" s="9"/>
      <c r="LVL1240" s="9"/>
      <c r="LVM1240" s="9"/>
      <c r="LVN1240" s="9"/>
      <c r="LVO1240" s="9"/>
      <c r="LVP1240" s="9"/>
      <c r="LVQ1240" s="9"/>
      <c r="LVR1240" s="9"/>
      <c r="LVS1240" s="9"/>
      <c r="LVT1240" s="9"/>
      <c r="LVU1240" s="9"/>
      <c r="LVV1240" s="9"/>
      <c r="LVW1240" s="9"/>
      <c r="LVX1240" s="9"/>
      <c r="LVY1240" s="9"/>
      <c r="LVZ1240" s="9"/>
      <c r="LWA1240" s="9"/>
      <c r="LWB1240" s="9"/>
      <c r="LWC1240" s="9"/>
      <c r="LWD1240" s="9"/>
      <c r="LWE1240" s="9"/>
      <c r="LWF1240" s="9"/>
      <c r="LWG1240" s="9"/>
      <c r="LWH1240" s="9"/>
      <c r="LWI1240" s="9"/>
      <c r="LWJ1240" s="9"/>
      <c r="LWK1240" s="9"/>
      <c r="LWL1240" s="9"/>
      <c r="LWM1240" s="9"/>
      <c r="LWN1240" s="9"/>
      <c r="LWO1240" s="9"/>
      <c r="LWP1240" s="9"/>
      <c r="LWQ1240" s="9"/>
      <c r="LWR1240" s="9"/>
      <c r="LWS1240" s="9"/>
      <c r="LWT1240" s="9"/>
      <c r="LWU1240" s="9"/>
      <c r="LWV1240" s="9"/>
      <c r="LWW1240" s="9"/>
      <c r="LWX1240" s="9"/>
      <c r="LWY1240" s="9"/>
      <c r="LWZ1240" s="9"/>
      <c r="LXA1240" s="9"/>
      <c r="LXB1240" s="9"/>
      <c r="LXC1240" s="9"/>
      <c r="LXD1240" s="9"/>
      <c r="LXE1240" s="9"/>
      <c r="LXF1240" s="9"/>
      <c r="LXG1240" s="9"/>
      <c r="LXH1240" s="9"/>
      <c r="LXI1240" s="9"/>
      <c r="LXJ1240" s="9"/>
      <c r="LXK1240" s="9"/>
      <c r="LXL1240" s="9"/>
      <c r="LXM1240" s="9"/>
      <c r="LXN1240" s="9"/>
      <c r="LXO1240" s="9"/>
      <c r="LXP1240" s="9"/>
      <c r="LXQ1240" s="9"/>
      <c r="LXR1240" s="9"/>
      <c r="LXS1240" s="9"/>
      <c r="LXT1240" s="9"/>
      <c r="LXU1240" s="9"/>
      <c r="LXV1240" s="9"/>
      <c r="LXW1240" s="9"/>
      <c r="LXX1240" s="9"/>
      <c r="LXY1240" s="9"/>
      <c r="LXZ1240" s="9"/>
      <c r="LYA1240" s="9"/>
      <c r="LYB1240" s="9"/>
      <c r="LYC1240" s="9"/>
      <c r="LYD1240" s="9"/>
      <c r="LYE1240" s="9"/>
      <c r="LYF1240" s="9"/>
      <c r="LYG1240" s="9"/>
      <c r="LYH1240" s="9"/>
      <c r="LYI1240" s="9"/>
      <c r="LYJ1240" s="9"/>
      <c r="LYK1240" s="9"/>
      <c r="LYL1240" s="9"/>
      <c r="LYM1240" s="9"/>
      <c r="LYN1240" s="9"/>
      <c r="LYO1240" s="9"/>
      <c r="LYP1240" s="9"/>
      <c r="LYQ1240" s="9"/>
      <c r="LYR1240" s="9"/>
      <c r="LYS1240" s="9"/>
      <c r="LYT1240" s="9"/>
      <c r="LYU1240" s="9"/>
      <c r="LYV1240" s="9"/>
      <c r="LYW1240" s="9"/>
      <c r="LYX1240" s="9"/>
      <c r="LYY1240" s="9"/>
      <c r="LYZ1240" s="9"/>
      <c r="LZA1240" s="9"/>
      <c r="LZB1240" s="9"/>
      <c r="LZC1240" s="9"/>
      <c r="LZD1240" s="9"/>
      <c r="LZE1240" s="9"/>
      <c r="LZF1240" s="9"/>
      <c r="LZG1240" s="9"/>
      <c r="LZH1240" s="9"/>
      <c r="LZI1240" s="9"/>
      <c r="LZJ1240" s="9"/>
      <c r="LZK1240" s="9"/>
      <c r="LZL1240" s="9"/>
      <c r="LZM1240" s="9"/>
      <c r="LZN1240" s="9"/>
      <c r="LZO1240" s="9"/>
      <c r="LZP1240" s="9"/>
      <c r="LZQ1240" s="9"/>
      <c r="LZR1240" s="9"/>
      <c r="LZS1240" s="9"/>
      <c r="LZT1240" s="9"/>
      <c r="LZU1240" s="9"/>
      <c r="LZV1240" s="9"/>
      <c r="LZW1240" s="9"/>
      <c r="LZX1240" s="9"/>
      <c r="LZY1240" s="9"/>
      <c r="LZZ1240" s="9"/>
      <c r="MAA1240" s="9"/>
      <c r="MAB1240" s="9"/>
      <c r="MAC1240" s="9"/>
      <c r="MAD1240" s="9"/>
      <c r="MAE1240" s="9"/>
      <c r="MAF1240" s="9"/>
      <c r="MAG1240" s="9"/>
      <c r="MAH1240" s="9"/>
      <c r="MAI1240" s="9"/>
      <c r="MAJ1240" s="9"/>
      <c r="MAK1240" s="9"/>
      <c r="MAL1240" s="9"/>
      <c r="MAM1240" s="9"/>
      <c r="MAN1240" s="9"/>
      <c r="MAO1240" s="9"/>
      <c r="MAP1240" s="9"/>
      <c r="MAQ1240" s="9"/>
      <c r="MAR1240" s="9"/>
      <c r="MAS1240" s="9"/>
      <c r="MAT1240" s="9"/>
      <c r="MAU1240" s="9"/>
      <c r="MAV1240" s="9"/>
      <c r="MAW1240" s="9"/>
      <c r="MAX1240" s="9"/>
      <c r="MAY1240" s="9"/>
      <c r="MAZ1240" s="9"/>
      <c r="MBA1240" s="9"/>
      <c r="MBB1240" s="9"/>
      <c r="MBC1240" s="9"/>
      <c r="MBD1240" s="9"/>
      <c r="MBE1240" s="9"/>
      <c r="MBF1240" s="9"/>
      <c r="MBG1240" s="9"/>
      <c r="MBH1240" s="9"/>
      <c r="MBI1240" s="9"/>
      <c r="MBJ1240" s="9"/>
      <c r="MBK1240" s="9"/>
      <c r="MBL1240" s="9"/>
      <c r="MBM1240" s="9"/>
      <c r="MBN1240" s="9"/>
      <c r="MBO1240" s="9"/>
      <c r="MBP1240" s="9"/>
      <c r="MBQ1240" s="9"/>
      <c r="MBR1240" s="9"/>
      <c r="MBS1240" s="9"/>
      <c r="MBT1240" s="9"/>
      <c r="MBU1240" s="9"/>
      <c r="MBV1240" s="9"/>
      <c r="MBW1240" s="9"/>
      <c r="MBX1240" s="9"/>
      <c r="MBY1240" s="9"/>
      <c r="MBZ1240" s="9"/>
      <c r="MCA1240" s="9"/>
      <c r="MCB1240" s="9"/>
      <c r="MCC1240" s="9"/>
      <c r="MCD1240" s="9"/>
      <c r="MCE1240" s="9"/>
      <c r="MCF1240" s="9"/>
      <c r="MCG1240" s="9"/>
      <c r="MCH1240" s="9"/>
      <c r="MCI1240" s="9"/>
      <c r="MCJ1240" s="9"/>
      <c r="MCK1240" s="9"/>
      <c r="MCL1240" s="9"/>
      <c r="MCM1240" s="9"/>
      <c r="MCN1240" s="9"/>
      <c r="MCO1240" s="9"/>
      <c r="MCP1240" s="9"/>
      <c r="MCQ1240" s="9"/>
      <c r="MCR1240" s="9"/>
      <c r="MCS1240" s="9"/>
      <c r="MCT1240" s="9"/>
      <c r="MCU1240" s="9"/>
      <c r="MCV1240" s="9"/>
      <c r="MCW1240" s="9"/>
      <c r="MCX1240" s="9"/>
      <c r="MCY1240" s="9"/>
      <c r="MCZ1240" s="9"/>
      <c r="MDA1240" s="9"/>
      <c r="MDB1240" s="9"/>
      <c r="MDC1240" s="9"/>
      <c r="MDD1240" s="9"/>
      <c r="MDE1240" s="9"/>
      <c r="MDF1240" s="9"/>
      <c r="MDG1240" s="9"/>
      <c r="MDH1240" s="9"/>
      <c r="MDI1240" s="9"/>
      <c r="MDJ1240" s="9"/>
      <c r="MDK1240" s="9"/>
      <c r="MDL1240" s="9"/>
      <c r="MDM1240" s="9"/>
      <c r="MDN1240" s="9"/>
      <c r="MDO1240" s="9"/>
      <c r="MDP1240" s="9"/>
      <c r="MDQ1240" s="9"/>
      <c r="MDR1240" s="9"/>
      <c r="MDS1240" s="9"/>
      <c r="MDT1240" s="9"/>
      <c r="MDU1240" s="9"/>
      <c r="MDV1240" s="9"/>
      <c r="MDW1240" s="9"/>
      <c r="MDX1240" s="9"/>
      <c r="MDY1240" s="9"/>
      <c r="MDZ1240" s="9"/>
      <c r="MEA1240" s="9"/>
      <c r="MEB1240" s="9"/>
      <c r="MEC1240" s="9"/>
      <c r="MED1240" s="9"/>
      <c r="MEE1240" s="9"/>
      <c r="MEF1240" s="9"/>
      <c r="MEG1240" s="9"/>
      <c r="MEH1240" s="9"/>
      <c r="MEI1240" s="9"/>
      <c r="MEJ1240" s="9"/>
      <c r="MEK1240" s="9"/>
      <c r="MEL1240" s="9"/>
      <c r="MEM1240" s="9"/>
      <c r="MEN1240" s="9"/>
      <c r="MEO1240" s="9"/>
      <c r="MEP1240" s="9"/>
      <c r="MEQ1240" s="9"/>
      <c r="MER1240" s="9"/>
      <c r="MES1240" s="9"/>
      <c r="MET1240" s="9"/>
      <c r="MEU1240" s="9"/>
      <c r="MEV1240" s="9"/>
      <c r="MEW1240" s="9"/>
      <c r="MEX1240" s="9"/>
      <c r="MEY1240" s="9"/>
      <c r="MEZ1240" s="9"/>
      <c r="MFA1240" s="9"/>
      <c r="MFB1240" s="9"/>
      <c r="MFC1240" s="9"/>
      <c r="MFD1240" s="9"/>
      <c r="MFE1240" s="9"/>
      <c r="MFF1240" s="9"/>
      <c r="MFG1240" s="9"/>
      <c r="MFH1240" s="9"/>
      <c r="MFI1240" s="9"/>
      <c r="MFJ1240" s="9"/>
      <c r="MFK1240" s="9"/>
      <c r="MFL1240" s="9"/>
      <c r="MFM1240" s="9"/>
      <c r="MFN1240" s="9"/>
      <c r="MFO1240" s="9"/>
      <c r="MFP1240" s="9"/>
      <c r="MFQ1240" s="9"/>
      <c r="MFR1240" s="9"/>
      <c r="MFS1240" s="9"/>
      <c r="MFT1240" s="9"/>
      <c r="MFU1240" s="9"/>
      <c r="MFV1240" s="9"/>
      <c r="MFW1240" s="9"/>
      <c r="MFX1240" s="9"/>
      <c r="MFY1240" s="9"/>
      <c r="MFZ1240" s="9"/>
      <c r="MGA1240" s="9"/>
      <c r="MGB1240" s="9"/>
      <c r="MGC1240" s="9"/>
      <c r="MGD1240" s="9"/>
      <c r="MGE1240" s="9"/>
      <c r="MGF1240" s="9"/>
      <c r="MGG1240" s="9"/>
      <c r="MGH1240" s="9"/>
      <c r="MGI1240" s="9"/>
      <c r="MGJ1240" s="9"/>
      <c r="MGK1240" s="9"/>
      <c r="MGL1240" s="9"/>
      <c r="MGM1240" s="9"/>
      <c r="MGN1240" s="9"/>
      <c r="MGO1240" s="9"/>
      <c r="MGP1240" s="9"/>
      <c r="MGQ1240" s="9"/>
      <c r="MGR1240" s="9"/>
      <c r="MGS1240" s="9"/>
      <c r="MGT1240" s="9"/>
      <c r="MGU1240" s="9"/>
      <c r="MGV1240" s="9"/>
      <c r="MGW1240" s="9"/>
      <c r="MGX1240" s="9"/>
      <c r="MGY1240" s="9"/>
      <c r="MGZ1240" s="9"/>
      <c r="MHA1240" s="9"/>
      <c r="MHB1240" s="9"/>
      <c r="MHC1240" s="9"/>
      <c r="MHD1240" s="9"/>
      <c r="MHE1240" s="9"/>
      <c r="MHF1240" s="9"/>
      <c r="MHG1240" s="9"/>
      <c r="MHH1240" s="9"/>
      <c r="MHI1240" s="9"/>
      <c r="MHJ1240" s="9"/>
      <c r="MHK1240" s="9"/>
      <c r="MHL1240" s="9"/>
      <c r="MHM1240" s="9"/>
      <c r="MHN1240" s="9"/>
      <c r="MHO1240" s="9"/>
      <c r="MHP1240" s="9"/>
      <c r="MHQ1240" s="9"/>
      <c r="MHR1240" s="9"/>
      <c r="MHS1240" s="9"/>
      <c r="MHT1240" s="9"/>
      <c r="MHU1240" s="9"/>
      <c r="MHV1240" s="9"/>
      <c r="MHW1240" s="9"/>
      <c r="MHX1240" s="9"/>
      <c r="MHY1240" s="9"/>
      <c r="MHZ1240" s="9"/>
      <c r="MIA1240" s="9"/>
      <c r="MIB1240" s="9"/>
      <c r="MIC1240" s="9"/>
      <c r="MID1240" s="9"/>
      <c r="MIE1240" s="9"/>
      <c r="MIF1240" s="9"/>
      <c r="MIG1240" s="9"/>
      <c r="MIH1240" s="9"/>
      <c r="MII1240" s="9"/>
      <c r="MIJ1240" s="9"/>
      <c r="MIK1240" s="9"/>
      <c r="MIL1240" s="9"/>
      <c r="MIM1240" s="9"/>
      <c r="MIN1240" s="9"/>
      <c r="MIO1240" s="9"/>
      <c r="MIP1240" s="9"/>
      <c r="MIQ1240" s="9"/>
      <c r="MIR1240" s="9"/>
      <c r="MIS1240" s="9"/>
      <c r="MIT1240" s="9"/>
      <c r="MIU1240" s="9"/>
      <c r="MIV1240" s="9"/>
      <c r="MIW1240" s="9"/>
      <c r="MIX1240" s="9"/>
      <c r="MIY1240" s="9"/>
      <c r="MIZ1240" s="9"/>
      <c r="MJA1240" s="9"/>
      <c r="MJB1240" s="9"/>
      <c r="MJC1240" s="9"/>
      <c r="MJD1240" s="9"/>
      <c r="MJE1240" s="9"/>
      <c r="MJF1240" s="9"/>
      <c r="MJG1240" s="9"/>
      <c r="MJH1240" s="9"/>
      <c r="MJI1240" s="9"/>
      <c r="MJJ1240" s="9"/>
      <c r="MJK1240" s="9"/>
      <c r="MJL1240" s="9"/>
      <c r="MJM1240" s="9"/>
      <c r="MJN1240" s="9"/>
      <c r="MJO1240" s="9"/>
      <c r="MJP1240" s="9"/>
      <c r="MJQ1240" s="9"/>
      <c r="MJR1240" s="9"/>
      <c r="MJS1240" s="9"/>
      <c r="MJT1240" s="9"/>
      <c r="MJU1240" s="9"/>
      <c r="MJV1240" s="9"/>
      <c r="MJW1240" s="9"/>
      <c r="MJX1240" s="9"/>
      <c r="MJY1240" s="9"/>
      <c r="MJZ1240" s="9"/>
      <c r="MKA1240" s="9"/>
      <c r="MKB1240" s="9"/>
      <c r="MKC1240" s="9"/>
      <c r="MKD1240" s="9"/>
      <c r="MKE1240" s="9"/>
      <c r="MKF1240" s="9"/>
      <c r="MKG1240" s="9"/>
      <c r="MKH1240" s="9"/>
      <c r="MKI1240" s="9"/>
      <c r="MKJ1240" s="9"/>
      <c r="MKK1240" s="9"/>
      <c r="MKL1240" s="9"/>
      <c r="MKM1240" s="9"/>
      <c r="MKN1240" s="9"/>
      <c r="MKO1240" s="9"/>
      <c r="MKP1240" s="9"/>
      <c r="MKQ1240" s="9"/>
      <c r="MKR1240" s="9"/>
      <c r="MKS1240" s="9"/>
      <c r="MKT1240" s="9"/>
      <c r="MKU1240" s="9"/>
      <c r="MKV1240" s="9"/>
      <c r="MKW1240" s="9"/>
      <c r="MKX1240" s="9"/>
      <c r="MKY1240" s="9"/>
      <c r="MKZ1240" s="9"/>
      <c r="MLA1240" s="9"/>
      <c r="MLB1240" s="9"/>
      <c r="MLC1240" s="9"/>
      <c r="MLD1240" s="9"/>
      <c r="MLE1240" s="9"/>
      <c r="MLF1240" s="9"/>
      <c r="MLG1240" s="9"/>
      <c r="MLH1240" s="9"/>
      <c r="MLI1240" s="9"/>
      <c r="MLJ1240" s="9"/>
      <c r="MLK1240" s="9"/>
      <c r="MLL1240" s="9"/>
      <c r="MLM1240" s="9"/>
      <c r="MLN1240" s="9"/>
      <c r="MLO1240" s="9"/>
      <c r="MLP1240" s="9"/>
      <c r="MLQ1240" s="9"/>
      <c r="MLR1240" s="9"/>
      <c r="MLS1240" s="9"/>
      <c r="MLT1240" s="9"/>
      <c r="MLU1240" s="9"/>
      <c r="MLV1240" s="9"/>
      <c r="MLW1240" s="9"/>
      <c r="MLX1240" s="9"/>
      <c r="MLY1240" s="9"/>
      <c r="MLZ1240" s="9"/>
      <c r="MMA1240" s="9"/>
      <c r="MMB1240" s="9"/>
      <c r="MMC1240" s="9"/>
      <c r="MMD1240" s="9"/>
      <c r="MME1240" s="9"/>
      <c r="MMF1240" s="9"/>
      <c r="MMG1240" s="9"/>
      <c r="MMH1240" s="9"/>
      <c r="MMI1240" s="9"/>
      <c r="MMJ1240" s="9"/>
      <c r="MMK1240" s="9"/>
      <c r="MML1240" s="9"/>
      <c r="MMM1240" s="9"/>
      <c r="MMN1240" s="9"/>
      <c r="MMO1240" s="9"/>
      <c r="MMP1240" s="9"/>
      <c r="MMQ1240" s="9"/>
      <c r="MMR1240" s="9"/>
      <c r="MMS1240" s="9"/>
      <c r="MMT1240" s="9"/>
      <c r="MMU1240" s="9"/>
      <c r="MMV1240" s="9"/>
      <c r="MMW1240" s="9"/>
      <c r="MMX1240" s="9"/>
      <c r="MMY1240" s="9"/>
      <c r="MMZ1240" s="9"/>
      <c r="MNA1240" s="9"/>
      <c r="MNB1240" s="9"/>
      <c r="MNC1240" s="9"/>
      <c r="MND1240" s="9"/>
      <c r="MNE1240" s="9"/>
      <c r="MNF1240" s="9"/>
      <c r="MNG1240" s="9"/>
      <c r="MNH1240" s="9"/>
      <c r="MNI1240" s="9"/>
      <c r="MNJ1240" s="9"/>
      <c r="MNK1240" s="9"/>
      <c r="MNL1240" s="9"/>
      <c r="MNM1240" s="9"/>
      <c r="MNN1240" s="9"/>
      <c r="MNO1240" s="9"/>
      <c r="MNP1240" s="9"/>
      <c r="MNQ1240" s="9"/>
      <c r="MNR1240" s="9"/>
      <c r="MNS1240" s="9"/>
      <c r="MNT1240" s="9"/>
      <c r="MNU1240" s="9"/>
      <c r="MNV1240" s="9"/>
      <c r="MNW1240" s="9"/>
      <c r="MNX1240" s="9"/>
      <c r="MNY1240" s="9"/>
      <c r="MNZ1240" s="9"/>
      <c r="MOA1240" s="9"/>
      <c r="MOB1240" s="9"/>
      <c r="MOC1240" s="9"/>
      <c r="MOD1240" s="9"/>
      <c r="MOE1240" s="9"/>
      <c r="MOF1240" s="9"/>
      <c r="MOG1240" s="9"/>
      <c r="MOH1240" s="9"/>
      <c r="MOI1240" s="9"/>
      <c r="MOJ1240" s="9"/>
      <c r="MOK1240" s="9"/>
      <c r="MOL1240" s="9"/>
      <c r="MOM1240" s="9"/>
      <c r="MON1240" s="9"/>
      <c r="MOO1240" s="9"/>
      <c r="MOP1240" s="9"/>
      <c r="MOQ1240" s="9"/>
      <c r="MOR1240" s="9"/>
      <c r="MOS1240" s="9"/>
      <c r="MOT1240" s="9"/>
      <c r="MOU1240" s="9"/>
      <c r="MOV1240" s="9"/>
      <c r="MOW1240" s="9"/>
      <c r="MOX1240" s="9"/>
      <c r="MOY1240" s="9"/>
      <c r="MOZ1240" s="9"/>
      <c r="MPA1240" s="9"/>
      <c r="MPB1240" s="9"/>
      <c r="MPC1240" s="9"/>
      <c r="MPD1240" s="9"/>
      <c r="MPE1240" s="9"/>
      <c r="MPF1240" s="9"/>
      <c r="MPG1240" s="9"/>
      <c r="MPH1240" s="9"/>
      <c r="MPI1240" s="9"/>
      <c r="MPJ1240" s="9"/>
      <c r="MPK1240" s="9"/>
      <c r="MPL1240" s="9"/>
      <c r="MPM1240" s="9"/>
      <c r="MPN1240" s="9"/>
      <c r="MPO1240" s="9"/>
      <c r="MPP1240" s="9"/>
      <c r="MPQ1240" s="9"/>
      <c r="MPR1240" s="9"/>
      <c r="MPS1240" s="9"/>
      <c r="MPT1240" s="9"/>
      <c r="MPU1240" s="9"/>
      <c r="MPV1240" s="9"/>
      <c r="MPW1240" s="9"/>
      <c r="MPX1240" s="9"/>
      <c r="MPY1240" s="9"/>
      <c r="MPZ1240" s="9"/>
      <c r="MQA1240" s="9"/>
      <c r="MQB1240" s="9"/>
      <c r="MQC1240" s="9"/>
      <c r="MQD1240" s="9"/>
      <c r="MQE1240" s="9"/>
      <c r="MQF1240" s="9"/>
      <c r="MQG1240" s="9"/>
      <c r="MQH1240" s="9"/>
      <c r="MQI1240" s="9"/>
      <c r="MQJ1240" s="9"/>
      <c r="MQK1240" s="9"/>
      <c r="MQL1240" s="9"/>
      <c r="MQM1240" s="9"/>
      <c r="MQN1240" s="9"/>
      <c r="MQO1240" s="9"/>
      <c r="MQP1240" s="9"/>
      <c r="MQQ1240" s="9"/>
      <c r="MQR1240" s="9"/>
      <c r="MQS1240" s="9"/>
      <c r="MQT1240" s="9"/>
      <c r="MQU1240" s="9"/>
      <c r="MQV1240" s="9"/>
      <c r="MQW1240" s="9"/>
      <c r="MQX1240" s="9"/>
      <c r="MQY1240" s="9"/>
      <c r="MQZ1240" s="9"/>
      <c r="MRA1240" s="9"/>
      <c r="MRB1240" s="9"/>
      <c r="MRC1240" s="9"/>
      <c r="MRD1240" s="9"/>
      <c r="MRE1240" s="9"/>
      <c r="MRF1240" s="9"/>
      <c r="MRG1240" s="9"/>
      <c r="MRH1240" s="9"/>
      <c r="MRI1240" s="9"/>
      <c r="MRJ1240" s="9"/>
      <c r="MRK1240" s="9"/>
      <c r="MRL1240" s="9"/>
      <c r="MRM1240" s="9"/>
      <c r="MRN1240" s="9"/>
      <c r="MRO1240" s="9"/>
      <c r="MRP1240" s="9"/>
      <c r="MRQ1240" s="9"/>
      <c r="MRR1240" s="9"/>
      <c r="MRS1240" s="9"/>
      <c r="MRT1240" s="9"/>
      <c r="MRU1240" s="9"/>
      <c r="MRV1240" s="9"/>
      <c r="MRW1240" s="9"/>
      <c r="MRX1240" s="9"/>
      <c r="MRY1240" s="9"/>
      <c r="MRZ1240" s="9"/>
      <c r="MSA1240" s="9"/>
      <c r="MSB1240" s="9"/>
      <c r="MSC1240" s="9"/>
      <c r="MSD1240" s="9"/>
      <c r="MSE1240" s="9"/>
      <c r="MSF1240" s="9"/>
      <c r="MSG1240" s="9"/>
      <c r="MSH1240" s="9"/>
      <c r="MSI1240" s="9"/>
      <c r="MSJ1240" s="9"/>
      <c r="MSK1240" s="9"/>
      <c r="MSL1240" s="9"/>
      <c r="MSM1240" s="9"/>
      <c r="MSN1240" s="9"/>
      <c r="MSO1240" s="9"/>
      <c r="MSP1240" s="9"/>
      <c r="MSQ1240" s="9"/>
      <c r="MSR1240" s="9"/>
      <c r="MSS1240" s="9"/>
      <c r="MST1240" s="9"/>
      <c r="MSU1240" s="9"/>
      <c r="MSV1240" s="9"/>
      <c r="MSW1240" s="9"/>
      <c r="MSX1240" s="9"/>
      <c r="MSY1240" s="9"/>
      <c r="MSZ1240" s="9"/>
      <c r="MTA1240" s="9"/>
      <c r="MTB1240" s="9"/>
      <c r="MTC1240" s="9"/>
      <c r="MTD1240" s="9"/>
      <c r="MTE1240" s="9"/>
      <c r="MTF1240" s="9"/>
      <c r="MTG1240" s="9"/>
      <c r="MTH1240" s="9"/>
      <c r="MTI1240" s="9"/>
      <c r="MTJ1240" s="9"/>
      <c r="MTK1240" s="9"/>
      <c r="MTL1240" s="9"/>
      <c r="MTM1240" s="9"/>
      <c r="MTN1240" s="9"/>
      <c r="MTO1240" s="9"/>
      <c r="MTP1240" s="9"/>
      <c r="MTQ1240" s="9"/>
      <c r="MTR1240" s="9"/>
      <c r="MTS1240" s="9"/>
      <c r="MTT1240" s="9"/>
      <c r="MTU1240" s="9"/>
      <c r="MTV1240" s="9"/>
      <c r="MTW1240" s="9"/>
      <c r="MTX1240" s="9"/>
      <c r="MTY1240" s="9"/>
      <c r="MTZ1240" s="9"/>
      <c r="MUA1240" s="9"/>
      <c r="MUB1240" s="9"/>
      <c r="MUC1240" s="9"/>
      <c r="MUD1240" s="9"/>
      <c r="MUE1240" s="9"/>
      <c r="MUF1240" s="9"/>
      <c r="MUG1240" s="9"/>
      <c r="MUH1240" s="9"/>
      <c r="MUI1240" s="9"/>
      <c r="MUJ1240" s="9"/>
      <c r="MUK1240" s="9"/>
      <c r="MUL1240" s="9"/>
      <c r="MUM1240" s="9"/>
      <c r="MUN1240" s="9"/>
      <c r="MUO1240" s="9"/>
      <c r="MUP1240" s="9"/>
      <c r="MUQ1240" s="9"/>
      <c r="MUR1240" s="9"/>
      <c r="MUS1240" s="9"/>
      <c r="MUT1240" s="9"/>
      <c r="MUU1240" s="9"/>
      <c r="MUV1240" s="9"/>
      <c r="MUW1240" s="9"/>
      <c r="MUX1240" s="9"/>
      <c r="MUY1240" s="9"/>
      <c r="MUZ1240" s="9"/>
      <c r="MVA1240" s="9"/>
      <c r="MVB1240" s="9"/>
      <c r="MVC1240" s="9"/>
      <c r="MVD1240" s="9"/>
      <c r="MVE1240" s="9"/>
      <c r="MVF1240" s="9"/>
      <c r="MVG1240" s="9"/>
      <c r="MVH1240" s="9"/>
      <c r="MVI1240" s="9"/>
      <c r="MVJ1240" s="9"/>
      <c r="MVK1240" s="9"/>
      <c r="MVL1240" s="9"/>
      <c r="MVM1240" s="9"/>
      <c r="MVN1240" s="9"/>
      <c r="MVO1240" s="9"/>
      <c r="MVP1240" s="9"/>
      <c r="MVQ1240" s="9"/>
      <c r="MVR1240" s="9"/>
      <c r="MVS1240" s="9"/>
      <c r="MVT1240" s="9"/>
      <c r="MVU1240" s="9"/>
      <c r="MVV1240" s="9"/>
      <c r="MVW1240" s="9"/>
      <c r="MVX1240" s="9"/>
      <c r="MVY1240" s="9"/>
      <c r="MVZ1240" s="9"/>
      <c r="MWA1240" s="9"/>
      <c r="MWB1240" s="9"/>
      <c r="MWC1240" s="9"/>
      <c r="MWD1240" s="9"/>
      <c r="MWE1240" s="9"/>
      <c r="MWF1240" s="9"/>
      <c r="MWG1240" s="9"/>
      <c r="MWH1240" s="9"/>
      <c r="MWI1240" s="9"/>
      <c r="MWJ1240" s="9"/>
      <c r="MWK1240" s="9"/>
      <c r="MWL1240" s="9"/>
      <c r="MWM1240" s="9"/>
      <c r="MWN1240" s="9"/>
      <c r="MWO1240" s="9"/>
      <c r="MWP1240" s="9"/>
      <c r="MWQ1240" s="9"/>
      <c r="MWR1240" s="9"/>
      <c r="MWS1240" s="9"/>
      <c r="MWT1240" s="9"/>
      <c r="MWU1240" s="9"/>
      <c r="MWV1240" s="9"/>
      <c r="MWW1240" s="9"/>
      <c r="MWX1240" s="9"/>
      <c r="MWY1240" s="9"/>
      <c r="MWZ1240" s="9"/>
      <c r="MXA1240" s="9"/>
      <c r="MXB1240" s="9"/>
      <c r="MXC1240" s="9"/>
      <c r="MXD1240" s="9"/>
      <c r="MXE1240" s="9"/>
      <c r="MXF1240" s="9"/>
      <c r="MXG1240" s="9"/>
      <c r="MXH1240" s="9"/>
      <c r="MXI1240" s="9"/>
      <c r="MXJ1240" s="9"/>
      <c r="MXK1240" s="9"/>
      <c r="MXL1240" s="9"/>
      <c r="MXM1240" s="9"/>
      <c r="MXN1240" s="9"/>
      <c r="MXO1240" s="9"/>
      <c r="MXP1240" s="9"/>
      <c r="MXQ1240" s="9"/>
      <c r="MXR1240" s="9"/>
      <c r="MXS1240" s="9"/>
      <c r="MXT1240" s="9"/>
      <c r="MXU1240" s="9"/>
      <c r="MXV1240" s="9"/>
      <c r="MXW1240" s="9"/>
      <c r="MXX1240" s="9"/>
      <c r="MXY1240" s="9"/>
      <c r="MXZ1240" s="9"/>
      <c r="MYA1240" s="9"/>
      <c r="MYB1240" s="9"/>
      <c r="MYC1240" s="9"/>
      <c r="MYD1240" s="9"/>
      <c r="MYE1240" s="9"/>
      <c r="MYF1240" s="9"/>
      <c r="MYG1240" s="9"/>
      <c r="MYH1240" s="9"/>
      <c r="MYI1240" s="9"/>
      <c r="MYJ1240" s="9"/>
      <c r="MYK1240" s="9"/>
      <c r="MYL1240" s="9"/>
      <c r="MYM1240" s="9"/>
      <c r="MYN1240" s="9"/>
      <c r="MYO1240" s="9"/>
      <c r="MYP1240" s="9"/>
      <c r="MYQ1240" s="9"/>
      <c r="MYR1240" s="9"/>
      <c r="MYS1240" s="9"/>
      <c r="MYT1240" s="9"/>
      <c r="MYU1240" s="9"/>
      <c r="MYV1240" s="9"/>
      <c r="MYW1240" s="9"/>
      <c r="MYX1240" s="9"/>
      <c r="MYY1240" s="9"/>
      <c r="MYZ1240" s="9"/>
      <c r="MZA1240" s="9"/>
      <c r="MZB1240" s="9"/>
      <c r="MZC1240" s="9"/>
      <c r="MZD1240" s="9"/>
      <c r="MZE1240" s="9"/>
      <c r="MZF1240" s="9"/>
      <c r="MZG1240" s="9"/>
      <c r="MZH1240" s="9"/>
      <c r="MZI1240" s="9"/>
      <c r="MZJ1240" s="9"/>
      <c r="MZK1240" s="9"/>
      <c r="MZL1240" s="9"/>
      <c r="MZM1240" s="9"/>
      <c r="MZN1240" s="9"/>
      <c r="MZO1240" s="9"/>
      <c r="MZP1240" s="9"/>
      <c r="MZQ1240" s="9"/>
      <c r="MZR1240" s="9"/>
      <c r="MZS1240" s="9"/>
      <c r="MZT1240" s="9"/>
      <c r="MZU1240" s="9"/>
      <c r="MZV1240" s="9"/>
      <c r="MZW1240" s="9"/>
      <c r="MZX1240" s="9"/>
      <c r="MZY1240" s="9"/>
      <c r="MZZ1240" s="9"/>
      <c r="NAA1240" s="9"/>
      <c r="NAB1240" s="9"/>
      <c r="NAC1240" s="9"/>
      <c r="NAD1240" s="9"/>
      <c r="NAE1240" s="9"/>
      <c r="NAF1240" s="9"/>
      <c r="NAG1240" s="9"/>
      <c r="NAH1240" s="9"/>
      <c r="NAI1240" s="9"/>
      <c r="NAJ1240" s="9"/>
      <c r="NAK1240" s="9"/>
      <c r="NAL1240" s="9"/>
      <c r="NAM1240" s="9"/>
      <c r="NAN1240" s="9"/>
      <c r="NAO1240" s="9"/>
      <c r="NAP1240" s="9"/>
      <c r="NAQ1240" s="9"/>
      <c r="NAR1240" s="9"/>
      <c r="NAS1240" s="9"/>
      <c r="NAT1240" s="9"/>
      <c r="NAU1240" s="9"/>
      <c r="NAV1240" s="9"/>
      <c r="NAW1240" s="9"/>
      <c r="NAX1240" s="9"/>
      <c r="NAY1240" s="9"/>
      <c r="NAZ1240" s="9"/>
      <c r="NBA1240" s="9"/>
      <c r="NBB1240" s="9"/>
      <c r="NBC1240" s="9"/>
      <c r="NBD1240" s="9"/>
      <c r="NBE1240" s="9"/>
      <c r="NBF1240" s="9"/>
      <c r="NBG1240" s="9"/>
      <c r="NBH1240" s="9"/>
      <c r="NBI1240" s="9"/>
      <c r="NBJ1240" s="9"/>
      <c r="NBK1240" s="9"/>
      <c r="NBL1240" s="9"/>
      <c r="NBM1240" s="9"/>
      <c r="NBN1240" s="9"/>
      <c r="NBO1240" s="9"/>
      <c r="NBP1240" s="9"/>
      <c r="NBQ1240" s="9"/>
      <c r="NBR1240" s="9"/>
      <c r="NBS1240" s="9"/>
      <c r="NBT1240" s="9"/>
      <c r="NBU1240" s="9"/>
      <c r="NBV1240" s="9"/>
      <c r="NBW1240" s="9"/>
      <c r="NBX1240" s="9"/>
      <c r="NBY1240" s="9"/>
      <c r="NBZ1240" s="9"/>
      <c r="NCA1240" s="9"/>
      <c r="NCB1240" s="9"/>
      <c r="NCC1240" s="9"/>
      <c r="NCD1240" s="9"/>
      <c r="NCE1240" s="9"/>
      <c r="NCF1240" s="9"/>
      <c r="NCG1240" s="9"/>
      <c r="NCH1240" s="9"/>
      <c r="NCI1240" s="9"/>
      <c r="NCJ1240" s="9"/>
      <c r="NCK1240" s="9"/>
      <c r="NCL1240" s="9"/>
      <c r="NCM1240" s="9"/>
      <c r="NCN1240" s="9"/>
      <c r="NCO1240" s="9"/>
      <c r="NCP1240" s="9"/>
      <c r="NCQ1240" s="9"/>
      <c r="NCR1240" s="9"/>
      <c r="NCS1240" s="9"/>
      <c r="NCT1240" s="9"/>
      <c r="NCU1240" s="9"/>
      <c r="NCV1240" s="9"/>
      <c r="NCW1240" s="9"/>
      <c r="NCX1240" s="9"/>
      <c r="NCY1240" s="9"/>
      <c r="NCZ1240" s="9"/>
      <c r="NDA1240" s="9"/>
      <c r="NDB1240" s="9"/>
      <c r="NDC1240" s="9"/>
      <c r="NDD1240" s="9"/>
      <c r="NDE1240" s="9"/>
      <c r="NDF1240" s="9"/>
      <c r="NDG1240" s="9"/>
      <c r="NDH1240" s="9"/>
      <c r="NDI1240" s="9"/>
      <c r="NDJ1240" s="9"/>
      <c r="NDK1240" s="9"/>
      <c r="NDL1240" s="9"/>
      <c r="NDM1240" s="9"/>
      <c r="NDN1240" s="9"/>
      <c r="NDO1240" s="9"/>
      <c r="NDP1240" s="9"/>
      <c r="NDQ1240" s="9"/>
      <c r="NDR1240" s="9"/>
      <c r="NDS1240" s="9"/>
      <c r="NDT1240" s="9"/>
      <c r="NDU1240" s="9"/>
      <c r="NDV1240" s="9"/>
      <c r="NDW1240" s="9"/>
      <c r="NDX1240" s="9"/>
      <c r="NDY1240" s="9"/>
      <c r="NDZ1240" s="9"/>
      <c r="NEA1240" s="9"/>
      <c r="NEB1240" s="9"/>
      <c r="NEC1240" s="9"/>
      <c r="NED1240" s="9"/>
      <c r="NEE1240" s="9"/>
      <c r="NEF1240" s="9"/>
      <c r="NEG1240" s="9"/>
      <c r="NEH1240" s="9"/>
      <c r="NEI1240" s="9"/>
      <c r="NEJ1240" s="9"/>
      <c r="NEK1240" s="9"/>
      <c r="NEL1240" s="9"/>
      <c r="NEM1240" s="9"/>
      <c r="NEN1240" s="9"/>
      <c r="NEO1240" s="9"/>
      <c r="NEP1240" s="9"/>
      <c r="NEQ1240" s="9"/>
      <c r="NER1240" s="9"/>
      <c r="NES1240" s="9"/>
      <c r="NET1240" s="9"/>
      <c r="NEU1240" s="9"/>
      <c r="NEV1240" s="9"/>
      <c r="NEW1240" s="9"/>
      <c r="NEX1240" s="9"/>
      <c r="NEY1240" s="9"/>
      <c r="NEZ1240" s="9"/>
      <c r="NFA1240" s="9"/>
      <c r="NFB1240" s="9"/>
      <c r="NFC1240" s="9"/>
      <c r="NFD1240" s="9"/>
      <c r="NFE1240" s="9"/>
      <c r="NFF1240" s="9"/>
      <c r="NFG1240" s="9"/>
      <c r="NFH1240" s="9"/>
      <c r="NFI1240" s="9"/>
      <c r="NFJ1240" s="9"/>
      <c r="NFK1240" s="9"/>
      <c r="NFL1240" s="9"/>
      <c r="NFM1240" s="9"/>
      <c r="NFN1240" s="9"/>
      <c r="NFO1240" s="9"/>
      <c r="NFP1240" s="9"/>
      <c r="NFQ1240" s="9"/>
      <c r="NFR1240" s="9"/>
      <c r="NFS1240" s="9"/>
      <c r="NFT1240" s="9"/>
      <c r="NFU1240" s="9"/>
      <c r="NFV1240" s="9"/>
      <c r="NFW1240" s="9"/>
      <c r="NFX1240" s="9"/>
      <c r="NFY1240" s="9"/>
      <c r="NFZ1240" s="9"/>
      <c r="NGA1240" s="9"/>
      <c r="NGB1240" s="9"/>
      <c r="NGC1240" s="9"/>
      <c r="NGD1240" s="9"/>
      <c r="NGE1240" s="9"/>
      <c r="NGF1240" s="9"/>
      <c r="NGG1240" s="9"/>
      <c r="NGH1240" s="9"/>
      <c r="NGI1240" s="9"/>
      <c r="NGJ1240" s="9"/>
      <c r="NGK1240" s="9"/>
      <c r="NGL1240" s="9"/>
      <c r="NGM1240" s="9"/>
      <c r="NGN1240" s="9"/>
      <c r="NGO1240" s="9"/>
      <c r="NGP1240" s="9"/>
      <c r="NGQ1240" s="9"/>
      <c r="NGR1240" s="9"/>
      <c r="NGS1240" s="9"/>
      <c r="NGT1240" s="9"/>
      <c r="NGU1240" s="9"/>
      <c r="NGV1240" s="9"/>
      <c r="NGW1240" s="9"/>
      <c r="NGX1240" s="9"/>
      <c r="NGY1240" s="9"/>
      <c r="NGZ1240" s="9"/>
      <c r="NHA1240" s="9"/>
      <c r="NHB1240" s="9"/>
      <c r="NHC1240" s="9"/>
      <c r="NHD1240" s="9"/>
      <c r="NHE1240" s="9"/>
      <c r="NHF1240" s="9"/>
      <c r="NHG1240" s="9"/>
      <c r="NHH1240" s="9"/>
      <c r="NHI1240" s="9"/>
      <c r="NHJ1240" s="9"/>
      <c r="NHK1240" s="9"/>
      <c r="NHL1240" s="9"/>
      <c r="NHM1240" s="9"/>
      <c r="NHN1240" s="9"/>
      <c r="NHO1240" s="9"/>
      <c r="NHP1240" s="9"/>
      <c r="NHQ1240" s="9"/>
      <c r="NHR1240" s="9"/>
      <c r="NHS1240" s="9"/>
      <c r="NHT1240" s="9"/>
      <c r="NHU1240" s="9"/>
      <c r="NHV1240" s="9"/>
      <c r="NHW1240" s="9"/>
      <c r="NHX1240" s="9"/>
      <c r="NHY1240" s="9"/>
      <c r="NHZ1240" s="9"/>
      <c r="NIA1240" s="9"/>
      <c r="NIB1240" s="9"/>
      <c r="NIC1240" s="9"/>
      <c r="NID1240" s="9"/>
      <c r="NIE1240" s="9"/>
      <c r="NIF1240" s="9"/>
      <c r="NIG1240" s="9"/>
      <c r="NIH1240" s="9"/>
      <c r="NII1240" s="9"/>
      <c r="NIJ1240" s="9"/>
      <c r="NIK1240" s="9"/>
      <c r="NIL1240" s="9"/>
      <c r="NIM1240" s="9"/>
      <c r="NIN1240" s="9"/>
      <c r="NIO1240" s="9"/>
      <c r="NIP1240" s="9"/>
      <c r="NIQ1240" s="9"/>
      <c r="NIR1240" s="9"/>
      <c r="NIS1240" s="9"/>
      <c r="NIT1240" s="9"/>
      <c r="NIU1240" s="9"/>
      <c r="NIV1240" s="9"/>
      <c r="NIW1240" s="9"/>
      <c r="NIX1240" s="9"/>
      <c r="NIY1240" s="9"/>
      <c r="NIZ1240" s="9"/>
      <c r="NJA1240" s="9"/>
      <c r="NJB1240" s="9"/>
      <c r="NJC1240" s="9"/>
      <c r="NJD1240" s="9"/>
      <c r="NJE1240" s="9"/>
      <c r="NJF1240" s="9"/>
      <c r="NJG1240" s="9"/>
      <c r="NJH1240" s="9"/>
      <c r="NJI1240" s="9"/>
      <c r="NJJ1240" s="9"/>
      <c r="NJK1240" s="9"/>
      <c r="NJL1240" s="9"/>
      <c r="NJM1240" s="9"/>
      <c r="NJN1240" s="9"/>
      <c r="NJO1240" s="9"/>
      <c r="NJP1240" s="9"/>
      <c r="NJQ1240" s="9"/>
      <c r="NJR1240" s="9"/>
      <c r="NJS1240" s="9"/>
      <c r="NJT1240" s="9"/>
      <c r="NJU1240" s="9"/>
      <c r="NJV1240" s="9"/>
      <c r="NJW1240" s="9"/>
      <c r="NJX1240" s="9"/>
      <c r="NJY1240" s="9"/>
      <c r="NJZ1240" s="9"/>
      <c r="NKA1240" s="9"/>
      <c r="NKB1240" s="9"/>
      <c r="NKC1240" s="9"/>
      <c r="NKD1240" s="9"/>
      <c r="NKE1240" s="9"/>
      <c r="NKF1240" s="9"/>
      <c r="NKG1240" s="9"/>
      <c r="NKH1240" s="9"/>
      <c r="NKI1240" s="9"/>
      <c r="NKJ1240" s="9"/>
      <c r="NKK1240" s="9"/>
      <c r="NKL1240" s="9"/>
      <c r="NKM1240" s="9"/>
      <c r="NKN1240" s="9"/>
      <c r="NKO1240" s="9"/>
      <c r="NKP1240" s="9"/>
      <c r="NKQ1240" s="9"/>
      <c r="NKR1240" s="9"/>
      <c r="NKS1240" s="9"/>
      <c r="NKT1240" s="9"/>
      <c r="NKU1240" s="9"/>
      <c r="NKV1240" s="9"/>
      <c r="NKW1240" s="9"/>
      <c r="NKX1240" s="9"/>
      <c r="NKY1240" s="9"/>
      <c r="NKZ1240" s="9"/>
      <c r="NLA1240" s="9"/>
      <c r="NLB1240" s="9"/>
      <c r="NLC1240" s="9"/>
      <c r="NLD1240" s="9"/>
      <c r="NLE1240" s="9"/>
      <c r="NLF1240" s="9"/>
      <c r="NLG1240" s="9"/>
      <c r="NLH1240" s="9"/>
      <c r="NLI1240" s="9"/>
      <c r="NLJ1240" s="9"/>
      <c r="NLK1240" s="9"/>
      <c r="NLL1240" s="9"/>
      <c r="NLM1240" s="9"/>
      <c r="NLN1240" s="9"/>
      <c r="NLO1240" s="9"/>
      <c r="NLP1240" s="9"/>
      <c r="NLQ1240" s="9"/>
      <c r="NLR1240" s="9"/>
      <c r="NLS1240" s="9"/>
      <c r="NLT1240" s="9"/>
      <c r="NLU1240" s="9"/>
      <c r="NLV1240" s="9"/>
      <c r="NLW1240" s="9"/>
      <c r="NLX1240" s="9"/>
      <c r="NLY1240" s="9"/>
      <c r="NLZ1240" s="9"/>
      <c r="NMA1240" s="9"/>
      <c r="NMB1240" s="9"/>
      <c r="NMC1240" s="9"/>
      <c r="NMD1240" s="9"/>
      <c r="NME1240" s="9"/>
      <c r="NMF1240" s="9"/>
      <c r="NMG1240" s="9"/>
      <c r="NMH1240" s="9"/>
      <c r="NMI1240" s="9"/>
      <c r="NMJ1240" s="9"/>
      <c r="NMK1240" s="9"/>
      <c r="NML1240" s="9"/>
      <c r="NMM1240" s="9"/>
      <c r="NMN1240" s="9"/>
      <c r="NMO1240" s="9"/>
      <c r="NMP1240" s="9"/>
      <c r="NMQ1240" s="9"/>
      <c r="NMR1240" s="9"/>
      <c r="NMS1240" s="9"/>
      <c r="NMT1240" s="9"/>
      <c r="NMU1240" s="9"/>
      <c r="NMV1240" s="9"/>
      <c r="NMW1240" s="9"/>
      <c r="NMX1240" s="9"/>
      <c r="NMY1240" s="9"/>
      <c r="NMZ1240" s="9"/>
      <c r="NNA1240" s="9"/>
      <c r="NNB1240" s="9"/>
      <c r="NNC1240" s="9"/>
      <c r="NND1240" s="9"/>
      <c r="NNE1240" s="9"/>
      <c r="NNF1240" s="9"/>
      <c r="NNG1240" s="9"/>
      <c r="NNH1240" s="9"/>
      <c r="NNI1240" s="9"/>
      <c r="NNJ1240" s="9"/>
      <c r="NNK1240" s="9"/>
      <c r="NNL1240" s="9"/>
      <c r="NNM1240" s="9"/>
      <c r="NNN1240" s="9"/>
      <c r="NNO1240" s="9"/>
      <c r="NNP1240" s="9"/>
      <c r="NNQ1240" s="9"/>
      <c r="NNR1240" s="9"/>
      <c r="NNS1240" s="9"/>
      <c r="NNT1240" s="9"/>
      <c r="NNU1240" s="9"/>
      <c r="NNV1240" s="9"/>
      <c r="NNW1240" s="9"/>
      <c r="NNX1240" s="9"/>
      <c r="NNY1240" s="9"/>
      <c r="NNZ1240" s="9"/>
      <c r="NOA1240" s="9"/>
      <c r="NOB1240" s="9"/>
      <c r="NOC1240" s="9"/>
      <c r="NOD1240" s="9"/>
      <c r="NOE1240" s="9"/>
      <c r="NOF1240" s="9"/>
      <c r="NOG1240" s="9"/>
      <c r="NOH1240" s="9"/>
      <c r="NOI1240" s="9"/>
      <c r="NOJ1240" s="9"/>
      <c r="NOK1240" s="9"/>
      <c r="NOL1240" s="9"/>
      <c r="NOM1240" s="9"/>
      <c r="NON1240" s="9"/>
      <c r="NOO1240" s="9"/>
      <c r="NOP1240" s="9"/>
      <c r="NOQ1240" s="9"/>
      <c r="NOR1240" s="9"/>
      <c r="NOS1240" s="9"/>
      <c r="NOT1240" s="9"/>
      <c r="NOU1240" s="9"/>
      <c r="NOV1240" s="9"/>
      <c r="NOW1240" s="9"/>
      <c r="NOX1240" s="9"/>
      <c r="NOY1240" s="9"/>
      <c r="NOZ1240" s="9"/>
      <c r="NPA1240" s="9"/>
      <c r="NPB1240" s="9"/>
      <c r="NPC1240" s="9"/>
      <c r="NPD1240" s="9"/>
      <c r="NPE1240" s="9"/>
      <c r="NPF1240" s="9"/>
      <c r="NPG1240" s="9"/>
      <c r="NPH1240" s="9"/>
      <c r="NPI1240" s="9"/>
      <c r="NPJ1240" s="9"/>
      <c r="NPK1240" s="9"/>
      <c r="NPL1240" s="9"/>
      <c r="NPM1240" s="9"/>
      <c r="NPN1240" s="9"/>
      <c r="NPO1240" s="9"/>
      <c r="NPP1240" s="9"/>
      <c r="NPQ1240" s="9"/>
      <c r="NPR1240" s="9"/>
      <c r="NPS1240" s="9"/>
      <c r="NPT1240" s="9"/>
      <c r="NPU1240" s="9"/>
      <c r="NPV1240" s="9"/>
      <c r="NPW1240" s="9"/>
      <c r="NPX1240" s="9"/>
      <c r="NPY1240" s="9"/>
      <c r="NPZ1240" s="9"/>
      <c r="NQA1240" s="9"/>
      <c r="NQB1240" s="9"/>
      <c r="NQC1240" s="9"/>
      <c r="NQD1240" s="9"/>
      <c r="NQE1240" s="9"/>
      <c r="NQF1240" s="9"/>
      <c r="NQG1240" s="9"/>
      <c r="NQH1240" s="9"/>
      <c r="NQI1240" s="9"/>
      <c r="NQJ1240" s="9"/>
      <c r="NQK1240" s="9"/>
      <c r="NQL1240" s="9"/>
      <c r="NQM1240" s="9"/>
      <c r="NQN1240" s="9"/>
      <c r="NQO1240" s="9"/>
      <c r="NQP1240" s="9"/>
      <c r="NQQ1240" s="9"/>
      <c r="NQR1240" s="9"/>
      <c r="NQS1240" s="9"/>
      <c r="NQT1240" s="9"/>
      <c r="NQU1240" s="9"/>
      <c r="NQV1240" s="9"/>
      <c r="NQW1240" s="9"/>
      <c r="NQX1240" s="9"/>
      <c r="NQY1240" s="9"/>
      <c r="NQZ1240" s="9"/>
      <c r="NRA1240" s="9"/>
      <c r="NRB1240" s="9"/>
      <c r="NRC1240" s="9"/>
      <c r="NRD1240" s="9"/>
      <c r="NRE1240" s="9"/>
      <c r="NRF1240" s="9"/>
      <c r="NRG1240" s="9"/>
      <c r="NRH1240" s="9"/>
      <c r="NRI1240" s="9"/>
      <c r="NRJ1240" s="9"/>
      <c r="NRK1240" s="9"/>
      <c r="NRL1240" s="9"/>
      <c r="NRM1240" s="9"/>
      <c r="NRN1240" s="9"/>
      <c r="NRO1240" s="9"/>
      <c r="NRP1240" s="9"/>
      <c r="NRQ1240" s="9"/>
      <c r="NRR1240" s="9"/>
      <c r="NRS1240" s="9"/>
      <c r="NRT1240" s="9"/>
      <c r="NRU1240" s="9"/>
      <c r="NRV1240" s="9"/>
      <c r="NRW1240" s="9"/>
      <c r="NRX1240" s="9"/>
      <c r="NRY1240" s="9"/>
      <c r="NRZ1240" s="9"/>
      <c r="NSA1240" s="9"/>
      <c r="NSB1240" s="9"/>
      <c r="NSC1240" s="9"/>
      <c r="NSD1240" s="9"/>
      <c r="NSE1240" s="9"/>
      <c r="NSF1240" s="9"/>
      <c r="NSG1240" s="9"/>
      <c r="NSH1240" s="9"/>
      <c r="NSI1240" s="9"/>
      <c r="NSJ1240" s="9"/>
      <c r="NSK1240" s="9"/>
      <c r="NSL1240" s="9"/>
      <c r="NSM1240" s="9"/>
      <c r="NSN1240" s="9"/>
      <c r="NSO1240" s="9"/>
      <c r="NSP1240" s="9"/>
      <c r="NSQ1240" s="9"/>
      <c r="NSR1240" s="9"/>
      <c r="NSS1240" s="9"/>
      <c r="NST1240" s="9"/>
      <c r="NSU1240" s="9"/>
      <c r="NSV1240" s="9"/>
      <c r="NSW1240" s="9"/>
      <c r="NSX1240" s="9"/>
      <c r="NSY1240" s="9"/>
      <c r="NSZ1240" s="9"/>
      <c r="NTA1240" s="9"/>
      <c r="NTB1240" s="9"/>
      <c r="NTC1240" s="9"/>
      <c r="NTD1240" s="9"/>
      <c r="NTE1240" s="9"/>
      <c r="NTF1240" s="9"/>
      <c r="NTG1240" s="9"/>
      <c r="NTH1240" s="9"/>
      <c r="NTI1240" s="9"/>
      <c r="NTJ1240" s="9"/>
      <c r="NTK1240" s="9"/>
      <c r="NTL1240" s="9"/>
      <c r="NTM1240" s="9"/>
      <c r="NTN1240" s="9"/>
      <c r="NTO1240" s="9"/>
      <c r="NTP1240" s="9"/>
      <c r="NTQ1240" s="9"/>
      <c r="NTR1240" s="9"/>
      <c r="NTS1240" s="9"/>
      <c r="NTT1240" s="9"/>
      <c r="NTU1240" s="9"/>
      <c r="NTV1240" s="9"/>
      <c r="NTW1240" s="9"/>
      <c r="NTX1240" s="9"/>
      <c r="NTY1240" s="9"/>
      <c r="NTZ1240" s="9"/>
      <c r="NUA1240" s="9"/>
      <c r="NUB1240" s="9"/>
      <c r="NUC1240" s="9"/>
      <c r="NUD1240" s="9"/>
      <c r="NUE1240" s="9"/>
      <c r="NUF1240" s="9"/>
      <c r="NUG1240" s="9"/>
      <c r="NUH1240" s="9"/>
      <c r="NUI1240" s="9"/>
      <c r="NUJ1240" s="9"/>
      <c r="NUK1240" s="9"/>
      <c r="NUL1240" s="9"/>
      <c r="NUM1240" s="9"/>
      <c r="NUN1240" s="9"/>
      <c r="NUO1240" s="9"/>
      <c r="NUP1240" s="9"/>
      <c r="NUQ1240" s="9"/>
      <c r="NUR1240" s="9"/>
      <c r="NUS1240" s="9"/>
      <c r="NUT1240" s="9"/>
      <c r="NUU1240" s="9"/>
      <c r="NUV1240" s="9"/>
      <c r="NUW1240" s="9"/>
      <c r="NUX1240" s="9"/>
      <c r="NUY1240" s="9"/>
      <c r="NUZ1240" s="9"/>
      <c r="NVA1240" s="9"/>
      <c r="NVB1240" s="9"/>
      <c r="NVC1240" s="9"/>
      <c r="NVD1240" s="9"/>
      <c r="NVE1240" s="9"/>
      <c r="NVF1240" s="9"/>
      <c r="NVG1240" s="9"/>
      <c r="NVH1240" s="9"/>
      <c r="NVI1240" s="9"/>
      <c r="NVJ1240" s="9"/>
      <c r="NVK1240" s="9"/>
      <c r="NVL1240" s="9"/>
      <c r="NVM1240" s="9"/>
      <c r="NVN1240" s="9"/>
      <c r="NVO1240" s="9"/>
      <c r="NVP1240" s="9"/>
      <c r="NVQ1240" s="9"/>
      <c r="NVR1240" s="9"/>
      <c r="NVS1240" s="9"/>
      <c r="NVT1240" s="9"/>
      <c r="NVU1240" s="9"/>
      <c r="NVV1240" s="9"/>
      <c r="NVW1240" s="9"/>
      <c r="NVX1240" s="9"/>
      <c r="NVY1240" s="9"/>
      <c r="NVZ1240" s="9"/>
      <c r="NWA1240" s="9"/>
      <c r="NWB1240" s="9"/>
      <c r="NWC1240" s="9"/>
      <c r="NWD1240" s="9"/>
      <c r="NWE1240" s="9"/>
      <c r="NWF1240" s="9"/>
      <c r="NWG1240" s="9"/>
      <c r="NWH1240" s="9"/>
      <c r="NWI1240" s="9"/>
      <c r="NWJ1240" s="9"/>
      <c r="NWK1240" s="9"/>
      <c r="NWL1240" s="9"/>
      <c r="NWM1240" s="9"/>
      <c r="NWN1240" s="9"/>
      <c r="NWO1240" s="9"/>
      <c r="NWP1240" s="9"/>
      <c r="NWQ1240" s="9"/>
      <c r="NWR1240" s="9"/>
      <c r="NWS1240" s="9"/>
      <c r="NWT1240" s="9"/>
      <c r="NWU1240" s="9"/>
      <c r="NWV1240" s="9"/>
      <c r="NWW1240" s="9"/>
      <c r="NWX1240" s="9"/>
      <c r="NWY1240" s="9"/>
      <c r="NWZ1240" s="9"/>
      <c r="NXA1240" s="9"/>
      <c r="NXB1240" s="9"/>
      <c r="NXC1240" s="9"/>
      <c r="NXD1240" s="9"/>
      <c r="NXE1240" s="9"/>
      <c r="NXF1240" s="9"/>
      <c r="NXG1240" s="9"/>
      <c r="NXH1240" s="9"/>
      <c r="NXI1240" s="9"/>
      <c r="NXJ1240" s="9"/>
      <c r="NXK1240" s="9"/>
      <c r="NXL1240" s="9"/>
      <c r="NXM1240" s="9"/>
      <c r="NXN1240" s="9"/>
      <c r="NXO1240" s="9"/>
      <c r="NXP1240" s="9"/>
      <c r="NXQ1240" s="9"/>
      <c r="NXR1240" s="9"/>
      <c r="NXS1240" s="9"/>
      <c r="NXT1240" s="9"/>
      <c r="NXU1240" s="9"/>
      <c r="NXV1240" s="9"/>
      <c r="NXW1240" s="9"/>
      <c r="NXX1240" s="9"/>
      <c r="NXY1240" s="9"/>
      <c r="NXZ1240" s="9"/>
      <c r="NYA1240" s="9"/>
      <c r="NYB1240" s="9"/>
      <c r="NYC1240" s="9"/>
      <c r="NYD1240" s="9"/>
      <c r="NYE1240" s="9"/>
      <c r="NYF1240" s="9"/>
      <c r="NYG1240" s="9"/>
      <c r="NYH1240" s="9"/>
      <c r="NYI1240" s="9"/>
      <c r="NYJ1240" s="9"/>
      <c r="NYK1240" s="9"/>
      <c r="NYL1240" s="9"/>
      <c r="NYM1240" s="9"/>
      <c r="NYN1240" s="9"/>
      <c r="NYO1240" s="9"/>
      <c r="NYP1240" s="9"/>
      <c r="NYQ1240" s="9"/>
      <c r="NYR1240" s="9"/>
      <c r="NYS1240" s="9"/>
      <c r="NYT1240" s="9"/>
      <c r="NYU1240" s="9"/>
      <c r="NYV1240" s="9"/>
      <c r="NYW1240" s="9"/>
      <c r="NYX1240" s="9"/>
      <c r="NYY1240" s="9"/>
      <c r="NYZ1240" s="9"/>
      <c r="NZA1240" s="9"/>
      <c r="NZB1240" s="9"/>
      <c r="NZC1240" s="9"/>
      <c r="NZD1240" s="9"/>
      <c r="NZE1240" s="9"/>
      <c r="NZF1240" s="9"/>
      <c r="NZG1240" s="9"/>
      <c r="NZH1240" s="9"/>
      <c r="NZI1240" s="9"/>
      <c r="NZJ1240" s="9"/>
      <c r="NZK1240" s="9"/>
      <c r="NZL1240" s="9"/>
      <c r="NZM1240" s="9"/>
      <c r="NZN1240" s="9"/>
      <c r="NZO1240" s="9"/>
      <c r="NZP1240" s="9"/>
      <c r="NZQ1240" s="9"/>
      <c r="NZR1240" s="9"/>
      <c r="NZS1240" s="9"/>
      <c r="NZT1240" s="9"/>
      <c r="NZU1240" s="9"/>
      <c r="NZV1240" s="9"/>
      <c r="NZW1240" s="9"/>
      <c r="NZX1240" s="9"/>
      <c r="NZY1240" s="9"/>
      <c r="NZZ1240" s="9"/>
      <c r="OAA1240" s="9"/>
      <c r="OAB1240" s="9"/>
      <c r="OAC1240" s="9"/>
      <c r="OAD1240" s="9"/>
      <c r="OAE1240" s="9"/>
      <c r="OAF1240" s="9"/>
      <c r="OAG1240" s="9"/>
      <c r="OAH1240" s="9"/>
      <c r="OAI1240" s="9"/>
      <c r="OAJ1240" s="9"/>
      <c r="OAK1240" s="9"/>
      <c r="OAL1240" s="9"/>
      <c r="OAM1240" s="9"/>
      <c r="OAN1240" s="9"/>
      <c r="OAO1240" s="9"/>
      <c r="OAP1240" s="9"/>
      <c r="OAQ1240" s="9"/>
      <c r="OAR1240" s="9"/>
      <c r="OAS1240" s="9"/>
      <c r="OAT1240" s="9"/>
      <c r="OAU1240" s="9"/>
      <c r="OAV1240" s="9"/>
      <c r="OAW1240" s="9"/>
      <c r="OAX1240" s="9"/>
      <c r="OAY1240" s="9"/>
      <c r="OAZ1240" s="9"/>
      <c r="OBA1240" s="9"/>
      <c r="OBB1240" s="9"/>
      <c r="OBC1240" s="9"/>
      <c r="OBD1240" s="9"/>
      <c r="OBE1240" s="9"/>
      <c r="OBF1240" s="9"/>
      <c r="OBG1240" s="9"/>
      <c r="OBH1240" s="9"/>
      <c r="OBI1240" s="9"/>
      <c r="OBJ1240" s="9"/>
      <c r="OBK1240" s="9"/>
      <c r="OBL1240" s="9"/>
      <c r="OBM1240" s="9"/>
      <c r="OBN1240" s="9"/>
      <c r="OBO1240" s="9"/>
      <c r="OBP1240" s="9"/>
      <c r="OBQ1240" s="9"/>
      <c r="OBR1240" s="9"/>
      <c r="OBS1240" s="9"/>
      <c r="OBT1240" s="9"/>
      <c r="OBU1240" s="9"/>
      <c r="OBV1240" s="9"/>
      <c r="OBW1240" s="9"/>
      <c r="OBX1240" s="9"/>
      <c r="OBY1240" s="9"/>
      <c r="OBZ1240" s="9"/>
      <c r="OCA1240" s="9"/>
      <c r="OCB1240" s="9"/>
      <c r="OCC1240" s="9"/>
      <c r="OCD1240" s="9"/>
      <c r="OCE1240" s="9"/>
      <c r="OCF1240" s="9"/>
      <c r="OCG1240" s="9"/>
      <c r="OCH1240" s="9"/>
      <c r="OCI1240" s="9"/>
      <c r="OCJ1240" s="9"/>
      <c r="OCK1240" s="9"/>
      <c r="OCL1240" s="9"/>
      <c r="OCM1240" s="9"/>
      <c r="OCN1240" s="9"/>
      <c r="OCO1240" s="9"/>
      <c r="OCP1240" s="9"/>
      <c r="OCQ1240" s="9"/>
      <c r="OCR1240" s="9"/>
      <c r="OCS1240" s="9"/>
      <c r="OCT1240" s="9"/>
      <c r="OCU1240" s="9"/>
      <c r="OCV1240" s="9"/>
      <c r="OCW1240" s="9"/>
      <c r="OCX1240" s="9"/>
      <c r="OCY1240" s="9"/>
      <c r="OCZ1240" s="9"/>
      <c r="ODA1240" s="9"/>
      <c r="ODB1240" s="9"/>
      <c r="ODC1240" s="9"/>
      <c r="ODD1240" s="9"/>
      <c r="ODE1240" s="9"/>
      <c r="ODF1240" s="9"/>
      <c r="ODG1240" s="9"/>
      <c r="ODH1240" s="9"/>
      <c r="ODI1240" s="9"/>
      <c r="ODJ1240" s="9"/>
      <c r="ODK1240" s="9"/>
      <c r="ODL1240" s="9"/>
      <c r="ODM1240" s="9"/>
      <c r="ODN1240" s="9"/>
      <c r="ODO1240" s="9"/>
      <c r="ODP1240" s="9"/>
      <c r="ODQ1240" s="9"/>
      <c r="ODR1240" s="9"/>
      <c r="ODS1240" s="9"/>
      <c r="ODT1240" s="9"/>
      <c r="ODU1240" s="9"/>
      <c r="ODV1240" s="9"/>
      <c r="ODW1240" s="9"/>
      <c r="ODX1240" s="9"/>
      <c r="ODY1240" s="9"/>
      <c r="ODZ1240" s="9"/>
      <c r="OEA1240" s="9"/>
      <c r="OEB1240" s="9"/>
      <c r="OEC1240" s="9"/>
      <c r="OED1240" s="9"/>
      <c r="OEE1240" s="9"/>
      <c r="OEF1240" s="9"/>
      <c r="OEG1240" s="9"/>
      <c r="OEH1240" s="9"/>
      <c r="OEI1240" s="9"/>
      <c r="OEJ1240" s="9"/>
      <c r="OEK1240" s="9"/>
      <c r="OEL1240" s="9"/>
      <c r="OEM1240" s="9"/>
      <c r="OEN1240" s="9"/>
      <c r="OEO1240" s="9"/>
      <c r="OEP1240" s="9"/>
      <c r="OEQ1240" s="9"/>
      <c r="OER1240" s="9"/>
      <c r="OES1240" s="9"/>
      <c r="OET1240" s="9"/>
      <c r="OEU1240" s="9"/>
      <c r="OEV1240" s="9"/>
      <c r="OEW1240" s="9"/>
      <c r="OEX1240" s="9"/>
      <c r="OEY1240" s="9"/>
      <c r="OEZ1240" s="9"/>
      <c r="OFA1240" s="9"/>
      <c r="OFB1240" s="9"/>
      <c r="OFC1240" s="9"/>
      <c r="OFD1240" s="9"/>
      <c r="OFE1240" s="9"/>
      <c r="OFF1240" s="9"/>
      <c r="OFG1240" s="9"/>
      <c r="OFH1240" s="9"/>
      <c r="OFI1240" s="9"/>
      <c r="OFJ1240" s="9"/>
      <c r="OFK1240" s="9"/>
      <c r="OFL1240" s="9"/>
      <c r="OFM1240" s="9"/>
      <c r="OFN1240" s="9"/>
      <c r="OFO1240" s="9"/>
      <c r="OFP1240" s="9"/>
      <c r="OFQ1240" s="9"/>
      <c r="OFR1240" s="9"/>
      <c r="OFS1240" s="9"/>
      <c r="OFT1240" s="9"/>
      <c r="OFU1240" s="9"/>
      <c r="OFV1240" s="9"/>
      <c r="OFW1240" s="9"/>
      <c r="OFX1240" s="9"/>
      <c r="OFY1240" s="9"/>
      <c r="OFZ1240" s="9"/>
      <c r="OGA1240" s="9"/>
      <c r="OGB1240" s="9"/>
      <c r="OGC1240" s="9"/>
      <c r="OGD1240" s="9"/>
      <c r="OGE1240" s="9"/>
      <c r="OGF1240" s="9"/>
      <c r="OGG1240" s="9"/>
      <c r="OGH1240" s="9"/>
      <c r="OGI1240" s="9"/>
      <c r="OGJ1240" s="9"/>
      <c r="OGK1240" s="9"/>
      <c r="OGL1240" s="9"/>
      <c r="OGM1240" s="9"/>
      <c r="OGN1240" s="9"/>
      <c r="OGO1240" s="9"/>
      <c r="OGP1240" s="9"/>
      <c r="OGQ1240" s="9"/>
      <c r="OGR1240" s="9"/>
      <c r="OGS1240" s="9"/>
      <c r="OGT1240" s="9"/>
      <c r="OGU1240" s="9"/>
      <c r="OGV1240" s="9"/>
      <c r="OGW1240" s="9"/>
      <c r="OGX1240" s="9"/>
      <c r="OGY1240" s="9"/>
      <c r="OGZ1240" s="9"/>
      <c r="OHA1240" s="9"/>
      <c r="OHB1240" s="9"/>
      <c r="OHC1240" s="9"/>
      <c r="OHD1240" s="9"/>
      <c r="OHE1240" s="9"/>
      <c r="OHF1240" s="9"/>
      <c r="OHG1240" s="9"/>
      <c r="OHH1240" s="9"/>
      <c r="OHI1240" s="9"/>
      <c r="OHJ1240" s="9"/>
      <c r="OHK1240" s="9"/>
      <c r="OHL1240" s="9"/>
      <c r="OHM1240" s="9"/>
      <c r="OHN1240" s="9"/>
      <c r="OHO1240" s="9"/>
      <c r="OHP1240" s="9"/>
      <c r="OHQ1240" s="9"/>
      <c r="OHR1240" s="9"/>
      <c r="OHS1240" s="9"/>
      <c r="OHT1240" s="9"/>
      <c r="OHU1240" s="9"/>
      <c r="OHV1240" s="9"/>
      <c r="OHW1240" s="9"/>
      <c r="OHX1240" s="9"/>
      <c r="OHY1240" s="9"/>
      <c r="OHZ1240" s="9"/>
      <c r="OIA1240" s="9"/>
      <c r="OIB1240" s="9"/>
      <c r="OIC1240" s="9"/>
      <c r="OID1240" s="9"/>
      <c r="OIE1240" s="9"/>
      <c r="OIF1240" s="9"/>
      <c r="OIG1240" s="9"/>
      <c r="OIH1240" s="9"/>
      <c r="OII1240" s="9"/>
      <c r="OIJ1240" s="9"/>
      <c r="OIK1240" s="9"/>
      <c r="OIL1240" s="9"/>
      <c r="OIM1240" s="9"/>
      <c r="OIN1240" s="9"/>
      <c r="OIO1240" s="9"/>
      <c r="OIP1240" s="9"/>
      <c r="OIQ1240" s="9"/>
      <c r="OIR1240" s="9"/>
      <c r="OIS1240" s="9"/>
      <c r="OIT1240" s="9"/>
      <c r="OIU1240" s="9"/>
      <c r="OIV1240" s="9"/>
      <c r="OIW1240" s="9"/>
      <c r="OIX1240" s="9"/>
      <c r="OIY1240" s="9"/>
      <c r="OIZ1240" s="9"/>
      <c r="OJA1240" s="9"/>
      <c r="OJB1240" s="9"/>
      <c r="OJC1240" s="9"/>
      <c r="OJD1240" s="9"/>
      <c r="OJE1240" s="9"/>
      <c r="OJF1240" s="9"/>
      <c r="OJG1240" s="9"/>
      <c r="OJH1240" s="9"/>
      <c r="OJI1240" s="9"/>
      <c r="OJJ1240" s="9"/>
      <c r="OJK1240" s="9"/>
      <c r="OJL1240" s="9"/>
      <c r="OJM1240" s="9"/>
      <c r="OJN1240" s="9"/>
      <c r="OJO1240" s="9"/>
      <c r="OJP1240" s="9"/>
      <c r="OJQ1240" s="9"/>
      <c r="OJR1240" s="9"/>
      <c r="OJS1240" s="9"/>
      <c r="OJT1240" s="9"/>
      <c r="OJU1240" s="9"/>
      <c r="OJV1240" s="9"/>
      <c r="OJW1240" s="9"/>
      <c r="OJX1240" s="9"/>
      <c r="OJY1240" s="9"/>
      <c r="OJZ1240" s="9"/>
      <c r="OKA1240" s="9"/>
      <c r="OKB1240" s="9"/>
      <c r="OKC1240" s="9"/>
      <c r="OKD1240" s="9"/>
      <c r="OKE1240" s="9"/>
      <c r="OKF1240" s="9"/>
      <c r="OKG1240" s="9"/>
      <c r="OKH1240" s="9"/>
      <c r="OKI1240" s="9"/>
      <c r="OKJ1240" s="9"/>
      <c r="OKK1240" s="9"/>
      <c r="OKL1240" s="9"/>
      <c r="OKM1240" s="9"/>
      <c r="OKN1240" s="9"/>
      <c r="OKO1240" s="9"/>
      <c r="OKP1240" s="9"/>
      <c r="OKQ1240" s="9"/>
      <c r="OKR1240" s="9"/>
      <c r="OKS1240" s="9"/>
      <c r="OKT1240" s="9"/>
      <c r="OKU1240" s="9"/>
      <c r="OKV1240" s="9"/>
      <c r="OKW1240" s="9"/>
      <c r="OKX1240" s="9"/>
      <c r="OKY1240" s="9"/>
      <c r="OKZ1240" s="9"/>
      <c r="OLA1240" s="9"/>
      <c r="OLB1240" s="9"/>
      <c r="OLC1240" s="9"/>
      <c r="OLD1240" s="9"/>
      <c r="OLE1240" s="9"/>
      <c r="OLF1240" s="9"/>
      <c r="OLG1240" s="9"/>
      <c r="OLH1240" s="9"/>
      <c r="OLI1240" s="9"/>
      <c r="OLJ1240" s="9"/>
      <c r="OLK1240" s="9"/>
      <c r="OLL1240" s="9"/>
      <c r="OLM1240" s="9"/>
      <c r="OLN1240" s="9"/>
      <c r="OLO1240" s="9"/>
      <c r="OLP1240" s="9"/>
      <c r="OLQ1240" s="9"/>
      <c r="OLR1240" s="9"/>
      <c r="OLS1240" s="9"/>
      <c r="OLT1240" s="9"/>
      <c r="OLU1240" s="9"/>
      <c r="OLV1240" s="9"/>
      <c r="OLW1240" s="9"/>
      <c r="OLX1240" s="9"/>
      <c r="OLY1240" s="9"/>
      <c r="OLZ1240" s="9"/>
      <c r="OMA1240" s="9"/>
      <c r="OMB1240" s="9"/>
      <c r="OMC1240" s="9"/>
      <c r="OMD1240" s="9"/>
      <c r="OME1240" s="9"/>
      <c r="OMF1240" s="9"/>
      <c r="OMG1240" s="9"/>
      <c r="OMH1240" s="9"/>
      <c r="OMI1240" s="9"/>
      <c r="OMJ1240" s="9"/>
      <c r="OMK1240" s="9"/>
      <c r="OML1240" s="9"/>
      <c r="OMM1240" s="9"/>
      <c r="OMN1240" s="9"/>
      <c r="OMO1240" s="9"/>
      <c r="OMP1240" s="9"/>
      <c r="OMQ1240" s="9"/>
      <c r="OMR1240" s="9"/>
      <c r="OMS1240" s="9"/>
      <c r="OMT1240" s="9"/>
      <c r="OMU1240" s="9"/>
      <c r="OMV1240" s="9"/>
      <c r="OMW1240" s="9"/>
      <c r="OMX1240" s="9"/>
      <c r="OMY1240" s="9"/>
      <c r="OMZ1240" s="9"/>
      <c r="ONA1240" s="9"/>
      <c r="ONB1240" s="9"/>
      <c r="ONC1240" s="9"/>
      <c r="OND1240" s="9"/>
      <c r="ONE1240" s="9"/>
      <c r="ONF1240" s="9"/>
      <c r="ONG1240" s="9"/>
      <c r="ONH1240" s="9"/>
      <c r="ONI1240" s="9"/>
      <c r="ONJ1240" s="9"/>
      <c r="ONK1240" s="9"/>
      <c r="ONL1240" s="9"/>
      <c r="ONM1240" s="9"/>
      <c r="ONN1240" s="9"/>
      <c r="ONO1240" s="9"/>
      <c r="ONP1240" s="9"/>
      <c r="ONQ1240" s="9"/>
      <c r="ONR1240" s="9"/>
      <c r="ONS1240" s="9"/>
      <c r="ONT1240" s="9"/>
      <c r="ONU1240" s="9"/>
      <c r="ONV1240" s="9"/>
      <c r="ONW1240" s="9"/>
      <c r="ONX1240" s="9"/>
      <c r="ONY1240" s="9"/>
      <c r="ONZ1240" s="9"/>
      <c r="OOA1240" s="9"/>
      <c r="OOB1240" s="9"/>
      <c r="OOC1240" s="9"/>
      <c r="OOD1240" s="9"/>
      <c r="OOE1240" s="9"/>
      <c r="OOF1240" s="9"/>
      <c r="OOG1240" s="9"/>
      <c r="OOH1240" s="9"/>
      <c r="OOI1240" s="9"/>
      <c r="OOJ1240" s="9"/>
      <c r="OOK1240" s="9"/>
      <c r="OOL1240" s="9"/>
      <c r="OOM1240" s="9"/>
      <c r="OON1240" s="9"/>
      <c r="OOO1240" s="9"/>
      <c r="OOP1240" s="9"/>
      <c r="OOQ1240" s="9"/>
      <c r="OOR1240" s="9"/>
      <c r="OOS1240" s="9"/>
      <c r="OOT1240" s="9"/>
      <c r="OOU1240" s="9"/>
      <c r="OOV1240" s="9"/>
      <c r="OOW1240" s="9"/>
      <c r="OOX1240" s="9"/>
      <c r="OOY1240" s="9"/>
      <c r="OOZ1240" s="9"/>
      <c r="OPA1240" s="9"/>
      <c r="OPB1240" s="9"/>
      <c r="OPC1240" s="9"/>
      <c r="OPD1240" s="9"/>
      <c r="OPE1240" s="9"/>
      <c r="OPF1240" s="9"/>
      <c r="OPG1240" s="9"/>
      <c r="OPH1240" s="9"/>
      <c r="OPI1240" s="9"/>
      <c r="OPJ1240" s="9"/>
      <c r="OPK1240" s="9"/>
      <c r="OPL1240" s="9"/>
      <c r="OPM1240" s="9"/>
      <c r="OPN1240" s="9"/>
      <c r="OPO1240" s="9"/>
      <c r="OPP1240" s="9"/>
      <c r="OPQ1240" s="9"/>
      <c r="OPR1240" s="9"/>
      <c r="OPS1240" s="9"/>
      <c r="OPT1240" s="9"/>
      <c r="OPU1240" s="9"/>
      <c r="OPV1240" s="9"/>
      <c r="OPW1240" s="9"/>
      <c r="OPX1240" s="9"/>
      <c r="OPY1240" s="9"/>
      <c r="OPZ1240" s="9"/>
      <c r="OQA1240" s="9"/>
      <c r="OQB1240" s="9"/>
      <c r="OQC1240" s="9"/>
      <c r="OQD1240" s="9"/>
      <c r="OQE1240" s="9"/>
      <c r="OQF1240" s="9"/>
      <c r="OQG1240" s="9"/>
      <c r="OQH1240" s="9"/>
      <c r="OQI1240" s="9"/>
      <c r="OQJ1240" s="9"/>
      <c r="OQK1240" s="9"/>
      <c r="OQL1240" s="9"/>
      <c r="OQM1240" s="9"/>
      <c r="OQN1240" s="9"/>
      <c r="OQO1240" s="9"/>
      <c r="OQP1240" s="9"/>
      <c r="OQQ1240" s="9"/>
      <c r="OQR1240" s="9"/>
      <c r="OQS1240" s="9"/>
      <c r="OQT1240" s="9"/>
      <c r="OQU1240" s="9"/>
      <c r="OQV1240" s="9"/>
      <c r="OQW1240" s="9"/>
      <c r="OQX1240" s="9"/>
      <c r="OQY1240" s="9"/>
      <c r="OQZ1240" s="9"/>
      <c r="ORA1240" s="9"/>
      <c r="ORB1240" s="9"/>
      <c r="ORC1240" s="9"/>
      <c r="ORD1240" s="9"/>
      <c r="ORE1240" s="9"/>
      <c r="ORF1240" s="9"/>
      <c r="ORG1240" s="9"/>
      <c r="ORH1240" s="9"/>
      <c r="ORI1240" s="9"/>
      <c r="ORJ1240" s="9"/>
      <c r="ORK1240" s="9"/>
      <c r="ORL1240" s="9"/>
      <c r="ORM1240" s="9"/>
      <c r="ORN1240" s="9"/>
      <c r="ORO1240" s="9"/>
      <c r="ORP1240" s="9"/>
      <c r="ORQ1240" s="9"/>
      <c r="ORR1240" s="9"/>
      <c r="ORS1240" s="9"/>
      <c r="ORT1240" s="9"/>
      <c r="ORU1240" s="9"/>
      <c r="ORV1240" s="9"/>
      <c r="ORW1240" s="9"/>
      <c r="ORX1240" s="9"/>
      <c r="ORY1240" s="9"/>
      <c r="ORZ1240" s="9"/>
      <c r="OSA1240" s="9"/>
      <c r="OSB1240" s="9"/>
      <c r="OSC1240" s="9"/>
      <c r="OSD1240" s="9"/>
      <c r="OSE1240" s="9"/>
      <c r="OSF1240" s="9"/>
      <c r="OSG1240" s="9"/>
      <c r="OSH1240" s="9"/>
      <c r="OSI1240" s="9"/>
      <c r="OSJ1240" s="9"/>
      <c r="OSK1240" s="9"/>
      <c r="OSL1240" s="9"/>
      <c r="OSM1240" s="9"/>
      <c r="OSN1240" s="9"/>
      <c r="OSO1240" s="9"/>
      <c r="OSP1240" s="9"/>
      <c r="OSQ1240" s="9"/>
      <c r="OSR1240" s="9"/>
      <c r="OSS1240" s="9"/>
      <c r="OST1240" s="9"/>
      <c r="OSU1240" s="9"/>
      <c r="OSV1240" s="9"/>
      <c r="OSW1240" s="9"/>
      <c r="OSX1240" s="9"/>
      <c r="OSY1240" s="9"/>
      <c r="OSZ1240" s="9"/>
      <c r="OTA1240" s="9"/>
      <c r="OTB1240" s="9"/>
      <c r="OTC1240" s="9"/>
      <c r="OTD1240" s="9"/>
      <c r="OTE1240" s="9"/>
      <c r="OTF1240" s="9"/>
      <c r="OTG1240" s="9"/>
      <c r="OTH1240" s="9"/>
      <c r="OTI1240" s="9"/>
      <c r="OTJ1240" s="9"/>
      <c r="OTK1240" s="9"/>
      <c r="OTL1240" s="9"/>
      <c r="OTM1240" s="9"/>
      <c r="OTN1240" s="9"/>
      <c r="OTO1240" s="9"/>
      <c r="OTP1240" s="9"/>
      <c r="OTQ1240" s="9"/>
      <c r="OTR1240" s="9"/>
      <c r="OTS1240" s="9"/>
      <c r="OTT1240" s="9"/>
      <c r="OTU1240" s="9"/>
      <c r="OTV1240" s="9"/>
      <c r="OTW1240" s="9"/>
      <c r="OTX1240" s="9"/>
      <c r="OTY1240" s="9"/>
      <c r="OTZ1240" s="9"/>
      <c r="OUA1240" s="9"/>
      <c r="OUB1240" s="9"/>
      <c r="OUC1240" s="9"/>
      <c r="OUD1240" s="9"/>
      <c r="OUE1240" s="9"/>
      <c r="OUF1240" s="9"/>
      <c r="OUG1240" s="9"/>
      <c r="OUH1240" s="9"/>
      <c r="OUI1240" s="9"/>
      <c r="OUJ1240" s="9"/>
      <c r="OUK1240" s="9"/>
      <c r="OUL1240" s="9"/>
      <c r="OUM1240" s="9"/>
      <c r="OUN1240" s="9"/>
      <c r="OUO1240" s="9"/>
      <c r="OUP1240" s="9"/>
      <c r="OUQ1240" s="9"/>
      <c r="OUR1240" s="9"/>
      <c r="OUS1240" s="9"/>
      <c r="OUT1240" s="9"/>
      <c r="OUU1240" s="9"/>
      <c r="OUV1240" s="9"/>
      <c r="OUW1240" s="9"/>
      <c r="OUX1240" s="9"/>
      <c r="OUY1240" s="9"/>
      <c r="OUZ1240" s="9"/>
      <c r="OVA1240" s="9"/>
      <c r="OVB1240" s="9"/>
      <c r="OVC1240" s="9"/>
      <c r="OVD1240" s="9"/>
      <c r="OVE1240" s="9"/>
      <c r="OVF1240" s="9"/>
      <c r="OVG1240" s="9"/>
      <c r="OVH1240" s="9"/>
      <c r="OVI1240" s="9"/>
      <c r="OVJ1240" s="9"/>
      <c r="OVK1240" s="9"/>
      <c r="OVL1240" s="9"/>
      <c r="OVM1240" s="9"/>
      <c r="OVN1240" s="9"/>
      <c r="OVO1240" s="9"/>
      <c r="OVP1240" s="9"/>
      <c r="OVQ1240" s="9"/>
      <c r="OVR1240" s="9"/>
      <c r="OVS1240" s="9"/>
      <c r="OVT1240" s="9"/>
      <c r="OVU1240" s="9"/>
      <c r="OVV1240" s="9"/>
      <c r="OVW1240" s="9"/>
      <c r="OVX1240" s="9"/>
      <c r="OVY1240" s="9"/>
      <c r="OVZ1240" s="9"/>
      <c r="OWA1240" s="9"/>
      <c r="OWB1240" s="9"/>
      <c r="OWC1240" s="9"/>
      <c r="OWD1240" s="9"/>
      <c r="OWE1240" s="9"/>
      <c r="OWF1240" s="9"/>
      <c r="OWG1240" s="9"/>
      <c r="OWH1240" s="9"/>
      <c r="OWI1240" s="9"/>
      <c r="OWJ1240" s="9"/>
      <c r="OWK1240" s="9"/>
      <c r="OWL1240" s="9"/>
      <c r="OWM1240" s="9"/>
      <c r="OWN1240" s="9"/>
      <c r="OWO1240" s="9"/>
      <c r="OWP1240" s="9"/>
      <c r="OWQ1240" s="9"/>
      <c r="OWR1240" s="9"/>
      <c r="OWS1240" s="9"/>
      <c r="OWT1240" s="9"/>
      <c r="OWU1240" s="9"/>
      <c r="OWV1240" s="9"/>
      <c r="OWW1240" s="9"/>
      <c r="OWX1240" s="9"/>
      <c r="OWY1240" s="9"/>
      <c r="OWZ1240" s="9"/>
      <c r="OXA1240" s="9"/>
      <c r="OXB1240" s="9"/>
      <c r="OXC1240" s="9"/>
      <c r="OXD1240" s="9"/>
      <c r="OXE1240" s="9"/>
      <c r="OXF1240" s="9"/>
      <c r="OXG1240" s="9"/>
      <c r="OXH1240" s="9"/>
      <c r="OXI1240" s="9"/>
      <c r="OXJ1240" s="9"/>
      <c r="OXK1240" s="9"/>
      <c r="OXL1240" s="9"/>
      <c r="OXM1240" s="9"/>
      <c r="OXN1240" s="9"/>
      <c r="OXO1240" s="9"/>
      <c r="OXP1240" s="9"/>
      <c r="OXQ1240" s="9"/>
      <c r="OXR1240" s="9"/>
      <c r="OXS1240" s="9"/>
      <c r="OXT1240" s="9"/>
      <c r="OXU1240" s="9"/>
      <c r="OXV1240" s="9"/>
      <c r="OXW1240" s="9"/>
      <c r="OXX1240" s="9"/>
      <c r="OXY1240" s="9"/>
      <c r="OXZ1240" s="9"/>
      <c r="OYA1240" s="9"/>
      <c r="OYB1240" s="9"/>
      <c r="OYC1240" s="9"/>
      <c r="OYD1240" s="9"/>
      <c r="OYE1240" s="9"/>
      <c r="OYF1240" s="9"/>
      <c r="OYG1240" s="9"/>
      <c r="OYH1240" s="9"/>
      <c r="OYI1240" s="9"/>
      <c r="OYJ1240" s="9"/>
      <c r="OYK1240" s="9"/>
      <c r="OYL1240" s="9"/>
      <c r="OYM1240" s="9"/>
      <c r="OYN1240" s="9"/>
      <c r="OYO1240" s="9"/>
      <c r="OYP1240" s="9"/>
      <c r="OYQ1240" s="9"/>
      <c r="OYR1240" s="9"/>
      <c r="OYS1240" s="9"/>
      <c r="OYT1240" s="9"/>
      <c r="OYU1240" s="9"/>
      <c r="OYV1240" s="9"/>
      <c r="OYW1240" s="9"/>
      <c r="OYX1240" s="9"/>
      <c r="OYY1240" s="9"/>
      <c r="OYZ1240" s="9"/>
      <c r="OZA1240" s="9"/>
      <c r="OZB1240" s="9"/>
      <c r="OZC1240" s="9"/>
      <c r="OZD1240" s="9"/>
      <c r="OZE1240" s="9"/>
      <c r="OZF1240" s="9"/>
      <c r="OZG1240" s="9"/>
      <c r="OZH1240" s="9"/>
      <c r="OZI1240" s="9"/>
      <c r="OZJ1240" s="9"/>
      <c r="OZK1240" s="9"/>
      <c r="OZL1240" s="9"/>
      <c r="OZM1240" s="9"/>
      <c r="OZN1240" s="9"/>
      <c r="OZO1240" s="9"/>
      <c r="OZP1240" s="9"/>
      <c r="OZQ1240" s="9"/>
      <c r="OZR1240" s="9"/>
      <c r="OZS1240" s="9"/>
      <c r="OZT1240" s="9"/>
      <c r="OZU1240" s="9"/>
      <c r="OZV1240" s="9"/>
      <c r="OZW1240" s="9"/>
      <c r="OZX1240" s="9"/>
      <c r="OZY1240" s="9"/>
      <c r="OZZ1240" s="9"/>
      <c r="PAA1240" s="9"/>
      <c r="PAB1240" s="9"/>
      <c r="PAC1240" s="9"/>
      <c r="PAD1240" s="9"/>
      <c r="PAE1240" s="9"/>
      <c r="PAF1240" s="9"/>
      <c r="PAG1240" s="9"/>
      <c r="PAH1240" s="9"/>
      <c r="PAI1240" s="9"/>
      <c r="PAJ1240" s="9"/>
      <c r="PAK1240" s="9"/>
      <c r="PAL1240" s="9"/>
      <c r="PAM1240" s="9"/>
      <c r="PAN1240" s="9"/>
      <c r="PAO1240" s="9"/>
      <c r="PAP1240" s="9"/>
      <c r="PAQ1240" s="9"/>
      <c r="PAR1240" s="9"/>
      <c r="PAS1240" s="9"/>
      <c r="PAT1240" s="9"/>
      <c r="PAU1240" s="9"/>
      <c r="PAV1240" s="9"/>
      <c r="PAW1240" s="9"/>
      <c r="PAX1240" s="9"/>
      <c r="PAY1240" s="9"/>
      <c r="PAZ1240" s="9"/>
      <c r="PBA1240" s="9"/>
      <c r="PBB1240" s="9"/>
      <c r="PBC1240" s="9"/>
      <c r="PBD1240" s="9"/>
      <c r="PBE1240" s="9"/>
      <c r="PBF1240" s="9"/>
      <c r="PBG1240" s="9"/>
      <c r="PBH1240" s="9"/>
      <c r="PBI1240" s="9"/>
      <c r="PBJ1240" s="9"/>
      <c r="PBK1240" s="9"/>
      <c r="PBL1240" s="9"/>
      <c r="PBM1240" s="9"/>
      <c r="PBN1240" s="9"/>
      <c r="PBO1240" s="9"/>
      <c r="PBP1240" s="9"/>
      <c r="PBQ1240" s="9"/>
      <c r="PBR1240" s="9"/>
      <c r="PBS1240" s="9"/>
      <c r="PBT1240" s="9"/>
      <c r="PBU1240" s="9"/>
      <c r="PBV1240" s="9"/>
      <c r="PBW1240" s="9"/>
      <c r="PBX1240" s="9"/>
      <c r="PBY1240" s="9"/>
      <c r="PBZ1240" s="9"/>
      <c r="PCA1240" s="9"/>
      <c r="PCB1240" s="9"/>
      <c r="PCC1240" s="9"/>
      <c r="PCD1240" s="9"/>
      <c r="PCE1240" s="9"/>
      <c r="PCF1240" s="9"/>
      <c r="PCG1240" s="9"/>
      <c r="PCH1240" s="9"/>
      <c r="PCI1240" s="9"/>
      <c r="PCJ1240" s="9"/>
      <c r="PCK1240" s="9"/>
      <c r="PCL1240" s="9"/>
      <c r="PCM1240" s="9"/>
      <c r="PCN1240" s="9"/>
      <c r="PCO1240" s="9"/>
      <c r="PCP1240" s="9"/>
      <c r="PCQ1240" s="9"/>
      <c r="PCR1240" s="9"/>
      <c r="PCS1240" s="9"/>
      <c r="PCT1240" s="9"/>
      <c r="PCU1240" s="9"/>
      <c r="PCV1240" s="9"/>
      <c r="PCW1240" s="9"/>
      <c r="PCX1240" s="9"/>
      <c r="PCY1240" s="9"/>
      <c r="PCZ1240" s="9"/>
      <c r="PDA1240" s="9"/>
      <c r="PDB1240" s="9"/>
      <c r="PDC1240" s="9"/>
      <c r="PDD1240" s="9"/>
      <c r="PDE1240" s="9"/>
      <c r="PDF1240" s="9"/>
      <c r="PDG1240" s="9"/>
      <c r="PDH1240" s="9"/>
      <c r="PDI1240" s="9"/>
      <c r="PDJ1240" s="9"/>
      <c r="PDK1240" s="9"/>
      <c r="PDL1240" s="9"/>
      <c r="PDM1240" s="9"/>
      <c r="PDN1240" s="9"/>
      <c r="PDO1240" s="9"/>
      <c r="PDP1240" s="9"/>
      <c r="PDQ1240" s="9"/>
      <c r="PDR1240" s="9"/>
      <c r="PDS1240" s="9"/>
      <c r="PDT1240" s="9"/>
      <c r="PDU1240" s="9"/>
      <c r="PDV1240" s="9"/>
      <c r="PDW1240" s="9"/>
      <c r="PDX1240" s="9"/>
      <c r="PDY1240" s="9"/>
      <c r="PDZ1240" s="9"/>
      <c r="PEA1240" s="9"/>
      <c r="PEB1240" s="9"/>
      <c r="PEC1240" s="9"/>
      <c r="PED1240" s="9"/>
      <c r="PEE1240" s="9"/>
      <c r="PEF1240" s="9"/>
      <c r="PEG1240" s="9"/>
      <c r="PEH1240" s="9"/>
      <c r="PEI1240" s="9"/>
      <c r="PEJ1240" s="9"/>
      <c r="PEK1240" s="9"/>
      <c r="PEL1240" s="9"/>
      <c r="PEM1240" s="9"/>
      <c r="PEN1240" s="9"/>
      <c r="PEO1240" s="9"/>
      <c r="PEP1240" s="9"/>
      <c r="PEQ1240" s="9"/>
      <c r="PER1240" s="9"/>
      <c r="PES1240" s="9"/>
      <c r="PET1240" s="9"/>
      <c r="PEU1240" s="9"/>
      <c r="PEV1240" s="9"/>
      <c r="PEW1240" s="9"/>
      <c r="PEX1240" s="9"/>
      <c r="PEY1240" s="9"/>
      <c r="PEZ1240" s="9"/>
      <c r="PFA1240" s="9"/>
      <c r="PFB1240" s="9"/>
      <c r="PFC1240" s="9"/>
      <c r="PFD1240" s="9"/>
      <c r="PFE1240" s="9"/>
      <c r="PFF1240" s="9"/>
      <c r="PFG1240" s="9"/>
      <c r="PFH1240" s="9"/>
      <c r="PFI1240" s="9"/>
      <c r="PFJ1240" s="9"/>
      <c r="PFK1240" s="9"/>
      <c r="PFL1240" s="9"/>
      <c r="PFM1240" s="9"/>
      <c r="PFN1240" s="9"/>
      <c r="PFO1240" s="9"/>
      <c r="PFP1240" s="9"/>
      <c r="PFQ1240" s="9"/>
      <c r="PFR1240" s="9"/>
      <c r="PFS1240" s="9"/>
      <c r="PFT1240" s="9"/>
      <c r="PFU1240" s="9"/>
      <c r="PFV1240" s="9"/>
      <c r="PFW1240" s="9"/>
      <c r="PFX1240" s="9"/>
      <c r="PFY1240" s="9"/>
      <c r="PFZ1240" s="9"/>
      <c r="PGA1240" s="9"/>
      <c r="PGB1240" s="9"/>
      <c r="PGC1240" s="9"/>
      <c r="PGD1240" s="9"/>
      <c r="PGE1240" s="9"/>
      <c r="PGF1240" s="9"/>
      <c r="PGG1240" s="9"/>
      <c r="PGH1240" s="9"/>
      <c r="PGI1240" s="9"/>
      <c r="PGJ1240" s="9"/>
      <c r="PGK1240" s="9"/>
      <c r="PGL1240" s="9"/>
      <c r="PGM1240" s="9"/>
      <c r="PGN1240" s="9"/>
      <c r="PGO1240" s="9"/>
      <c r="PGP1240" s="9"/>
      <c r="PGQ1240" s="9"/>
      <c r="PGR1240" s="9"/>
      <c r="PGS1240" s="9"/>
      <c r="PGT1240" s="9"/>
      <c r="PGU1240" s="9"/>
      <c r="PGV1240" s="9"/>
      <c r="PGW1240" s="9"/>
      <c r="PGX1240" s="9"/>
      <c r="PGY1240" s="9"/>
      <c r="PGZ1240" s="9"/>
      <c r="PHA1240" s="9"/>
      <c r="PHB1240" s="9"/>
      <c r="PHC1240" s="9"/>
      <c r="PHD1240" s="9"/>
      <c r="PHE1240" s="9"/>
      <c r="PHF1240" s="9"/>
      <c r="PHG1240" s="9"/>
      <c r="PHH1240" s="9"/>
      <c r="PHI1240" s="9"/>
      <c r="PHJ1240" s="9"/>
      <c r="PHK1240" s="9"/>
      <c r="PHL1240" s="9"/>
      <c r="PHM1240" s="9"/>
      <c r="PHN1240" s="9"/>
      <c r="PHO1240" s="9"/>
      <c r="PHP1240" s="9"/>
      <c r="PHQ1240" s="9"/>
      <c r="PHR1240" s="9"/>
      <c r="PHS1240" s="9"/>
      <c r="PHT1240" s="9"/>
      <c r="PHU1240" s="9"/>
      <c r="PHV1240" s="9"/>
      <c r="PHW1240" s="9"/>
      <c r="PHX1240" s="9"/>
      <c r="PHY1240" s="9"/>
      <c r="PHZ1240" s="9"/>
      <c r="PIA1240" s="9"/>
      <c r="PIB1240" s="9"/>
      <c r="PIC1240" s="9"/>
      <c r="PID1240" s="9"/>
      <c r="PIE1240" s="9"/>
      <c r="PIF1240" s="9"/>
      <c r="PIG1240" s="9"/>
      <c r="PIH1240" s="9"/>
      <c r="PII1240" s="9"/>
      <c r="PIJ1240" s="9"/>
      <c r="PIK1240" s="9"/>
      <c r="PIL1240" s="9"/>
      <c r="PIM1240" s="9"/>
      <c r="PIN1240" s="9"/>
      <c r="PIO1240" s="9"/>
      <c r="PIP1240" s="9"/>
      <c r="PIQ1240" s="9"/>
      <c r="PIR1240" s="9"/>
      <c r="PIS1240" s="9"/>
      <c r="PIT1240" s="9"/>
      <c r="PIU1240" s="9"/>
      <c r="PIV1240" s="9"/>
      <c r="PIW1240" s="9"/>
      <c r="PIX1240" s="9"/>
      <c r="PIY1240" s="9"/>
      <c r="PIZ1240" s="9"/>
      <c r="PJA1240" s="9"/>
      <c r="PJB1240" s="9"/>
      <c r="PJC1240" s="9"/>
      <c r="PJD1240" s="9"/>
      <c r="PJE1240" s="9"/>
      <c r="PJF1240" s="9"/>
      <c r="PJG1240" s="9"/>
      <c r="PJH1240" s="9"/>
      <c r="PJI1240" s="9"/>
      <c r="PJJ1240" s="9"/>
      <c r="PJK1240" s="9"/>
      <c r="PJL1240" s="9"/>
      <c r="PJM1240" s="9"/>
      <c r="PJN1240" s="9"/>
      <c r="PJO1240" s="9"/>
      <c r="PJP1240" s="9"/>
      <c r="PJQ1240" s="9"/>
      <c r="PJR1240" s="9"/>
      <c r="PJS1240" s="9"/>
      <c r="PJT1240" s="9"/>
      <c r="PJU1240" s="9"/>
      <c r="PJV1240" s="9"/>
      <c r="PJW1240" s="9"/>
      <c r="PJX1240" s="9"/>
      <c r="PJY1240" s="9"/>
      <c r="PJZ1240" s="9"/>
      <c r="PKA1240" s="9"/>
      <c r="PKB1240" s="9"/>
      <c r="PKC1240" s="9"/>
      <c r="PKD1240" s="9"/>
      <c r="PKE1240" s="9"/>
      <c r="PKF1240" s="9"/>
      <c r="PKG1240" s="9"/>
      <c r="PKH1240" s="9"/>
      <c r="PKI1240" s="9"/>
      <c r="PKJ1240" s="9"/>
      <c r="PKK1240" s="9"/>
      <c r="PKL1240" s="9"/>
      <c r="PKM1240" s="9"/>
      <c r="PKN1240" s="9"/>
      <c r="PKO1240" s="9"/>
      <c r="PKP1240" s="9"/>
      <c r="PKQ1240" s="9"/>
      <c r="PKR1240" s="9"/>
      <c r="PKS1240" s="9"/>
      <c r="PKT1240" s="9"/>
      <c r="PKU1240" s="9"/>
      <c r="PKV1240" s="9"/>
      <c r="PKW1240" s="9"/>
      <c r="PKX1240" s="9"/>
      <c r="PKY1240" s="9"/>
      <c r="PKZ1240" s="9"/>
      <c r="PLA1240" s="9"/>
      <c r="PLB1240" s="9"/>
      <c r="PLC1240" s="9"/>
      <c r="PLD1240" s="9"/>
      <c r="PLE1240" s="9"/>
      <c r="PLF1240" s="9"/>
      <c r="PLG1240" s="9"/>
      <c r="PLH1240" s="9"/>
      <c r="PLI1240" s="9"/>
      <c r="PLJ1240" s="9"/>
      <c r="PLK1240" s="9"/>
      <c r="PLL1240" s="9"/>
      <c r="PLM1240" s="9"/>
      <c r="PLN1240" s="9"/>
      <c r="PLO1240" s="9"/>
      <c r="PLP1240" s="9"/>
      <c r="PLQ1240" s="9"/>
      <c r="PLR1240" s="9"/>
      <c r="PLS1240" s="9"/>
      <c r="PLT1240" s="9"/>
      <c r="PLU1240" s="9"/>
      <c r="PLV1240" s="9"/>
      <c r="PLW1240" s="9"/>
      <c r="PLX1240" s="9"/>
      <c r="PLY1240" s="9"/>
      <c r="PLZ1240" s="9"/>
      <c r="PMA1240" s="9"/>
      <c r="PMB1240" s="9"/>
      <c r="PMC1240" s="9"/>
      <c r="PMD1240" s="9"/>
      <c r="PME1240" s="9"/>
      <c r="PMF1240" s="9"/>
      <c r="PMG1240" s="9"/>
      <c r="PMH1240" s="9"/>
      <c r="PMI1240" s="9"/>
      <c r="PMJ1240" s="9"/>
      <c r="PMK1240" s="9"/>
      <c r="PML1240" s="9"/>
      <c r="PMM1240" s="9"/>
      <c r="PMN1240" s="9"/>
      <c r="PMO1240" s="9"/>
      <c r="PMP1240" s="9"/>
      <c r="PMQ1240" s="9"/>
      <c r="PMR1240" s="9"/>
      <c r="PMS1240" s="9"/>
      <c r="PMT1240" s="9"/>
      <c r="PMU1240" s="9"/>
      <c r="PMV1240" s="9"/>
      <c r="PMW1240" s="9"/>
      <c r="PMX1240" s="9"/>
      <c r="PMY1240" s="9"/>
      <c r="PMZ1240" s="9"/>
      <c r="PNA1240" s="9"/>
      <c r="PNB1240" s="9"/>
      <c r="PNC1240" s="9"/>
      <c r="PND1240" s="9"/>
      <c r="PNE1240" s="9"/>
      <c r="PNF1240" s="9"/>
      <c r="PNG1240" s="9"/>
      <c r="PNH1240" s="9"/>
      <c r="PNI1240" s="9"/>
      <c r="PNJ1240" s="9"/>
      <c r="PNK1240" s="9"/>
      <c r="PNL1240" s="9"/>
      <c r="PNM1240" s="9"/>
      <c r="PNN1240" s="9"/>
      <c r="PNO1240" s="9"/>
      <c r="PNP1240" s="9"/>
      <c r="PNQ1240" s="9"/>
      <c r="PNR1240" s="9"/>
      <c r="PNS1240" s="9"/>
      <c r="PNT1240" s="9"/>
      <c r="PNU1240" s="9"/>
      <c r="PNV1240" s="9"/>
      <c r="PNW1240" s="9"/>
      <c r="PNX1240" s="9"/>
      <c r="PNY1240" s="9"/>
      <c r="PNZ1240" s="9"/>
      <c r="POA1240" s="9"/>
      <c r="POB1240" s="9"/>
      <c r="POC1240" s="9"/>
      <c r="POD1240" s="9"/>
      <c r="POE1240" s="9"/>
      <c r="POF1240" s="9"/>
      <c r="POG1240" s="9"/>
      <c r="POH1240" s="9"/>
      <c r="POI1240" s="9"/>
      <c r="POJ1240" s="9"/>
      <c r="POK1240" s="9"/>
      <c r="POL1240" s="9"/>
      <c r="POM1240" s="9"/>
      <c r="PON1240" s="9"/>
      <c r="POO1240" s="9"/>
      <c r="POP1240" s="9"/>
      <c r="POQ1240" s="9"/>
      <c r="POR1240" s="9"/>
      <c r="POS1240" s="9"/>
      <c r="POT1240" s="9"/>
      <c r="POU1240" s="9"/>
      <c r="POV1240" s="9"/>
      <c r="POW1240" s="9"/>
      <c r="POX1240" s="9"/>
      <c r="POY1240" s="9"/>
      <c r="POZ1240" s="9"/>
      <c r="PPA1240" s="9"/>
      <c r="PPB1240" s="9"/>
      <c r="PPC1240" s="9"/>
      <c r="PPD1240" s="9"/>
      <c r="PPE1240" s="9"/>
      <c r="PPF1240" s="9"/>
      <c r="PPG1240" s="9"/>
      <c r="PPH1240" s="9"/>
      <c r="PPI1240" s="9"/>
      <c r="PPJ1240" s="9"/>
      <c r="PPK1240" s="9"/>
      <c r="PPL1240" s="9"/>
      <c r="PPM1240" s="9"/>
      <c r="PPN1240" s="9"/>
      <c r="PPO1240" s="9"/>
      <c r="PPP1240" s="9"/>
      <c r="PPQ1240" s="9"/>
      <c r="PPR1240" s="9"/>
      <c r="PPS1240" s="9"/>
      <c r="PPT1240" s="9"/>
      <c r="PPU1240" s="9"/>
      <c r="PPV1240" s="9"/>
      <c r="PPW1240" s="9"/>
      <c r="PPX1240" s="9"/>
      <c r="PPY1240" s="9"/>
      <c r="PPZ1240" s="9"/>
      <c r="PQA1240" s="9"/>
      <c r="PQB1240" s="9"/>
      <c r="PQC1240" s="9"/>
      <c r="PQD1240" s="9"/>
      <c r="PQE1240" s="9"/>
      <c r="PQF1240" s="9"/>
      <c r="PQG1240" s="9"/>
      <c r="PQH1240" s="9"/>
      <c r="PQI1240" s="9"/>
      <c r="PQJ1240" s="9"/>
      <c r="PQK1240" s="9"/>
      <c r="PQL1240" s="9"/>
      <c r="PQM1240" s="9"/>
      <c r="PQN1240" s="9"/>
      <c r="PQO1240" s="9"/>
      <c r="PQP1240" s="9"/>
      <c r="PQQ1240" s="9"/>
      <c r="PQR1240" s="9"/>
      <c r="PQS1240" s="9"/>
      <c r="PQT1240" s="9"/>
      <c r="PQU1240" s="9"/>
      <c r="PQV1240" s="9"/>
      <c r="PQW1240" s="9"/>
      <c r="PQX1240" s="9"/>
      <c r="PQY1240" s="9"/>
      <c r="PQZ1240" s="9"/>
      <c r="PRA1240" s="9"/>
      <c r="PRB1240" s="9"/>
      <c r="PRC1240" s="9"/>
      <c r="PRD1240" s="9"/>
      <c r="PRE1240" s="9"/>
      <c r="PRF1240" s="9"/>
      <c r="PRG1240" s="9"/>
      <c r="PRH1240" s="9"/>
      <c r="PRI1240" s="9"/>
      <c r="PRJ1240" s="9"/>
      <c r="PRK1240" s="9"/>
      <c r="PRL1240" s="9"/>
      <c r="PRM1240" s="9"/>
      <c r="PRN1240" s="9"/>
      <c r="PRO1240" s="9"/>
      <c r="PRP1240" s="9"/>
      <c r="PRQ1240" s="9"/>
      <c r="PRR1240" s="9"/>
      <c r="PRS1240" s="9"/>
      <c r="PRT1240" s="9"/>
      <c r="PRU1240" s="9"/>
      <c r="PRV1240" s="9"/>
      <c r="PRW1240" s="9"/>
      <c r="PRX1240" s="9"/>
      <c r="PRY1240" s="9"/>
      <c r="PRZ1240" s="9"/>
      <c r="PSA1240" s="9"/>
      <c r="PSB1240" s="9"/>
      <c r="PSC1240" s="9"/>
      <c r="PSD1240" s="9"/>
      <c r="PSE1240" s="9"/>
      <c r="PSF1240" s="9"/>
      <c r="PSG1240" s="9"/>
      <c r="PSH1240" s="9"/>
      <c r="PSI1240" s="9"/>
      <c r="PSJ1240" s="9"/>
      <c r="PSK1240" s="9"/>
      <c r="PSL1240" s="9"/>
      <c r="PSM1240" s="9"/>
      <c r="PSN1240" s="9"/>
      <c r="PSO1240" s="9"/>
      <c r="PSP1240" s="9"/>
      <c r="PSQ1240" s="9"/>
      <c r="PSR1240" s="9"/>
      <c r="PSS1240" s="9"/>
      <c r="PST1240" s="9"/>
      <c r="PSU1240" s="9"/>
      <c r="PSV1240" s="9"/>
      <c r="PSW1240" s="9"/>
      <c r="PSX1240" s="9"/>
      <c r="PSY1240" s="9"/>
      <c r="PSZ1240" s="9"/>
      <c r="PTA1240" s="9"/>
      <c r="PTB1240" s="9"/>
      <c r="PTC1240" s="9"/>
      <c r="PTD1240" s="9"/>
      <c r="PTE1240" s="9"/>
      <c r="PTF1240" s="9"/>
      <c r="PTG1240" s="9"/>
      <c r="PTH1240" s="9"/>
      <c r="PTI1240" s="9"/>
      <c r="PTJ1240" s="9"/>
      <c r="PTK1240" s="9"/>
      <c r="PTL1240" s="9"/>
      <c r="PTM1240" s="9"/>
      <c r="PTN1240" s="9"/>
      <c r="PTO1240" s="9"/>
      <c r="PTP1240" s="9"/>
      <c r="PTQ1240" s="9"/>
      <c r="PTR1240" s="9"/>
      <c r="PTS1240" s="9"/>
      <c r="PTT1240" s="9"/>
      <c r="PTU1240" s="9"/>
      <c r="PTV1240" s="9"/>
      <c r="PTW1240" s="9"/>
      <c r="PTX1240" s="9"/>
      <c r="PTY1240" s="9"/>
      <c r="PTZ1240" s="9"/>
      <c r="PUA1240" s="9"/>
      <c r="PUB1240" s="9"/>
      <c r="PUC1240" s="9"/>
      <c r="PUD1240" s="9"/>
      <c r="PUE1240" s="9"/>
      <c r="PUF1240" s="9"/>
      <c r="PUG1240" s="9"/>
      <c r="PUH1240" s="9"/>
      <c r="PUI1240" s="9"/>
      <c r="PUJ1240" s="9"/>
      <c r="PUK1240" s="9"/>
      <c r="PUL1240" s="9"/>
      <c r="PUM1240" s="9"/>
      <c r="PUN1240" s="9"/>
      <c r="PUO1240" s="9"/>
      <c r="PUP1240" s="9"/>
      <c r="PUQ1240" s="9"/>
      <c r="PUR1240" s="9"/>
      <c r="PUS1240" s="9"/>
      <c r="PUT1240" s="9"/>
      <c r="PUU1240" s="9"/>
      <c r="PUV1240" s="9"/>
      <c r="PUW1240" s="9"/>
      <c r="PUX1240" s="9"/>
      <c r="PUY1240" s="9"/>
      <c r="PUZ1240" s="9"/>
      <c r="PVA1240" s="9"/>
      <c r="PVB1240" s="9"/>
      <c r="PVC1240" s="9"/>
      <c r="PVD1240" s="9"/>
      <c r="PVE1240" s="9"/>
      <c r="PVF1240" s="9"/>
      <c r="PVG1240" s="9"/>
      <c r="PVH1240" s="9"/>
      <c r="PVI1240" s="9"/>
      <c r="PVJ1240" s="9"/>
      <c r="PVK1240" s="9"/>
      <c r="PVL1240" s="9"/>
      <c r="PVM1240" s="9"/>
      <c r="PVN1240" s="9"/>
      <c r="PVO1240" s="9"/>
      <c r="PVP1240" s="9"/>
      <c r="PVQ1240" s="9"/>
      <c r="PVR1240" s="9"/>
      <c r="PVS1240" s="9"/>
      <c r="PVT1240" s="9"/>
      <c r="PVU1240" s="9"/>
      <c r="PVV1240" s="9"/>
      <c r="PVW1240" s="9"/>
      <c r="PVX1240" s="9"/>
      <c r="PVY1240" s="9"/>
      <c r="PVZ1240" s="9"/>
      <c r="PWA1240" s="9"/>
      <c r="PWB1240" s="9"/>
      <c r="PWC1240" s="9"/>
      <c r="PWD1240" s="9"/>
      <c r="PWE1240" s="9"/>
      <c r="PWF1240" s="9"/>
      <c r="PWG1240" s="9"/>
      <c r="PWH1240" s="9"/>
      <c r="PWI1240" s="9"/>
      <c r="PWJ1240" s="9"/>
      <c r="PWK1240" s="9"/>
      <c r="PWL1240" s="9"/>
      <c r="PWM1240" s="9"/>
      <c r="PWN1240" s="9"/>
      <c r="PWO1240" s="9"/>
      <c r="PWP1240" s="9"/>
      <c r="PWQ1240" s="9"/>
      <c r="PWR1240" s="9"/>
      <c r="PWS1240" s="9"/>
      <c r="PWT1240" s="9"/>
      <c r="PWU1240" s="9"/>
      <c r="PWV1240" s="9"/>
      <c r="PWW1240" s="9"/>
      <c r="PWX1240" s="9"/>
      <c r="PWY1240" s="9"/>
      <c r="PWZ1240" s="9"/>
      <c r="PXA1240" s="9"/>
      <c r="PXB1240" s="9"/>
      <c r="PXC1240" s="9"/>
      <c r="PXD1240" s="9"/>
      <c r="PXE1240" s="9"/>
      <c r="PXF1240" s="9"/>
      <c r="PXG1240" s="9"/>
      <c r="PXH1240" s="9"/>
      <c r="PXI1240" s="9"/>
      <c r="PXJ1240" s="9"/>
      <c r="PXK1240" s="9"/>
      <c r="PXL1240" s="9"/>
      <c r="PXM1240" s="9"/>
      <c r="PXN1240" s="9"/>
      <c r="PXO1240" s="9"/>
      <c r="PXP1240" s="9"/>
      <c r="PXQ1240" s="9"/>
      <c r="PXR1240" s="9"/>
      <c r="PXS1240" s="9"/>
      <c r="PXT1240" s="9"/>
      <c r="PXU1240" s="9"/>
      <c r="PXV1240" s="9"/>
      <c r="PXW1240" s="9"/>
      <c r="PXX1240" s="9"/>
      <c r="PXY1240" s="9"/>
      <c r="PXZ1240" s="9"/>
      <c r="PYA1240" s="9"/>
      <c r="PYB1240" s="9"/>
      <c r="PYC1240" s="9"/>
      <c r="PYD1240" s="9"/>
      <c r="PYE1240" s="9"/>
      <c r="PYF1240" s="9"/>
      <c r="PYG1240" s="9"/>
      <c r="PYH1240" s="9"/>
      <c r="PYI1240" s="9"/>
      <c r="PYJ1240" s="9"/>
      <c r="PYK1240" s="9"/>
      <c r="PYL1240" s="9"/>
      <c r="PYM1240" s="9"/>
      <c r="PYN1240" s="9"/>
      <c r="PYO1240" s="9"/>
      <c r="PYP1240" s="9"/>
      <c r="PYQ1240" s="9"/>
      <c r="PYR1240" s="9"/>
      <c r="PYS1240" s="9"/>
      <c r="PYT1240" s="9"/>
      <c r="PYU1240" s="9"/>
      <c r="PYV1240" s="9"/>
      <c r="PYW1240" s="9"/>
      <c r="PYX1240" s="9"/>
      <c r="PYY1240" s="9"/>
      <c r="PYZ1240" s="9"/>
      <c r="PZA1240" s="9"/>
      <c r="PZB1240" s="9"/>
      <c r="PZC1240" s="9"/>
      <c r="PZD1240" s="9"/>
      <c r="PZE1240" s="9"/>
      <c r="PZF1240" s="9"/>
      <c r="PZG1240" s="9"/>
      <c r="PZH1240" s="9"/>
      <c r="PZI1240" s="9"/>
      <c r="PZJ1240" s="9"/>
      <c r="PZK1240" s="9"/>
      <c r="PZL1240" s="9"/>
      <c r="PZM1240" s="9"/>
      <c r="PZN1240" s="9"/>
      <c r="PZO1240" s="9"/>
      <c r="PZP1240" s="9"/>
      <c r="PZQ1240" s="9"/>
      <c r="PZR1240" s="9"/>
      <c r="PZS1240" s="9"/>
      <c r="PZT1240" s="9"/>
      <c r="PZU1240" s="9"/>
      <c r="PZV1240" s="9"/>
      <c r="PZW1240" s="9"/>
      <c r="PZX1240" s="9"/>
      <c r="PZY1240" s="9"/>
      <c r="PZZ1240" s="9"/>
      <c r="QAA1240" s="9"/>
      <c r="QAB1240" s="9"/>
      <c r="QAC1240" s="9"/>
      <c r="QAD1240" s="9"/>
      <c r="QAE1240" s="9"/>
      <c r="QAF1240" s="9"/>
      <c r="QAG1240" s="9"/>
      <c r="QAH1240" s="9"/>
      <c r="QAI1240" s="9"/>
      <c r="QAJ1240" s="9"/>
      <c r="QAK1240" s="9"/>
      <c r="QAL1240" s="9"/>
      <c r="QAM1240" s="9"/>
      <c r="QAN1240" s="9"/>
      <c r="QAO1240" s="9"/>
      <c r="QAP1240" s="9"/>
      <c r="QAQ1240" s="9"/>
      <c r="QAR1240" s="9"/>
      <c r="QAS1240" s="9"/>
      <c r="QAT1240" s="9"/>
      <c r="QAU1240" s="9"/>
      <c r="QAV1240" s="9"/>
      <c r="QAW1240" s="9"/>
      <c r="QAX1240" s="9"/>
      <c r="QAY1240" s="9"/>
      <c r="QAZ1240" s="9"/>
      <c r="QBA1240" s="9"/>
      <c r="QBB1240" s="9"/>
      <c r="QBC1240" s="9"/>
      <c r="QBD1240" s="9"/>
      <c r="QBE1240" s="9"/>
      <c r="QBF1240" s="9"/>
      <c r="QBG1240" s="9"/>
      <c r="QBH1240" s="9"/>
      <c r="QBI1240" s="9"/>
      <c r="QBJ1240" s="9"/>
      <c r="QBK1240" s="9"/>
      <c r="QBL1240" s="9"/>
      <c r="QBM1240" s="9"/>
      <c r="QBN1240" s="9"/>
      <c r="QBO1240" s="9"/>
      <c r="QBP1240" s="9"/>
      <c r="QBQ1240" s="9"/>
      <c r="QBR1240" s="9"/>
      <c r="QBS1240" s="9"/>
      <c r="QBT1240" s="9"/>
      <c r="QBU1240" s="9"/>
      <c r="QBV1240" s="9"/>
      <c r="QBW1240" s="9"/>
      <c r="QBX1240" s="9"/>
      <c r="QBY1240" s="9"/>
      <c r="QBZ1240" s="9"/>
      <c r="QCA1240" s="9"/>
      <c r="QCB1240" s="9"/>
      <c r="QCC1240" s="9"/>
      <c r="QCD1240" s="9"/>
      <c r="QCE1240" s="9"/>
      <c r="QCF1240" s="9"/>
      <c r="QCG1240" s="9"/>
      <c r="QCH1240" s="9"/>
      <c r="QCI1240" s="9"/>
      <c r="QCJ1240" s="9"/>
      <c r="QCK1240" s="9"/>
      <c r="QCL1240" s="9"/>
      <c r="QCM1240" s="9"/>
      <c r="QCN1240" s="9"/>
      <c r="QCO1240" s="9"/>
      <c r="QCP1240" s="9"/>
      <c r="QCQ1240" s="9"/>
      <c r="QCR1240" s="9"/>
      <c r="QCS1240" s="9"/>
      <c r="QCT1240" s="9"/>
      <c r="QCU1240" s="9"/>
      <c r="QCV1240" s="9"/>
      <c r="QCW1240" s="9"/>
      <c r="QCX1240" s="9"/>
      <c r="QCY1240" s="9"/>
      <c r="QCZ1240" s="9"/>
      <c r="QDA1240" s="9"/>
      <c r="QDB1240" s="9"/>
      <c r="QDC1240" s="9"/>
      <c r="QDD1240" s="9"/>
      <c r="QDE1240" s="9"/>
      <c r="QDF1240" s="9"/>
      <c r="QDG1240" s="9"/>
      <c r="QDH1240" s="9"/>
      <c r="QDI1240" s="9"/>
      <c r="QDJ1240" s="9"/>
      <c r="QDK1240" s="9"/>
      <c r="QDL1240" s="9"/>
      <c r="QDM1240" s="9"/>
      <c r="QDN1240" s="9"/>
      <c r="QDO1240" s="9"/>
      <c r="QDP1240" s="9"/>
      <c r="QDQ1240" s="9"/>
      <c r="QDR1240" s="9"/>
      <c r="QDS1240" s="9"/>
      <c r="QDT1240" s="9"/>
      <c r="QDU1240" s="9"/>
      <c r="QDV1240" s="9"/>
      <c r="QDW1240" s="9"/>
      <c r="QDX1240" s="9"/>
      <c r="QDY1240" s="9"/>
      <c r="QDZ1240" s="9"/>
      <c r="QEA1240" s="9"/>
      <c r="QEB1240" s="9"/>
      <c r="QEC1240" s="9"/>
      <c r="QED1240" s="9"/>
      <c r="QEE1240" s="9"/>
      <c r="QEF1240" s="9"/>
      <c r="QEG1240" s="9"/>
      <c r="QEH1240" s="9"/>
      <c r="QEI1240" s="9"/>
      <c r="QEJ1240" s="9"/>
      <c r="QEK1240" s="9"/>
      <c r="QEL1240" s="9"/>
      <c r="QEM1240" s="9"/>
      <c r="QEN1240" s="9"/>
      <c r="QEO1240" s="9"/>
      <c r="QEP1240" s="9"/>
      <c r="QEQ1240" s="9"/>
      <c r="QER1240" s="9"/>
      <c r="QES1240" s="9"/>
      <c r="QET1240" s="9"/>
      <c r="QEU1240" s="9"/>
      <c r="QEV1240" s="9"/>
      <c r="QEW1240" s="9"/>
      <c r="QEX1240" s="9"/>
      <c r="QEY1240" s="9"/>
      <c r="QEZ1240" s="9"/>
      <c r="QFA1240" s="9"/>
      <c r="QFB1240" s="9"/>
      <c r="QFC1240" s="9"/>
      <c r="QFD1240" s="9"/>
      <c r="QFE1240" s="9"/>
      <c r="QFF1240" s="9"/>
      <c r="QFG1240" s="9"/>
      <c r="QFH1240" s="9"/>
      <c r="QFI1240" s="9"/>
      <c r="QFJ1240" s="9"/>
      <c r="QFK1240" s="9"/>
      <c r="QFL1240" s="9"/>
      <c r="QFM1240" s="9"/>
      <c r="QFN1240" s="9"/>
      <c r="QFO1240" s="9"/>
      <c r="QFP1240" s="9"/>
      <c r="QFQ1240" s="9"/>
      <c r="QFR1240" s="9"/>
      <c r="QFS1240" s="9"/>
      <c r="QFT1240" s="9"/>
      <c r="QFU1240" s="9"/>
      <c r="QFV1240" s="9"/>
      <c r="QFW1240" s="9"/>
      <c r="QFX1240" s="9"/>
      <c r="QFY1240" s="9"/>
      <c r="QFZ1240" s="9"/>
      <c r="QGA1240" s="9"/>
      <c r="QGB1240" s="9"/>
      <c r="QGC1240" s="9"/>
      <c r="QGD1240" s="9"/>
      <c r="QGE1240" s="9"/>
      <c r="QGF1240" s="9"/>
      <c r="QGG1240" s="9"/>
      <c r="QGH1240" s="9"/>
      <c r="QGI1240" s="9"/>
      <c r="QGJ1240" s="9"/>
      <c r="QGK1240" s="9"/>
      <c r="QGL1240" s="9"/>
      <c r="QGM1240" s="9"/>
      <c r="QGN1240" s="9"/>
      <c r="QGO1240" s="9"/>
      <c r="QGP1240" s="9"/>
      <c r="QGQ1240" s="9"/>
      <c r="QGR1240" s="9"/>
      <c r="QGS1240" s="9"/>
      <c r="QGT1240" s="9"/>
      <c r="QGU1240" s="9"/>
      <c r="QGV1240" s="9"/>
      <c r="QGW1240" s="9"/>
      <c r="QGX1240" s="9"/>
      <c r="QGY1240" s="9"/>
      <c r="QGZ1240" s="9"/>
      <c r="QHA1240" s="9"/>
      <c r="QHB1240" s="9"/>
      <c r="QHC1240" s="9"/>
      <c r="QHD1240" s="9"/>
      <c r="QHE1240" s="9"/>
      <c r="QHF1240" s="9"/>
      <c r="QHG1240" s="9"/>
      <c r="QHH1240" s="9"/>
      <c r="QHI1240" s="9"/>
      <c r="QHJ1240" s="9"/>
      <c r="QHK1240" s="9"/>
      <c r="QHL1240" s="9"/>
      <c r="QHM1240" s="9"/>
      <c r="QHN1240" s="9"/>
      <c r="QHO1240" s="9"/>
      <c r="QHP1240" s="9"/>
      <c r="QHQ1240" s="9"/>
      <c r="QHR1240" s="9"/>
      <c r="QHS1240" s="9"/>
      <c r="QHT1240" s="9"/>
      <c r="QHU1240" s="9"/>
      <c r="QHV1240" s="9"/>
      <c r="QHW1240" s="9"/>
      <c r="QHX1240" s="9"/>
      <c r="QHY1240" s="9"/>
      <c r="QHZ1240" s="9"/>
      <c r="QIA1240" s="9"/>
      <c r="QIB1240" s="9"/>
      <c r="QIC1240" s="9"/>
      <c r="QID1240" s="9"/>
      <c r="QIE1240" s="9"/>
      <c r="QIF1240" s="9"/>
      <c r="QIG1240" s="9"/>
      <c r="QIH1240" s="9"/>
      <c r="QII1240" s="9"/>
      <c r="QIJ1240" s="9"/>
      <c r="QIK1240" s="9"/>
      <c r="QIL1240" s="9"/>
      <c r="QIM1240" s="9"/>
      <c r="QIN1240" s="9"/>
      <c r="QIO1240" s="9"/>
      <c r="QIP1240" s="9"/>
      <c r="QIQ1240" s="9"/>
      <c r="QIR1240" s="9"/>
      <c r="QIS1240" s="9"/>
      <c r="QIT1240" s="9"/>
      <c r="QIU1240" s="9"/>
      <c r="QIV1240" s="9"/>
      <c r="QIW1240" s="9"/>
      <c r="QIX1240" s="9"/>
      <c r="QIY1240" s="9"/>
      <c r="QIZ1240" s="9"/>
      <c r="QJA1240" s="9"/>
      <c r="QJB1240" s="9"/>
      <c r="QJC1240" s="9"/>
      <c r="QJD1240" s="9"/>
      <c r="QJE1240" s="9"/>
      <c r="QJF1240" s="9"/>
      <c r="QJG1240" s="9"/>
      <c r="QJH1240" s="9"/>
      <c r="QJI1240" s="9"/>
      <c r="QJJ1240" s="9"/>
      <c r="QJK1240" s="9"/>
      <c r="QJL1240" s="9"/>
      <c r="QJM1240" s="9"/>
      <c r="QJN1240" s="9"/>
      <c r="QJO1240" s="9"/>
      <c r="QJP1240" s="9"/>
      <c r="QJQ1240" s="9"/>
      <c r="QJR1240" s="9"/>
      <c r="QJS1240" s="9"/>
      <c r="QJT1240" s="9"/>
      <c r="QJU1240" s="9"/>
      <c r="QJV1240" s="9"/>
      <c r="QJW1240" s="9"/>
      <c r="QJX1240" s="9"/>
      <c r="QJY1240" s="9"/>
      <c r="QJZ1240" s="9"/>
      <c r="QKA1240" s="9"/>
      <c r="QKB1240" s="9"/>
      <c r="QKC1240" s="9"/>
      <c r="QKD1240" s="9"/>
      <c r="QKE1240" s="9"/>
      <c r="QKF1240" s="9"/>
      <c r="QKG1240" s="9"/>
      <c r="QKH1240" s="9"/>
      <c r="QKI1240" s="9"/>
      <c r="QKJ1240" s="9"/>
      <c r="QKK1240" s="9"/>
      <c r="QKL1240" s="9"/>
      <c r="QKM1240" s="9"/>
      <c r="QKN1240" s="9"/>
      <c r="QKO1240" s="9"/>
      <c r="QKP1240" s="9"/>
      <c r="QKQ1240" s="9"/>
      <c r="QKR1240" s="9"/>
      <c r="QKS1240" s="9"/>
      <c r="QKT1240" s="9"/>
      <c r="QKU1240" s="9"/>
      <c r="QKV1240" s="9"/>
      <c r="QKW1240" s="9"/>
      <c r="QKX1240" s="9"/>
      <c r="QKY1240" s="9"/>
      <c r="QKZ1240" s="9"/>
      <c r="QLA1240" s="9"/>
      <c r="QLB1240" s="9"/>
      <c r="QLC1240" s="9"/>
      <c r="QLD1240" s="9"/>
      <c r="QLE1240" s="9"/>
      <c r="QLF1240" s="9"/>
      <c r="QLG1240" s="9"/>
      <c r="QLH1240" s="9"/>
      <c r="QLI1240" s="9"/>
      <c r="QLJ1240" s="9"/>
      <c r="QLK1240" s="9"/>
      <c r="QLL1240" s="9"/>
      <c r="QLM1240" s="9"/>
      <c r="QLN1240" s="9"/>
      <c r="QLO1240" s="9"/>
      <c r="QLP1240" s="9"/>
      <c r="QLQ1240" s="9"/>
      <c r="QLR1240" s="9"/>
      <c r="QLS1240" s="9"/>
      <c r="QLT1240" s="9"/>
      <c r="QLU1240" s="9"/>
      <c r="QLV1240" s="9"/>
      <c r="QLW1240" s="9"/>
      <c r="QLX1240" s="9"/>
      <c r="QLY1240" s="9"/>
      <c r="QLZ1240" s="9"/>
      <c r="QMA1240" s="9"/>
      <c r="QMB1240" s="9"/>
      <c r="QMC1240" s="9"/>
      <c r="QMD1240" s="9"/>
      <c r="QME1240" s="9"/>
      <c r="QMF1240" s="9"/>
      <c r="QMG1240" s="9"/>
      <c r="QMH1240" s="9"/>
      <c r="QMI1240" s="9"/>
      <c r="QMJ1240" s="9"/>
      <c r="QMK1240" s="9"/>
      <c r="QML1240" s="9"/>
      <c r="QMM1240" s="9"/>
      <c r="QMN1240" s="9"/>
      <c r="QMO1240" s="9"/>
      <c r="QMP1240" s="9"/>
      <c r="QMQ1240" s="9"/>
      <c r="QMR1240" s="9"/>
      <c r="QMS1240" s="9"/>
      <c r="QMT1240" s="9"/>
      <c r="QMU1240" s="9"/>
      <c r="QMV1240" s="9"/>
      <c r="QMW1240" s="9"/>
      <c r="QMX1240" s="9"/>
      <c r="QMY1240" s="9"/>
      <c r="QMZ1240" s="9"/>
      <c r="QNA1240" s="9"/>
      <c r="QNB1240" s="9"/>
      <c r="QNC1240" s="9"/>
      <c r="QND1240" s="9"/>
      <c r="QNE1240" s="9"/>
      <c r="QNF1240" s="9"/>
      <c r="QNG1240" s="9"/>
      <c r="QNH1240" s="9"/>
      <c r="QNI1240" s="9"/>
      <c r="QNJ1240" s="9"/>
      <c r="QNK1240" s="9"/>
      <c r="QNL1240" s="9"/>
      <c r="QNM1240" s="9"/>
      <c r="QNN1240" s="9"/>
      <c r="QNO1240" s="9"/>
      <c r="QNP1240" s="9"/>
      <c r="QNQ1240" s="9"/>
      <c r="QNR1240" s="9"/>
      <c r="QNS1240" s="9"/>
      <c r="QNT1240" s="9"/>
      <c r="QNU1240" s="9"/>
      <c r="QNV1240" s="9"/>
      <c r="QNW1240" s="9"/>
      <c r="QNX1240" s="9"/>
      <c r="QNY1240" s="9"/>
      <c r="QNZ1240" s="9"/>
      <c r="QOA1240" s="9"/>
      <c r="QOB1240" s="9"/>
      <c r="QOC1240" s="9"/>
      <c r="QOD1240" s="9"/>
      <c r="QOE1240" s="9"/>
      <c r="QOF1240" s="9"/>
      <c r="QOG1240" s="9"/>
      <c r="QOH1240" s="9"/>
      <c r="QOI1240" s="9"/>
      <c r="QOJ1240" s="9"/>
      <c r="QOK1240" s="9"/>
      <c r="QOL1240" s="9"/>
      <c r="QOM1240" s="9"/>
      <c r="QON1240" s="9"/>
      <c r="QOO1240" s="9"/>
      <c r="QOP1240" s="9"/>
      <c r="QOQ1240" s="9"/>
      <c r="QOR1240" s="9"/>
      <c r="QOS1240" s="9"/>
      <c r="QOT1240" s="9"/>
      <c r="QOU1240" s="9"/>
      <c r="QOV1240" s="9"/>
      <c r="QOW1240" s="9"/>
      <c r="QOX1240" s="9"/>
      <c r="QOY1240" s="9"/>
      <c r="QOZ1240" s="9"/>
      <c r="QPA1240" s="9"/>
      <c r="QPB1240" s="9"/>
      <c r="QPC1240" s="9"/>
      <c r="QPD1240" s="9"/>
      <c r="QPE1240" s="9"/>
      <c r="QPF1240" s="9"/>
      <c r="QPG1240" s="9"/>
      <c r="QPH1240" s="9"/>
      <c r="QPI1240" s="9"/>
      <c r="QPJ1240" s="9"/>
      <c r="QPK1240" s="9"/>
      <c r="QPL1240" s="9"/>
      <c r="QPM1240" s="9"/>
      <c r="QPN1240" s="9"/>
      <c r="QPO1240" s="9"/>
      <c r="QPP1240" s="9"/>
      <c r="QPQ1240" s="9"/>
      <c r="QPR1240" s="9"/>
      <c r="QPS1240" s="9"/>
      <c r="QPT1240" s="9"/>
      <c r="QPU1240" s="9"/>
      <c r="QPV1240" s="9"/>
      <c r="QPW1240" s="9"/>
      <c r="QPX1240" s="9"/>
      <c r="QPY1240" s="9"/>
      <c r="QPZ1240" s="9"/>
      <c r="QQA1240" s="9"/>
      <c r="QQB1240" s="9"/>
      <c r="QQC1240" s="9"/>
      <c r="QQD1240" s="9"/>
      <c r="QQE1240" s="9"/>
      <c r="QQF1240" s="9"/>
      <c r="QQG1240" s="9"/>
      <c r="QQH1240" s="9"/>
      <c r="QQI1240" s="9"/>
      <c r="QQJ1240" s="9"/>
      <c r="QQK1240" s="9"/>
      <c r="QQL1240" s="9"/>
      <c r="QQM1240" s="9"/>
      <c r="QQN1240" s="9"/>
      <c r="QQO1240" s="9"/>
      <c r="QQP1240" s="9"/>
      <c r="QQQ1240" s="9"/>
      <c r="QQR1240" s="9"/>
      <c r="QQS1240" s="9"/>
      <c r="QQT1240" s="9"/>
      <c r="QQU1240" s="9"/>
      <c r="QQV1240" s="9"/>
      <c r="QQW1240" s="9"/>
      <c r="QQX1240" s="9"/>
      <c r="QQY1240" s="9"/>
      <c r="QQZ1240" s="9"/>
      <c r="QRA1240" s="9"/>
      <c r="QRB1240" s="9"/>
      <c r="QRC1240" s="9"/>
      <c r="QRD1240" s="9"/>
      <c r="QRE1240" s="9"/>
      <c r="QRF1240" s="9"/>
      <c r="QRG1240" s="9"/>
      <c r="QRH1240" s="9"/>
      <c r="QRI1240" s="9"/>
      <c r="QRJ1240" s="9"/>
      <c r="QRK1240" s="9"/>
      <c r="QRL1240" s="9"/>
      <c r="QRM1240" s="9"/>
      <c r="QRN1240" s="9"/>
      <c r="QRO1240" s="9"/>
      <c r="QRP1240" s="9"/>
      <c r="QRQ1240" s="9"/>
      <c r="QRR1240" s="9"/>
      <c r="QRS1240" s="9"/>
      <c r="QRT1240" s="9"/>
      <c r="QRU1240" s="9"/>
      <c r="QRV1240" s="9"/>
      <c r="QRW1240" s="9"/>
      <c r="QRX1240" s="9"/>
      <c r="QRY1240" s="9"/>
      <c r="QRZ1240" s="9"/>
      <c r="QSA1240" s="9"/>
      <c r="QSB1240" s="9"/>
      <c r="QSC1240" s="9"/>
      <c r="QSD1240" s="9"/>
      <c r="QSE1240" s="9"/>
      <c r="QSF1240" s="9"/>
      <c r="QSG1240" s="9"/>
      <c r="QSH1240" s="9"/>
      <c r="QSI1240" s="9"/>
      <c r="QSJ1240" s="9"/>
      <c r="QSK1240" s="9"/>
      <c r="QSL1240" s="9"/>
      <c r="QSM1240" s="9"/>
      <c r="QSN1240" s="9"/>
      <c r="QSO1240" s="9"/>
      <c r="QSP1240" s="9"/>
      <c r="QSQ1240" s="9"/>
      <c r="QSR1240" s="9"/>
      <c r="QSS1240" s="9"/>
      <c r="QST1240" s="9"/>
      <c r="QSU1240" s="9"/>
      <c r="QSV1240" s="9"/>
      <c r="QSW1240" s="9"/>
      <c r="QSX1240" s="9"/>
      <c r="QSY1240" s="9"/>
      <c r="QSZ1240" s="9"/>
      <c r="QTA1240" s="9"/>
      <c r="QTB1240" s="9"/>
      <c r="QTC1240" s="9"/>
      <c r="QTD1240" s="9"/>
      <c r="QTE1240" s="9"/>
      <c r="QTF1240" s="9"/>
      <c r="QTG1240" s="9"/>
      <c r="QTH1240" s="9"/>
      <c r="QTI1240" s="9"/>
      <c r="QTJ1240" s="9"/>
      <c r="QTK1240" s="9"/>
      <c r="QTL1240" s="9"/>
      <c r="QTM1240" s="9"/>
      <c r="QTN1240" s="9"/>
      <c r="QTO1240" s="9"/>
      <c r="QTP1240" s="9"/>
      <c r="QTQ1240" s="9"/>
      <c r="QTR1240" s="9"/>
      <c r="QTS1240" s="9"/>
      <c r="QTT1240" s="9"/>
      <c r="QTU1240" s="9"/>
      <c r="QTV1240" s="9"/>
      <c r="QTW1240" s="9"/>
      <c r="QTX1240" s="9"/>
      <c r="QTY1240" s="9"/>
      <c r="QTZ1240" s="9"/>
      <c r="QUA1240" s="9"/>
      <c r="QUB1240" s="9"/>
      <c r="QUC1240" s="9"/>
      <c r="QUD1240" s="9"/>
      <c r="QUE1240" s="9"/>
      <c r="QUF1240" s="9"/>
      <c r="QUG1240" s="9"/>
      <c r="QUH1240" s="9"/>
      <c r="QUI1240" s="9"/>
      <c r="QUJ1240" s="9"/>
      <c r="QUK1240" s="9"/>
      <c r="QUL1240" s="9"/>
      <c r="QUM1240" s="9"/>
      <c r="QUN1240" s="9"/>
      <c r="QUO1240" s="9"/>
      <c r="QUP1240" s="9"/>
      <c r="QUQ1240" s="9"/>
      <c r="QUR1240" s="9"/>
      <c r="QUS1240" s="9"/>
      <c r="QUT1240" s="9"/>
      <c r="QUU1240" s="9"/>
      <c r="QUV1240" s="9"/>
      <c r="QUW1240" s="9"/>
      <c r="QUX1240" s="9"/>
      <c r="QUY1240" s="9"/>
      <c r="QUZ1240" s="9"/>
      <c r="QVA1240" s="9"/>
      <c r="QVB1240" s="9"/>
      <c r="QVC1240" s="9"/>
      <c r="QVD1240" s="9"/>
      <c r="QVE1240" s="9"/>
      <c r="QVF1240" s="9"/>
      <c r="QVG1240" s="9"/>
      <c r="QVH1240" s="9"/>
      <c r="QVI1240" s="9"/>
      <c r="QVJ1240" s="9"/>
      <c r="QVK1240" s="9"/>
      <c r="QVL1240" s="9"/>
      <c r="QVM1240" s="9"/>
      <c r="QVN1240" s="9"/>
      <c r="QVO1240" s="9"/>
      <c r="QVP1240" s="9"/>
      <c r="QVQ1240" s="9"/>
      <c r="QVR1240" s="9"/>
      <c r="QVS1240" s="9"/>
      <c r="QVT1240" s="9"/>
      <c r="QVU1240" s="9"/>
      <c r="QVV1240" s="9"/>
      <c r="QVW1240" s="9"/>
      <c r="QVX1240" s="9"/>
      <c r="QVY1240" s="9"/>
      <c r="QVZ1240" s="9"/>
      <c r="QWA1240" s="9"/>
      <c r="QWB1240" s="9"/>
      <c r="QWC1240" s="9"/>
      <c r="QWD1240" s="9"/>
      <c r="QWE1240" s="9"/>
      <c r="QWF1240" s="9"/>
      <c r="QWG1240" s="9"/>
      <c r="QWH1240" s="9"/>
      <c r="QWI1240" s="9"/>
      <c r="QWJ1240" s="9"/>
      <c r="QWK1240" s="9"/>
      <c r="QWL1240" s="9"/>
      <c r="QWM1240" s="9"/>
      <c r="QWN1240" s="9"/>
      <c r="QWO1240" s="9"/>
      <c r="QWP1240" s="9"/>
      <c r="QWQ1240" s="9"/>
      <c r="QWR1240" s="9"/>
      <c r="QWS1240" s="9"/>
      <c r="QWT1240" s="9"/>
      <c r="QWU1240" s="9"/>
      <c r="QWV1240" s="9"/>
      <c r="QWW1240" s="9"/>
      <c r="QWX1240" s="9"/>
      <c r="QWY1240" s="9"/>
      <c r="QWZ1240" s="9"/>
      <c r="QXA1240" s="9"/>
      <c r="QXB1240" s="9"/>
      <c r="QXC1240" s="9"/>
      <c r="QXD1240" s="9"/>
      <c r="QXE1240" s="9"/>
      <c r="QXF1240" s="9"/>
      <c r="QXG1240" s="9"/>
      <c r="QXH1240" s="9"/>
      <c r="QXI1240" s="9"/>
      <c r="QXJ1240" s="9"/>
      <c r="QXK1240" s="9"/>
      <c r="QXL1240" s="9"/>
      <c r="QXM1240" s="9"/>
      <c r="QXN1240" s="9"/>
      <c r="QXO1240" s="9"/>
      <c r="QXP1240" s="9"/>
      <c r="QXQ1240" s="9"/>
      <c r="QXR1240" s="9"/>
      <c r="QXS1240" s="9"/>
      <c r="QXT1240" s="9"/>
      <c r="QXU1240" s="9"/>
      <c r="QXV1240" s="9"/>
      <c r="QXW1240" s="9"/>
      <c r="QXX1240" s="9"/>
      <c r="QXY1240" s="9"/>
      <c r="QXZ1240" s="9"/>
      <c r="QYA1240" s="9"/>
      <c r="QYB1240" s="9"/>
      <c r="QYC1240" s="9"/>
      <c r="QYD1240" s="9"/>
      <c r="QYE1240" s="9"/>
      <c r="QYF1240" s="9"/>
      <c r="QYG1240" s="9"/>
      <c r="QYH1240" s="9"/>
      <c r="QYI1240" s="9"/>
      <c r="QYJ1240" s="9"/>
      <c r="QYK1240" s="9"/>
      <c r="QYL1240" s="9"/>
      <c r="QYM1240" s="9"/>
      <c r="QYN1240" s="9"/>
      <c r="QYO1240" s="9"/>
      <c r="QYP1240" s="9"/>
      <c r="QYQ1240" s="9"/>
      <c r="QYR1240" s="9"/>
      <c r="QYS1240" s="9"/>
      <c r="QYT1240" s="9"/>
      <c r="QYU1240" s="9"/>
      <c r="QYV1240" s="9"/>
      <c r="QYW1240" s="9"/>
      <c r="QYX1240" s="9"/>
      <c r="QYY1240" s="9"/>
      <c r="QYZ1240" s="9"/>
      <c r="QZA1240" s="9"/>
      <c r="QZB1240" s="9"/>
      <c r="QZC1240" s="9"/>
      <c r="QZD1240" s="9"/>
      <c r="QZE1240" s="9"/>
      <c r="QZF1240" s="9"/>
      <c r="QZG1240" s="9"/>
      <c r="QZH1240" s="9"/>
      <c r="QZI1240" s="9"/>
      <c r="QZJ1240" s="9"/>
      <c r="QZK1240" s="9"/>
      <c r="QZL1240" s="9"/>
      <c r="QZM1240" s="9"/>
      <c r="QZN1240" s="9"/>
      <c r="QZO1240" s="9"/>
      <c r="QZP1240" s="9"/>
      <c r="QZQ1240" s="9"/>
      <c r="QZR1240" s="9"/>
      <c r="QZS1240" s="9"/>
      <c r="QZT1240" s="9"/>
      <c r="QZU1240" s="9"/>
      <c r="QZV1240" s="9"/>
      <c r="QZW1240" s="9"/>
      <c r="QZX1240" s="9"/>
      <c r="QZY1240" s="9"/>
      <c r="QZZ1240" s="9"/>
      <c r="RAA1240" s="9"/>
      <c r="RAB1240" s="9"/>
      <c r="RAC1240" s="9"/>
      <c r="RAD1240" s="9"/>
      <c r="RAE1240" s="9"/>
      <c r="RAF1240" s="9"/>
      <c r="RAG1240" s="9"/>
      <c r="RAH1240" s="9"/>
      <c r="RAI1240" s="9"/>
      <c r="RAJ1240" s="9"/>
      <c r="RAK1240" s="9"/>
      <c r="RAL1240" s="9"/>
      <c r="RAM1240" s="9"/>
      <c r="RAN1240" s="9"/>
      <c r="RAO1240" s="9"/>
      <c r="RAP1240" s="9"/>
      <c r="RAQ1240" s="9"/>
      <c r="RAR1240" s="9"/>
      <c r="RAS1240" s="9"/>
      <c r="RAT1240" s="9"/>
      <c r="RAU1240" s="9"/>
      <c r="RAV1240" s="9"/>
      <c r="RAW1240" s="9"/>
      <c r="RAX1240" s="9"/>
      <c r="RAY1240" s="9"/>
      <c r="RAZ1240" s="9"/>
      <c r="RBA1240" s="9"/>
      <c r="RBB1240" s="9"/>
      <c r="RBC1240" s="9"/>
      <c r="RBD1240" s="9"/>
      <c r="RBE1240" s="9"/>
      <c r="RBF1240" s="9"/>
      <c r="RBG1240" s="9"/>
      <c r="RBH1240" s="9"/>
      <c r="RBI1240" s="9"/>
      <c r="RBJ1240" s="9"/>
      <c r="RBK1240" s="9"/>
      <c r="RBL1240" s="9"/>
      <c r="RBM1240" s="9"/>
      <c r="RBN1240" s="9"/>
      <c r="RBO1240" s="9"/>
      <c r="RBP1240" s="9"/>
      <c r="RBQ1240" s="9"/>
      <c r="RBR1240" s="9"/>
      <c r="RBS1240" s="9"/>
      <c r="RBT1240" s="9"/>
      <c r="RBU1240" s="9"/>
      <c r="RBV1240" s="9"/>
      <c r="RBW1240" s="9"/>
      <c r="RBX1240" s="9"/>
      <c r="RBY1240" s="9"/>
      <c r="RBZ1240" s="9"/>
      <c r="RCA1240" s="9"/>
      <c r="RCB1240" s="9"/>
      <c r="RCC1240" s="9"/>
      <c r="RCD1240" s="9"/>
      <c r="RCE1240" s="9"/>
      <c r="RCF1240" s="9"/>
      <c r="RCG1240" s="9"/>
      <c r="RCH1240" s="9"/>
      <c r="RCI1240" s="9"/>
      <c r="RCJ1240" s="9"/>
      <c r="RCK1240" s="9"/>
      <c r="RCL1240" s="9"/>
      <c r="RCM1240" s="9"/>
      <c r="RCN1240" s="9"/>
      <c r="RCO1240" s="9"/>
      <c r="RCP1240" s="9"/>
      <c r="RCQ1240" s="9"/>
      <c r="RCR1240" s="9"/>
      <c r="RCS1240" s="9"/>
      <c r="RCT1240" s="9"/>
      <c r="RCU1240" s="9"/>
      <c r="RCV1240" s="9"/>
      <c r="RCW1240" s="9"/>
      <c r="RCX1240" s="9"/>
      <c r="RCY1240" s="9"/>
      <c r="RCZ1240" s="9"/>
      <c r="RDA1240" s="9"/>
      <c r="RDB1240" s="9"/>
      <c r="RDC1240" s="9"/>
      <c r="RDD1240" s="9"/>
      <c r="RDE1240" s="9"/>
      <c r="RDF1240" s="9"/>
      <c r="RDG1240" s="9"/>
      <c r="RDH1240" s="9"/>
      <c r="RDI1240" s="9"/>
      <c r="RDJ1240" s="9"/>
      <c r="RDK1240" s="9"/>
      <c r="RDL1240" s="9"/>
      <c r="RDM1240" s="9"/>
      <c r="RDN1240" s="9"/>
      <c r="RDO1240" s="9"/>
      <c r="RDP1240" s="9"/>
      <c r="RDQ1240" s="9"/>
      <c r="RDR1240" s="9"/>
      <c r="RDS1240" s="9"/>
      <c r="RDT1240" s="9"/>
      <c r="RDU1240" s="9"/>
      <c r="RDV1240" s="9"/>
      <c r="RDW1240" s="9"/>
      <c r="RDX1240" s="9"/>
      <c r="RDY1240" s="9"/>
      <c r="RDZ1240" s="9"/>
      <c r="REA1240" s="9"/>
      <c r="REB1240" s="9"/>
      <c r="REC1240" s="9"/>
      <c r="RED1240" s="9"/>
      <c r="REE1240" s="9"/>
      <c r="REF1240" s="9"/>
      <c r="REG1240" s="9"/>
      <c r="REH1240" s="9"/>
      <c r="REI1240" s="9"/>
      <c r="REJ1240" s="9"/>
      <c r="REK1240" s="9"/>
      <c r="REL1240" s="9"/>
      <c r="REM1240" s="9"/>
      <c r="REN1240" s="9"/>
      <c r="REO1240" s="9"/>
      <c r="REP1240" s="9"/>
      <c r="REQ1240" s="9"/>
      <c r="RER1240" s="9"/>
      <c r="RES1240" s="9"/>
      <c r="RET1240" s="9"/>
      <c r="REU1240" s="9"/>
      <c r="REV1240" s="9"/>
      <c r="REW1240" s="9"/>
      <c r="REX1240" s="9"/>
      <c r="REY1240" s="9"/>
      <c r="REZ1240" s="9"/>
      <c r="RFA1240" s="9"/>
      <c r="RFB1240" s="9"/>
      <c r="RFC1240" s="9"/>
      <c r="RFD1240" s="9"/>
      <c r="RFE1240" s="9"/>
      <c r="RFF1240" s="9"/>
      <c r="RFG1240" s="9"/>
      <c r="RFH1240" s="9"/>
      <c r="RFI1240" s="9"/>
      <c r="RFJ1240" s="9"/>
      <c r="RFK1240" s="9"/>
      <c r="RFL1240" s="9"/>
      <c r="RFM1240" s="9"/>
      <c r="RFN1240" s="9"/>
      <c r="RFO1240" s="9"/>
      <c r="RFP1240" s="9"/>
      <c r="RFQ1240" s="9"/>
      <c r="RFR1240" s="9"/>
      <c r="RFS1240" s="9"/>
      <c r="RFT1240" s="9"/>
      <c r="RFU1240" s="9"/>
      <c r="RFV1240" s="9"/>
      <c r="RFW1240" s="9"/>
      <c r="RFX1240" s="9"/>
      <c r="RFY1240" s="9"/>
      <c r="RFZ1240" s="9"/>
      <c r="RGA1240" s="9"/>
      <c r="RGB1240" s="9"/>
      <c r="RGC1240" s="9"/>
      <c r="RGD1240" s="9"/>
      <c r="RGE1240" s="9"/>
      <c r="RGF1240" s="9"/>
      <c r="RGG1240" s="9"/>
      <c r="RGH1240" s="9"/>
      <c r="RGI1240" s="9"/>
      <c r="RGJ1240" s="9"/>
      <c r="RGK1240" s="9"/>
      <c r="RGL1240" s="9"/>
      <c r="RGM1240" s="9"/>
      <c r="RGN1240" s="9"/>
      <c r="RGO1240" s="9"/>
      <c r="RGP1240" s="9"/>
      <c r="RGQ1240" s="9"/>
      <c r="RGR1240" s="9"/>
      <c r="RGS1240" s="9"/>
      <c r="RGT1240" s="9"/>
      <c r="RGU1240" s="9"/>
      <c r="RGV1240" s="9"/>
      <c r="RGW1240" s="9"/>
      <c r="RGX1240" s="9"/>
      <c r="RGY1240" s="9"/>
      <c r="RGZ1240" s="9"/>
      <c r="RHA1240" s="9"/>
      <c r="RHB1240" s="9"/>
      <c r="RHC1240" s="9"/>
      <c r="RHD1240" s="9"/>
      <c r="RHE1240" s="9"/>
      <c r="RHF1240" s="9"/>
      <c r="RHG1240" s="9"/>
      <c r="RHH1240" s="9"/>
      <c r="RHI1240" s="9"/>
      <c r="RHJ1240" s="9"/>
      <c r="RHK1240" s="9"/>
      <c r="RHL1240" s="9"/>
      <c r="RHM1240" s="9"/>
      <c r="RHN1240" s="9"/>
      <c r="RHO1240" s="9"/>
      <c r="RHP1240" s="9"/>
      <c r="RHQ1240" s="9"/>
      <c r="RHR1240" s="9"/>
      <c r="RHS1240" s="9"/>
      <c r="RHT1240" s="9"/>
      <c r="RHU1240" s="9"/>
      <c r="RHV1240" s="9"/>
      <c r="RHW1240" s="9"/>
      <c r="RHX1240" s="9"/>
      <c r="RHY1240" s="9"/>
      <c r="RHZ1240" s="9"/>
      <c r="RIA1240" s="9"/>
      <c r="RIB1240" s="9"/>
      <c r="RIC1240" s="9"/>
      <c r="RID1240" s="9"/>
      <c r="RIE1240" s="9"/>
      <c r="RIF1240" s="9"/>
      <c r="RIG1240" s="9"/>
      <c r="RIH1240" s="9"/>
      <c r="RII1240" s="9"/>
      <c r="RIJ1240" s="9"/>
      <c r="RIK1240" s="9"/>
      <c r="RIL1240" s="9"/>
      <c r="RIM1240" s="9"/>
      <c r="RIN1240" s="9"/>
      <c r="RIO1240" s="9"/>
      <c r="RIP1240" s="9"/>
      <c r="RIQ1240" s="9"/>
      <c r="RIR1240" s="9"/>
      <c r="RIS1240" s="9"/>
      <c r="RIT1240" s="9"/>
      <c r="RIU1240" s="9"/>
      <c r="RIV1240" s="9"/>
      <c r="RIW1240" s="9"/>
      <c r="RIX1240" s="9"/>
      <c r="RIY1240" s="9"/>
      <c r="RIZ1240" s="9"/>
      <c r="RJA1240" s="9"/>
      <c r="RJB1240" s="9"/>
      <c r="RJC1240" s="9"/>
      <c r="RJD1240" s="9"/>
      <c r="RJE1240" s="9"/>
      <c r="RJF1240" s="9"/>
      <c r="RJG1240" s="9"/>
      <c r="RJH1240" s="9"/>
      <c r="RJI1240" s="9"/>
      <c r="RJJ1240" s="9"/>
      <c r="RJK1240" s="9"/>
      <c r="RJL1240" s="9"/>
      <c r="RJM1240" s="9"/>
      <c r="RJN1240" s="9"/>
      <c r="RJO1240" s="9"/>
      <c r="RJP1240" s="9"/>
      <c r="RJQ1240" s="9"/>
      <c r="RJR1240" s="9"/>
      <c r="RJS1240" s="9"/>
      <c r="RJT1240" s="9"/>
      <c r="RJU1240" s="9"/>
      <c r="RJV1240" s="9"/>
      <c r="RJW1240" s="9"/>
      <c r="RJX1240" s="9"/>
      <c r="RJY1240" s="9"/>
      <c r="RJZ1240" s="9"/>
      <c r="RKA1240" s="9"/>
      <c r="RKB1240" s="9"/>
      <c r="RKC1240" s="9"/>
      <c r="RKD1240" s="9"/>
      <c r="RKE1240" s="9"/>
      <c r="RKF1240" s="9"/>
      <c r="RKG1240" s="9"/>
      <c r="RKH1240" s="9"/>
      <c r="RKI1240" s="9"/>
      <c r="RKJ1240" s="9"/>
      <c r="RKK1240" s="9"/>
      <c r="RKL1240" s="9"/>
      <c r="RKM1240" s="9"/>
      <c r="RKN1240" s="9"/>
      <c r="RKO1240" s="9"/>
      <c r="RKP1240" s="9"/>
      <c r="RKQ1240" s="9"/>
      <c r="RKR1240" s="9"/>
      <c r="RKS1240" s="9"/>
      <c r="RKT1240" s="9"/>
      <c r="RKU1240" s="9"/>
      <c r="RKV1240" s="9"/>
      <c r="RKW1240" s="9"/>
      <c r="RKX1240" s="9"/>
      <c r="RKY1240" s="9"/>
      <c r="RKZ1240" s="9"/>
      <c r="RLA1240" s="9"/>
      <c r="RLB1240" s="9"/>
      <c r="RLC1240" s="9"/>
      <c r="RLD1240" s="9"/>
      <c r="RLE1240" s="9"/>
      <c r="RLF1240" s="9"/>
      <c r="RLG1240" s="9"/>
      <c r="RLH1240" s="9"/>
      <c r="RLI1240" s="9"/>
      <c r="RLJ1240" s="9"/>
      <c r="RLK1240" s="9"/>
      <c r="RLL1240" s="9"/>
      <c r="RLM1240" s="9"/>
      <c r="RLN1240" s="9"/>
      <c r="RLO1240" s="9"/>
      <c r="RLP1240" s="9"/>
      <c r="RLQ1240" s="9"/>
      <c r="RLR1240" s="9"/>
      <c r="RLS1240" s="9"/>
      <c r="RLT1240" s="9"/>
      <c r="RLU1240" s="9"/>
      <c r="RLV1240" s="9"/>
      <c r="RLW1240" s="9"/>
      <c r="RLX1240" s="9"/>
      <c r="RLY1240" s="9"/>
      <c r="RLZ1240" s="9"/>
      <c r="RMA1240" s="9"/>
      <c r="RMB1240" s="9"/>
      <c r="RMC1240" s="9"/>
      <c r="RMD1240" s="9"/>
      <c r="RME1240" s="9"/>
      <c r="RMF1240" s="9"/>
      <c r="RMG1240" s="9"/>
      <c r="RMH1240" s="9"/>
      <c r="RMI1240" s="9"/>
      <c r="RMJ1240" s="9"/>
      <c r="RMK1240" s="9"/>
      <c r="RML1240" s="9"/>
      <c r="RMM1240" s="9"/>
      <c r="RMN1240" s="9"/>
      <c r="RMO1240" s="9"/>
      <c r="RMP1240" s="9"/>
      <c r="RMQ1240" s="9"/>
      <c r="RMR1240" s="9"/>
      <c r="RMS1240" s="9"/>
      <c r="RMT1240" s="9"/>
      <c r="RMU1240" s="9"/>
      <c r="RMV1240" s="9"/>
      <c r="RMW1240" s="9"/>
      <c r="RMX1240" s="9"/>
      <c r="RMY1240" s="9"/>
      <c r="RMZ1240" s="9"/>
      <c r="RNA1240" s="9"/>
      <c r="RNB1240" s="9"/>
      <c r="RNC1240" s="9"/>
      <c r="RND1240" s="9"/>
      <c r="RNE1240" s="9"/>
      <c r="RNF1240" s="9"/>
      <c r="RNG1240" s="9"/>
      <c r="RNH1240" s="9"/>
      <c r="RNI1240" s="9"/>
      <c r="RNJ1240" s="9"/>
      <c r="RNK1240" s="9"/>
      <c r="RNL1240" s="9"/>
      <c r="RNM1240" s="9"/>
      <c r="RNN1240" s="9"/>
      <c r="RNO1240" s="9"/>
      <c r="RNP1240" s="9"/>
      <c r="RNQ1240" s="9"/>
      <c r="RNR1240" s="9"/>
      <c r="RNS1240" s="9"/>
      <c r="RNT1240" s="9"/>
      <c r="RNU1240" s="9"/>
      <c r="RNV1240" s="9"/>
      <c r="RNW1240" s="9"/>
      <c r="RNX1240" s="9"/>
      <c r="RNY1240" s="9"/>
      <c r="RNZ1240" s="9"/>
      <c r="ROA1240" s="9"/>
      <c r="ROB1240" s="9"/>
      <c r="ROC1240" s="9"/>
      <c r="ROD1240" s="9"/>
      <c r="ROE1240" s="9"/>
      <c r="ROF1240" s="9"/>
      <c r="ROG1240" s="9"/>
      <c r="ROH1240" s="9"/>
      <c r="ROI1240" s="9"/>
      <c r="ROJ1240" s="9"/>
      <c r="ROK1240" s="9"/>
      <c r="ROL1240" s="9"/>
      <c r="ROM1240" s="9"/>
      <c r="RON1240" s="9"/>
      <c r="ROO1240" s="9"/>
      <c r="ROP1240" s="9"/>
      <c r="ROQ1240" s="9"/>
      <c r="ROR1240" s="9"/>
      <c r="ROS1240" s="9"/>
      <c r="ROT1240" s="9"/>
      <c r="ROU1240" s="9"/>
      <c r="ROV1240" s="9"/>
      <c r="ROW1240" s="9"/>
      <c r="ROX1240" s="9"/>
      <c r="ROY1240" s="9"/>
      <c r="ROZ1240" s="9"/>
      <c r="RPA1240" s="9"/>
      <c r="RPB1240" s="9"/>
      <c r="RPC1240" s="9"/>
      <c r="RPD1240" s="9"/>
      <c r="RPE1240" s="9"/>
      <c r="RPF1240" s="9"/>
      <c r="RPG1240" s="9"/>
      <c r="RPH1240" s="9"/>
      <c r="RPI1240" s="9"/>
      <c r="RPJ1240" s="9"/>
      <c r="RPK1240" s="9"/>
      <c r="RPL1240" s="9"/>
      <c r="RPM1240" s="9"/>
      <c r="RPN1240" s="9"/>
      <c r="RPO1240" s="9"/>
      <c r="RPP1240" s="9"/>
      <c r="RPQ1240" s="9"/>
      <c r="RPR1240" s="9"/>
      <c r="RPS1240" s="9"/>
      <c r="RPT1240" s="9"/>
      <c r="RPU1240" s="9"/>
      <c r="RPV1240" s="9"/>
      <c r="RPW1240" s="9"/>
      <c r="RPX1240" s="9"/>
      <c r="RPY1240" s="9"/>
      <c r="RPZ1240" s="9"/>
      <c r="RQA1240" s="9"/>
      <c r="RQB1240" s="9"/>
      <c r="RQC1240" s="9"/>
      <c r="RQD1240" s="9"/>
      <c r="RQE1240" s="9"/>
      <c r="RQF1240" s="9"/>
      <c r="RQG1240" s="9"/>
      <c r="RQH1240" s="9"/>
      <c r="RQI1240" s="9"/>
      <c r="RQJ1240" s="9"/>
      <c r="RQK1240" s="9"/>
      <c r="RQL1240" s="9"/>
      <c r="RQM1240" s="9"/>
      <c r="RQN1240" s="9"/>
      <c r="RQO1240" s="9"/>
      <c r="RQP1240" s="9"/>
      <c r="RQQ1240" s="9"/>
      <c r="RQR1240" s="9"/>
      <c r="RQS1240" s="9"/>
      <c r="RQT1240" s="9"/>
      <c r="RQU1240" s="9"/>
      <c r="RQV1240" s="9"/>
      <c r="RQW1240" s="9"/>
      <c r="RQX1240" s="9"/>
      <c r="RQY1240" s="9"/>
      <c r="RQZ1240" s="9"/>
      <c r="RRA1240" s="9"/>
      <c r="RRB1240" s="9"/>
      <c r="RRC1240" s="9"/>
      <c r="RRD1240" s="9"/>
      <c r="RRE1240" s="9"/>
      <c r="RRF1240" s="9"/>
      <c r="RRG1240" s="9"/>
      <c r="RRH1240" s="9"/>
      <c r="RRI1240" s="9"/>
      <c r="RRJ1240" s="9"/>
      <c r="RRK1240" s="9"/>
      <c r="RRL1240" s="9"/>
      <c r="RRM1240" s="9"/>
      <c r="RRN1240" s="9"/>
      <c r="RRO1240" s="9"/>
      <c r="RRP1240" s="9"/>
      <c r="RRQ1240" s="9"/>
      <c r="RRR1240" s="9"/>
      <c r="RRS1240" s="9"/>
      <c r="RRT1240" s="9"/>
      <c r="RRU1240" s="9"/>
      <c r="RRV1240" s="9"/>
      <c r="RRW1240" s="9"/>
      <c r="RRX1240" s="9"/>
      <c r="RRY1240" s="9"/>
      <c r="RRZ1240" s="9"/>
      <c r="RSA1240" s="9"/>
      <c r="RSB1240" s="9"/>
      <c r="RSC1240" s="9"/>
      <c r="RSD1240" s="9"/>
      <c r="RSE1240" s="9"/>
      <c r="RSF1240" s="9"/>
      <c r="RSG1240" s="9"/>
      <c r="RSH1240" s="9"/>
      <c r="RSI1240" s="9"/>
      <c r="RSJ1240" s="9"/>
      <c r="RSK1240" s="9"/>
      <c r="RSL1240" s="9"/>
      <c r="RSM1240" s="9"/>
      <c r="RSN1240" s="9"/>
      <c r="RSO1240" s="9"/>
      <c r="RSP1240" s="9"/>
      <c r="RSQ1240" s="9"/>
      <c r="RSR1240" s="9"/>
      <c r="RSS1240" s="9"/>
      <c r="RST1240" s="9"/>
      <c r="RSU1240" s="9"/>
      <c r="RSV1240" s="9"/>
      <c r="RSW1240" s="9"/>
      <c r="RSX1240" s="9"/>
      <c r="RSY1240" s="9"/>
      <c r="RSZ1240" s="9"/>
      <c r="RTA1240" s="9"/>
      <c r="RTB1240" s="9"/>
      <c r="RTC1240" s="9"/>
      <c r="RTD1240" s="9"/>
      <c r="RTE1240" s="9"/>
      <c r="RTF1240" s="9"/>
      <c r="RTG1240" s="9"/>
      <c r="RTH1240" s="9"/>
      <c r="RTI1240" s="9"/>
      <c r="RTJ1240" s="9"/>
      <c r="RTK1240" s="9"/>
      <c r="RTL1240" s="9"/>
      <c r="RTM1240" s="9"/>
      <c r="RTN1240" s="9"/>
      <c r="RTO1240" s="9"/>
      <c r="RTP1240" s="9"/>
      <c r="RTQ1240" s="9"/>
      <c r="RTR1240" s="9"/>
      <c r="RTS1240" s="9"/>
      <c r="RTT1240" s="9"/>
      <c r="RTU1240" s="9"/>
      <c r="RTV1240" s="9"/>
      <c r="RTW1240" s="9"/>
      <c r="RTX1240" s="9"/>
      <c r="RTY1240" s="9"/>
      <c r="RTZ1240" s="9"/>
      <c r="RUA1240" s="9"/>
      <c r="RUB1240" s="9"/>
      <c r="RUC1240" s="9"/>
      <c r="RUD1240" s="9"/>
      <c r="RUE1240" s="9"/>
      <c r="RUF1240" s="9"/>
      <c r="RUG1240" s="9"/>
      <c r="RUH1240" s="9"/>
      <c r="RUI1240" s="9"/>
      <c r="RUJ1240" s="9"/>
      <c r="RUK1240" s="9"/>
      <c r="RUL1240" s="9"/>
      <c r="RUM1240" s="9"/>
      <c r="RUN1240" s="9"/>
      <c r="RUO1240" s="9"/>
      <c r="RUP1240" s="9"/>
      <c r="RUQ1240" s="9"/>
      <c r="RUR1240" s="9"/>
      <c r="RUS1240" s="9"/>
      <c r="RUT1240" s="9"/>
      <c r="RUU1240" s="9"/>
      <c r="RUV1240" s="9"/>
      <c r="RUW1240" s="9"/>
      <c r="RUX1240" s="9"/>
      <c r="RUY1240" s="9"/>
      <c r="RUZ1240" s="9"/>
      <c r="RVA1240" s="9"/>
      <c r="RVB1240" s="9"/>
      <c r="RVC1240" s="9"/>
      <c r="RVD1240" s="9"/>
      <c r="RVE1240" s="9"/>
      <c r="RVF1240" s="9"/>
      <c r="RVG1240" s="9"/>
      <c r="RVH1240" s="9"/>
      <c r="RVI1240" s="9"/>
      <c r="RVJ1240" s="9"/>
      <c r="RVK1240" s="9"/>
      <c r="RVL1240" s="9"/>
      <c r="RVM1240" s="9"/>
      <c r="RVN1240" s="9"/>
      <c r="RVO1240" s="9"/>
      <c r="RVP1240" s="9"/>
      <c r="RVQ1240" s="9"/>
      <c r="RVR1240" s="9"/>
      <c r="RVS1240" s="9"/>
      <c r="RVT1240" s="9"/>
      <c r="RVU1240" s="9"/>
      <c r="RVV1240" s="9"/>
      <c r="RVW1240" s="9"/>
      <c r="RVX1240" s="9"/>
      <c r="RVY1240" s="9"/>
      <c r="RVZ1240" s="9"/>
      <c r="RWA1240" s="9"/>
      <c r="RWB1240" s="9"/>
      <c r="RWC1240" s="9"/>
      <c r="RWD1240" s="9"/>
      <c r="RWE1240" s="9"/>
      <c r="RWF1240" s="9"/>
      <c r="RWG1240" s="9"/>
      <c r="RWH1240" s="9"/>
      <c r="RWI1240" s="9"/>
      <c r="RWJ1240" s="9"/>
      <c r="RWK1240" s="9"/>
      <c r="RWL1240" s="9"/>
      <c r="RWM1240" s="9"/>
      <c r="RWN1240" s="9"/>
      <c r="RWO1240" s="9"/>
      <c r="RWP1240" s="9"/>
      <c r="RWQ1240" s="9"/>
      <c r="RWR1240" s="9"/>
      <c r="RWS1240" s="9"/>
      <c r="RWT1240" s="9"/>
      <c r="RWU1240" s="9"/>
      <c r="RWV1240" s="9"/>
      <c r="RWW1240" s="9"/>
      <c r="RWX1240" s="9"/>
      <c r="RWY1240" s="9"/>
      <c r="RWZ1240" s="9"/>
      <c r="RXA1240" s="9"/>
      <c r="RXB1240" s="9"/>
      <c r="RXC1240" s="9"/>
      <c r="RXD1240" s="9"/>
      <c r="RXE1240" s="9"/>
      <c r="RXF1240" s="9"/>
      <c r="RXG1240" s="9"/>
      <c r="RXH1240" s="9"/>
      <c r="RXI1240" s="9"/>
      <c r="RXJ1240" s="9"/>
      <c r="RXK1240" s="9"/>
      <c r="RXL1240" s="9"/>
      <c r="RXM1240" s="9"/>
      <c r="RXN1240" s="9"/>
      <c r="RXO1240" s="9"/>
      <c r="RXP1240" s="9"/>
      <c r="RXQ1240" s="9"/>
      <c r="RXR1240" s="9"/>
      <c r="RXS1240" s="9"/>
      <c r="RXT1240" s="9"/>
      <c r="RXU1240" s="9"/>
      <c r="RXV1240" s="9"/>
      <c r="RXW1240" s="9"/>
      <c r="RXX1240" s="9"/>
      <c r="RXY1240" s="9"/>
      <c r="RXZ1240" s="9"/>
      <c r="RYA1240" s="9"/>
      <c r="RYB1240" s="9"/>
      <c r="RYC1240" s="9"/>
      <c r="RYD1240" s="9"/>
      <c r="RYE1240" s="9"/>
      <c r="RYF1240" s="9"/>
      <c r="RYG1240" s="9"/>
      <c r="RYH1240" s="9"/>
      <c r="RYI1240" s="9"/>
      <c r="RYJ1240" s="9"/>
      <c r="RYK1240" s="9"/>
      <c r="RYL1240" s="9"/>
      <c r="RYM1240" s="9"/>
      <c r="RYN1240" s="9"/>
      <c r="RYO1240" s="9"/>
      <c r="RYP1240" s="9"/>
      <c r="RYQ1240" s="9"/>
      <c r="RYR1240" s="9"/>
      <c r="RYS1240" s="9"/>
      <c r="RYT1240" s="9"/>
      <c r="RYU1240" s="9"/>
      <c r="RYV1240" s="9"/>
      <c r="RYW1240" s="9"/>
      <c r="RYX1240" s="9"/>
      <c r="RYY1240" s="9"/>
      <c r="RYZ1240" s="9"/>
      <c r="RZA1240" s="9"/>
      <c r="RZB1240" s="9"/>
      <c r="RZC1240" s="9"/>
      <c r="RZD1240" s="9"/>
      <c r="RZE1240" s="9"/>
      <c r="RZF1240" s="9"/>
      <c r="RZG1240" s="9"/>
      <c r="RZH1240" s="9"/>
      <c r="RZI1240" s="9"/>
      <c r="RZJ1240" s="9"/>
      <c r="RZK1240" s="9"/>
      <c r="RZL1240" s="9"/>
      <c r="RZM1240" s="9"/>
      <c r="RZN1240" s="9"/>
      <c r="RZO1240" s="9"/>
      <c r="RZP1240" s="9"/>
      <c r="RZQ1240" s="9"/>
      <c r="RZR1240" s="9"/>
      <c r="RZS1240" s="9"/>
      <c r="RZT1240" s="9"/>
      <c r="RZU1240" s="9"/>
      <c r="RZV1240" s="9"/>
      <c r="RZW1240" s="9"/>
      <c r="RZX1240" s="9"/>
      <c r="RZY1240" s="9"/>
      <c r="RZZ1240" s="9"/>
      <c r="SAA1240" s="9"/>
      <c r="SAB1240" s="9"/>
      <c r="SAC1240" s="9"/>
      <c r="SAD1240" s="9"/>
      <c r="SAE1240" s="9"/>
      <c r="SAF1240" s="9"/>
      <c r="SAG1240" s="9"/>
      <c r="SAH1240" s="9"/>
      <c r="SAI1240" s="9"/>
      <c r="SAJ1240" s="9"/>
      <c r="SAK1240" s="9"/>
      <c r="SAL1240" s="9"/>
      <c r="SAM1240" s="9"/>
      <c r="SAN1240" s="9"/>
      <c r="SAO1240" s="9"/>
      <c r="SAP1240" s="9"/>
      <c r="SAQ1240" s="9"/>
      <c r="SAR1240" s="9"/>
      <c r="SAS1240" s="9"/>
      <c r="SAT1240" s="9"/>
      <c r="SAU1240" s="9"/>
      <c r="SAV1240" s="9"/>
      <c r="SAW1240" s="9"/>
      <c r="SAX1240" s="9"/>
      <c r="SAY1240" s="9"/>
      <c r="SAZ1240" s="9"/>
      <c r="SBA1240" s="9"/>
      <c r="SBB1240" s="9"/>
      <c r="SBC1240" s="9"/>
      <c r="SBD1240" s="9"/>
      <c r="SBE1240" s="9"/>
      <c r="SBF1240" s="9"/>
      <c r="SBG1240" s="9"/>
      <c r="SBH1240" s="9"/>
      <c r="SBI1240" s="9"/>
      <c r="SBJ1240" s="9"/>
      <c r="SBK1240" s="9"/>
      <c r="SBL1240" s="9"/>
      <c r="SBM1240" s="9"/>
      <c r="SBN1240" s="9"/>
      <c r="SBO1240" s="9"/>
      <c r="SBP1240" s="9"/>
      <c r="SBQ1240" s="9"/>
      <c r="SBR1240" s="9"/>
      <c r="SBS1240" s="9"/>
      <c r="SBT1240" s="9"/>
      <c r="SBU1240" s="9"/>
      <c r="SBV1240" s="9"/>
      <c r="SBW1240" s="9"/>
      <c r="SBX1240" s="9"/>
      <c r="SBY1240" s="9"/>
      <c r="SBZ1240" s="9"/>
      <c r="SCA1240" s="9"/>
      <c r="SCB1240" s="9"/>
      <c r="SCC1240" s="9"/>
      <c r="SCD1240" s="9"/>
      <c r="SCE1240" s="9"/>
      <c r="SCF1240" s="9"/>
      <c r="SCG1240" s="9"/>
      <c r="SCH1240" s="9"/>
      <c r="SCI1240" s="9"/>
      <c r="SCJ1240" s="9"/>
      <c r="SCK1240" s="9"/>
      <c r="SCL1240" s="9"/>
      <c r="SCM1240" s="9"/>
      <c r="SCN1240" s="9"/>
      <c r="SCO1240" s="9"/>
      <c r="SCP1240" s="9"/>
      <c r="SCQ1240" s="9"/>
      <c r="SCR1240" s="9"/>
      <c r="SCS1240" s="9"/>
      <c r="SCT1240" s="9"/>
      <c r="SCU1240" s="9"/>
      <c r="SCV1240" s="9"/>
      <c r="SCW1240" s="9"/>
      <c r="SCX1240" s="9"/>
      <c r="SCY1240" s="9"/>
      <c r="SCZ1240" s="9"/>
      <c r="SDA1240" s="9"/>
      <c r="SDB1240" s="9"/>
      <c r="SDC1240" s="9"/>
      <c r="SDD1240" s="9"/>
      <c r="SDE1240" s="9"/>
      <c r="SDF1240" s="9"/>
      <c r="SDG1240" s="9"/>
      <c r="SDH1240" s="9"/>
      <c r="SDI1240" s="9"/>
      <c r="SDJ1240" s="9"/>
      <c r="SDK1240" s="9"/>
      <c r="SDL1240" s="9"/>
      <c r="SDM1240" s="9"/>
      <c r="SDN1240" s="9"/>
      <c r="SDO1240" s="9"/>
      <c r="SDP1240" s="9"/>
      <c r="SDQ1240" s="9"/>
      <c r="SDR1240" s="9"/>
      <c r="SDS1240" s="9"/>
      <c r="SDT1240" s="9"/>
      <c r="SDU1240" s="9"/>
      <c r="SDV1240" s="9"/>
      <c r="SDW1240" s="9"/>
      <c r="SDX1240" s="9"/>
      <c r="SDY1240" s="9"/>
      <c r="SDZ1240" s="9"/>
      <c r="SEA1240" s="9"/>
      <c r="SEB1240" s="9"/>
      <c r="SEC1240" s="9"/>
      <c r="SED1240" s="9"/>
      <c r="SEE1240" s="9"/>
      <c r="SEF1240" s="9"/>
      <c r="SEG1240" s="9"/>
      <c r="SEH1240" s="9"/>
      <c r="SEI1240" s="9"/>
      <c r="SEJ1240" s="9"/>
      <c r="SEK1240" s="9"/>
      <c r="SEL1240" s="9"/>
      <c r="SEM1240" s="9"/>
      <c r="SEN1240" s="9"/>
      <c r="SEO1240" s="9"/>
      <c r="SEP1240" s="9"/>
      <c r="SEQ1240" s="9"/>
      <c r="SER1240" s="9"/>
      <c r="SES1240" s="9"/>
      <c r="SET1240" s="9"/>
      <c r="SEU1240" s="9"/>
      <c r="SEV1240" s="9"/>
      <c r="SEW1240" s="9"/>
      <c r="SEX1240" s="9"/>
      <c r="SEY1240" s="9"/>
      <c r="SEZ1240" s="9"/>
      <c r="SFA1240" s="9"/>
      <c r="SFB1240" s="9"/>
      <c r="SFC1240" s="9"/>
      <c r="SFD1240" s="9"/>
      <c r="SFE1240" s="9"/>
      <c r="SFF1240" s="9"/>
      <c r="SFG1240" s="9"/>
      <c r="SFH1240" s="9"/>
      <c r="SFI1240" s="9"/>
      <c r="SFJ1240" s="9"/>
      <c r="SFK1240" s="9"/>
      <c r="SFL1240" s="9"/>
      <c r="SFM1240" s="9"/>
      <c r="SFN1240" s="9"/>
      <c r="SFO1240" s="9"/>
      <c r="SFP1240" s="9"/>
      <c r="SFQ1240" s="9"/>
      <c r="SFR1240" s="9"/>
      <c r="SFS1240" s="9"/>
      <c r="SFT1240" s="9"/>
      <c r="SFU1240" s="9"/>
      <c r="SFV1240" s="9"/>
      <c r="SFW1240" s="9"/>
      <c r="SFX1240" s="9"/>
      <c r="SFY1240" s="9"/>
      <c r="SFZ1240" s="9"/>
      <c r="SGA1240" s="9"/>
      <c r="SGB1240" s="9"/>
      <c r="SGC1240" s="9"/>
      <c r="SGD1240" s="9"/>
      <c r="SGE1240" s="9"/>
      <c r="SGF1240" s="9"/>
      <c r="SGG1240" s="9"/>
      <c r="SGH1240" s="9"/>
      <c r="SGI1240" s="9"/>
      <c r="SGJ1240" s="9"/>
      <c r="SGK1240" s="9"/>
      <c r="SGL1240" s="9"/>
      <c r="SGM1240" s="9"/>
      <c r="SGN1240" s="9"/>
      <c r="SGO1240" s="9"/>
      <c r="SGP1240" s="9"/>
      <c r="SGQ1240" s="9"/>
      <c r="SGR1240" s="9"/>
      <c r="SGS1240" s="9"/>
      <c r="SGT1240" s="9"/>
      <c r="SGU1240" s="9"/>
      <c r="SGV1240" s="9"/>
      <c r="SGW1240" s="9"/>
      <c r="SGX1240" s="9"/>
      <c r="SGY1240" s="9"/>
      <c r="SGZ1240" s="9"/>
      <c r="SHA1240" s="9"/>
      <c r="SHB1240" s="9"/>
      <c r="SHC1240" s="9"/>
      <c r="SHD1240" s="9"/>
      <c r="SHE1240" s="9"/>
      <c r="SHF1240" s="9"/>
      <c r="SHG1240" s="9"/>
      <c r="SHH1240" s="9"/>
      <c r="SHI1240" s="9"/>
      <c r="SHJ1240" s="9"/>
      <c r="SHK1240" s="9"/>
      <c r="SHL1240" s="9"/>
      <c r="SHM1240" s="9"/>
      <c r="SHN1240" s="9"/>
      <c r="SHO1240" s="9"/>
      <c r="SHP1240" s="9"/>
      <c r="SHQ1240" s="9"/>
      <c r="SHR1240" s="9"/>
      <c r="SHS1240" s="9"/>
      <c r="SHT1240" s="9"/>
      <c r="SHU1240" s="9"/>
      <c r="SHV1240" s="9"/>
      <c r="SHW1240" s="9"/>
      <c r="SHX1240" s="9"/>
      <c r="SHY1240" s="9"/>
      <c r="SHZ1240" s="9"/>
      <c r="SIA1240" s="9"/>
      <c r="SIB1240" s="9"/>
      <c r="SIC1240" s="9"/>
      <c r="SID1240" s="9"/>
      <c r="SIE1240" s="9"/>
      <c r="SIF1240" s="9"/>
      <c r="SIG1240" s="9"/>
      <c r="SIH1240" s="9"/>
      <c r="SII1240" s="9"/>
      <c r="SIJ1240" s="9"/>
      <c r="SIK1240" s="9"/>
      <c r="SIL1240" s="9"/>
      <c r="SIM1240" s="9"/>
      <c r="SIN1240" s="9"/>
      <c r="SIO1240" s="9"/>
      <c r="SIP1240" s="9"/>
      <c r="SIQ1240" s="9"/>
      <c r="SIR1240" s="9"/>
      <c r="SIS1240" s="9"/>
      <c r="SIT1240" s="9"/>
      <c r="SIU1240" s="9"/>
      <c r="SIV1240" s="9"/>
      <c r="SIW1240" s="9"/>
      <c r="SIX1240" s="9"/>
      <c r="SIY1240" s="9"/>
      <c r="SIZ1240" s="9"/>
      <c r="SJA1240" s="9"/>
      <c r="SJB1240" s="9"/>
      <c r="SJC1240" s="9"/>
      <c r="SJD1240" s="9"/>
      <c r="SJE1240" s="9"/>
      <c r="SJF1240" s="9"/>
      <c r="SJG1240" s="9"/>
      <c r="SJH1240" s="9"/>
      <c r="SJI1240" s="9"/>
      <c r="SJJ1240" s="9"/>
      <c r="SJK1240" s="9"/>
      <c r="SJL1240" s="9"/>
      <c r="SJM1240" s="9"/>
      <c r="SJN1240" s="9"/>
      <c r="SJO1240" s="9"/>
      <c r="SJP1240" s="9"/>
      <c r="SJQ1240" s="9"/>
      <c r="SJR1240" s="9"/>
      <c r="SJS1240" s="9"/>
      <c r="SJT1240" s="9"/>
      <c r="SJU1240" s="9"/>
      <c r="SJV1240" s="9"/>
      <c r="SJW1240" s="9"/>
      <c r="SJX1240" s="9"/>
      <c r="SJY1240" s="9"/>
      <c r="SJZ1240" s="9"/>
      <c r="SKA1240" s="9"/>
      <c r="SKB1240" s="9"/>
      <c r="SKC1240" s="9"/>
      <c r="SKD1240" s="9"/>
      <c r="SKE1240" s="9"/>
      <c r="SKF1240" s="9"/>
      <c r="SKG1240" s="9"/>
      <c r="SKH1240" s="9"/>
      <c r="SKI1240" s="9"/>
      <c r="SKJ1240" s="9"/>
      <c r="SKK1240" s="9"/>
      <c r="SKL1240" s="9"/>
      <c r="SKM1240" s="9"/>
      <c r="SKN1240" s="9"/>
      <c r="SKO1240" s="9"/>
      <c r="SKP1240" s="9"/>
      <c r="SKQ1240" s="9"/>
      <c r="SKR1240" s="9"/>
      <c r="SKS1240" s="9"/>
      <c r="SKT1240" s="9"/>
      <c r="SKU1240" s="9"/>
      <c r="SKV1240" s="9"/>
      <c r="SKW1240" s="9"/>
      <c r="SKX1240" s="9"/>
      <c r="SKY1240" s="9"/>
      <c r="SKZ1240" s="9"/>
      <c r="SLA1240" s="9"/>
      <c r="SLB1240" s="9"/>
      <c r="SLC1240" s="9"/>
      <c r="SLD1240" s="9"/>
      <c r="SLE1240" s="9"/>
      <c r="SLF1240" s="9"/>
      <c r="SLG1240" s="9"/>
      <c r="SLH1240" s="9"/>
      <c r="SLI1240" s="9"/>
      <c r="SLJ1240" s="9"/>
      <c r="SLK1240" s="9"/>
      <c r="SLL1240" s="9"/>
      <c r="SLM1240" s="9"/>
      <c r="SLN1240" s="9"/>
      <c r="SLO1240" s="9"/>
      <c r="SLP1240" s="9"/>
      <c r="SLQ1240" s="9"/>
      <c r="SLR1240" s="9"/>
      <c r="SLS1240" s="9"/>
      <c r="SLT1240" s="9"/>
      <c r="SLU1240" s="9"/>
      <c r="SLV1240" s="9"/>
      <c r="SLW1240" s="9"/>
      <c r="SLX1240" s="9"/>
      <c r="SLY1240" s="9"/>
      <c r="SLZ1240" s="9"/>
      <c r="SMA1240" s="9"/>
      <c r="SMB1240" s="9"/>
      <c r="SMC1240" s="9"/>
      <c r="SMD1240" s="9"/>
      <c r="SME1240" s="9"/>
      <c r="SMF1240" s="9"/>
      <c r="SMG1240" s="9"/>
      <c r="SMH1240" s="9"/>
      <c r="SMI1240" s="9"/>
      <c r="SMJ1240" s="9"/>
      <c r="SMK1240" s="9"/>
      <c r="SML1240" s="9"/>
      <c r="SMM1240" s="9"/>
      <c r="SMN1240" s="9"/>
      <c r="SMO1240" s="9"/>
      <c r="SMP1240" s="9"/>
      <c r="SMQ1240" s="9"/>
      <c r="SMR1240" s="9"/>
      <c r="SMS1240" s="9"/>
      <c r="SMT1240" s="9"/>
      <c r="SMU1240" s="9"/>
      <c r="SMV1240" s="9"/>
      <c r="SMW1240" s="9"/>
      <c r="SMX1240" s="9"/>
      <c r="SMY1240" s="9"/>
      <c r="SMZ1240" s="9"/>
      <c r="SNA1240" s="9"/>
      <c r="SNB1240" s="9"/>
      <c r="SNC1240" s="9"/>
      <c r="SND1240" s="9"/>
      <c r="SNE1240" s="9"/>
      <c r="SNF1240" s="9"/>
      <c r="SNG1240" s="9"/>
      <c r="SNH1240" s="9"/>
      <c r="SNI1240" s="9"/>
      <c r="SNJ1240" s="9"/>
      <c r="SNK1240" s="9"/>
      <c r="SNL1240" s="9"/>
      <c r="SNM1240" s="9"/>
      <c r="SNN1240" s="9"/>
      <c r="SNO1240" s="9"/>
      <c r="SNP1240" s="9"/>
      <c r="SNQ1240" s="9"/>
      <c r="SNR1240" s="9"/>
      <c r="SNS1240" s="9"/>
      <c r="SNT1240" s="9"/>
      <c r="SNU1240" s="9"/>
      <c r="SNV1240" s="9"/>
      <c r="SNW1240" s="9"/>
      <c r="SNX1240" s="9"/>
      <c r="SNY1240" s="9"/>
      <c r="SNZ1240" s="9"/>
      <c r="SOA1240" s="9"/>
      <c r="SOB1240" s="9"/>
      <c r="SOC1240" s="9"/>
      <c r="SOD1240" s="9"/>
      <c r="SOE1240" s="9"/>
      <c r="SOF1240" s="9"/>
      <c r="SOG1240" s="9"/>
      <c r="SOH1240" s="9"/>
      <c r="SOI1240" s="9"/>
      <c r="SOJ1240" s="9"/>
      <c r="SOK1240" s="9"/>
      <c r="SOL1240" s="9"/>
      <c r="SOM1240" s="9"/>
      <c r="SON1240" s="9"/>
      <c r="SOO1240" s="9"/>
      <c r="SOP1240" s="9"/>
      <c r="SOQ1240" s="9"/>
      <c r="SOR1240" s="9"/>
      <c r="SOS1240" s="9"/>
      <c r="SOT1240" s="9"/>
      <c r="SOU1240" s="9"/>
      <c r="SOV1240" s="9"/>
      <c r="SOW1240" s="9"/>
      <c r="SOX1240" s="9"/>
      <c r="SOY1240" s="9"/>
      <c r="SOZ1240" s="9"/>
      <c r="SPA1240" s="9"/>
      <c r="SPB1240" s="9"/>
      <c r="SPC1240" s="9"/>
      <c r="SPD1240" s="9"/>
      <c r="SPE1240" s="9"/>
      <c r="SPF1240" s="9"/>
      <c r="SPG1240" s="9"/>
      <c r="SPH1240" s="9"/>
      <c r="SPI1240" s="9"/>
      <c r="SPJ1240" s="9"/>
      <c r="SPK1240" s="9"/>
      <c r="SPL1240" s="9"/>
      <c r="SPM1240" s="9"/>
      <c r="SPN1240" s="9"/>
      <c r="SPO1240" s="9"/>
      <c r="SPP1240" s="9"/>
      <c r="SPQ1240" s="9"/>
      <c r="SPR1240" s="9"/>
      <c r="SPS1240" s="9"/>
      <c r="SPT1240" s="9"/>
      <c r="SPU1240" s="9"/>
      <c r="SPV1240" s="9"/>
      <c r="SPW1240" s="9"/>
      <c r="SPX1240" s="9"/>
      <c r="SPY1240" s="9"/>
      <c r="SPZ1240" s="9"/>
      <c r="SQA1240" s="9"/>
      <c r="SQB1240" s="9"/>
      <c r="SQC1240" s="9"/>
      <c r="SQD1240" s="9"/>
      <c r="SQE1240" s="9"/>
      <c r="SQF1240" s="9"/>
      <c r="SQG1240" s="9"/>
      <c r="SQH1240" s="9"/>
      <c r="SQI1240" s="9"/>
      <c r="SQJ1240" s="9"/>
      <c r="SQK1240" s="9"/>
      <c r="SQL1240" s="9"/>
      <c r="SQM1240" s="9"/>
      <c r="SQN1240" s="9"/>
      <c r="SQO1240" s="9"/>
      <c r="SQP1240" s="9"/>
      <c r="SQQ1240" s="9"/>
      <c r="SQR1240" s="9"/>
      <c r="SQS1240" s="9"/>
      <c r="SQT1240" s="9"/>
      <c r="SQU1240" s="9"/>
      <c r="SQV1240" s="9"/>
      <c r="SQW1240" s="9"/>
      <c r="SQX1240" s="9"/>
      <c r="SQY1240" s="9"/>
      <c r="SQZ1240" s="9"/>
      <c r="SRA1240" s="9"/>
      <c r="SRB1240" s="9"/>
      <c r="SRC1240" s="9"/>
      <c r="SRD1240" s="9"/>
      <c r="SRE1240" s="9"/>
      <c r="SRF1240" s="9"/>
      <c r="SRG1240" s="9"/>
      <c r="SRH1240" s="9"/>
      <c r="SRI1240" s="9"/>
      <c r="SRJ1240" s="9"/>
      <c r="SRK1240" s="9"/>
      <c r="SRL1240" s="9"/>
      <c r="SRM1240" s="9"/>
      <c r="SRN1240" s="9"/>
      <c r="SRO1240" s="9"/>
      <c r="SRP1240" s="9"/>
      <c r="SRQ1240" s="9"/>
      <c r="SRR1240" s="9"/>
      <c r="SRS1240" s="9"/>
      <c r="SRT1240" s="9"/>
      <c r="SRU1240" s="9"/>
      <c r="SRV1240" s="9"/>
      <c r="SRW1240" s="9"/>
      <c r="SRX1240" s="9"/>
      <c r="SRY1240" s="9"/>
      <c r="SRZ1240" s="9"/>
      <c r="SSA1240" s="9"/>
      <c r="SSB1240" s="9"/>
      <c r="SSC1240" s="9"/>
      <c r="SSD1240" s="9"/>
      <c r="SSE1240" s="9"/>
      <c r="SSF1240" s="9"/>
      <c r="SSG1240" s="9"/>
      <c r="SSH1240" s="9"/>
      <c r="SSI1240" s="9"/>
      <c r="SSJ1240" s="9"/>
      <c r="SSK1240" s="9"/>
      <c r="SSL1240" s="9"/>
      <c r="SSM1240" s="9"/>
      <c r="SSN1240" s="9"/>
      <c r="SSO1240" s="9"/>
      <c r="SSP1240" s="9"/>
      <c r="SSQ1240" s="9"/>
      <c r="SSR1240" s="9"/>
      <c r="SSS1240" s="9"/>
      <c r="SST1240" s="9"/>
      <c r="SSU1240" s="9"/>
      <c r="SSV1240" s="9"/>
      <c r="SSW1240" s="9"/>
      <c r="SSX1240" s="9"/>
      <c r="SSY1240" s="9"/>
      <c r="SSZ1240" s="9"/>
      <c r="STA1240" s="9"/>
      <c r="STB1240" s="9"/>
      <c r="STC1240" s="9"/>
      <c r="STD1240" s="9"/>
      <c r="STE1240" s="9"/>
      <c r="STF1240" s="9"/>
      <c r="STG1240" s="9"/>
      <c r="STH1240" s="9"/>
      <c r="STI1240" s="9"/>
      <c r="STJ1240" s="9"/>
      <c r="STK1240" s="9"/>
      <c r="STL1240" s="9"/>
      <c r="STM1240" s="9"/>
      <c r="STN1240" s="9"/>
      <c r="STO1240" s="9"/>
      <c r="STP1240" s="9"/>
      <c r="STQ1240" s="9"/>
      <c r="STR1240" s="9"/>
      <c r="STS1240" s="9"/>
      <c r="STT1240" s="9"/>
      <c r="STU1240" s="9"/>
      <c r="STV1240" s="9"/>
      <c r="STW1240" s="9"/>
      <c r="STX1240" s="9"/>
      <c r="STY1240" s="9"/>
      <c r="STZ1240" s="9"/>
      <c r="SUA1240" s="9"/>
      <c r="SUB1240" s="9"/>
      <c r="SUC1240" s="9"/>
      <c r="SUD1240" s="9"/>
      <c r="SUE1240" s="9"/>
      <c r="SUF1240" s="9"/>
      <c r="SUG1240" s="9"/>
      <c r="SUH1240" s="9"/>
      <c r="SUI1240" s="9"/>
      <c r="SUJ1240" s="9"/>
      <c r="SUK1240" s="9"/>
      <c r="SUL1240" s="9"/>
      <c r="SUM1240" s="9"/>
      <c r="SUN1240" s="9"/>
      <c r="SUO1240" s="9"/>
      <c r="SUP1240" s="9"/>
      <c r="SUQ1240" s="9"/>
      <c r="SUR1240" s="9"/>
      <c r="SUS1240" s="9"/>
      <c r="SUT1240" s="9"/>
      <c r="SUU1240" s="9"/>
      <c r="SUV1240" s="9"/>
      <c r="SUW1240" s="9"/>
      <c r="SUX1240" s="9"/>
      <c r="SUY1240" s="9"/>
      <c r="SUZ1240" s="9"/>
      <c r="SVA1240" s="9"/>
      <c r="SVB1240" s="9"/>
      <c r="SVC1240" s="9"/>
      <c r="SVD1240" s="9"/>
      <c r="SVE1240" s="9"/>
      <c r="SVF1240" s="9"/>
      <c r="SVG1240" s="9"/>
      <c r="SVH1240" s="9"/>
      <c r="SVI1240" s="9"/>
      <c r="SVJ1240" s="9"/>
      <c r="SVK1240" s="9"/>
      <c r="SVL1240" s="9"/>
      <c r="SVM1240" s="9"/>
      <c r="SVN1240" s="9"/>
      <c r="SVO1240" s="9"/>
      <c r="SVP1240" s="9"/>
      <c r="SVQ1240" s="9"/>
      <c r="SVR1240" s="9"/>
      <c r="SVS1240" s="9"/>
      <c r="SVT1240" s="9"/>
      <c r="SVU1240" s="9"/>
      <c r="SVV1240" s="9"/>
      <c r="SVW1240" s="9"/>
      <c r="SVX1240" s="9"/>
      <c r="SVY1240" s="9"/>
      <c r="SVZ1240" s="9"/>
      <c r="SWA1240" s="9"/>
      <c r="SWB1240" s="9"/>
      <c r="SWC1240" s="9"/>
      <c r="SWD1240" s="9"/>
      <c r="SWE1240" s="9"/>
      <c r="SWF1240" s="9"/>
      <c r="SWG1240" s="9"/>
      <c r="SWH1240" s="9"/>
      <c r="SWI1240" s="9"/>
      <c r="SWJ1240" s="9"/>
      <c r="SWK1240" s="9"/>
      <c r="SWL1240" s="9"/>
      <c r="SWM1240" s="9"/>
      <c r="SWN1240" s="9"/>
      <c r="SWO1240" s="9"/>
      <c r="SWP1240" s="9"/>
      <c r="SWQ1240" s="9"/>
      <c r="SWR1240" s="9"/>
      <c r="SWS1240" s="9"/>
      <c r="SWT1240" s="9"/>
      <c r="SWU1240" s="9"/>
      <c r="SWV1240" s="9"/>
      <c r="SWW1240" s="9"/>
      <c r="SWX1240" s="9"/>
      <c r="SWY1240" s="9"/>
      <c r="SWZ1240" s="9"/>
      <c r="SXA1240" s="9"/>
      <c r="SXB1240" s="9"/>
      <c r="SXC1240" s="9"/>
      <c r="SXD1240" s="9"/>
      <c r="SXE1240" s="9"/>
      <c r="SXF1240" s="9"/>
      <c r="SXG1240" s="9"/>
      <c r="SXH1240" s="9"/>
      <c r="SXI1240" s="9"/>
      <c r="SXJ1240" s="9"/>
      <c r="SXK1240" s="9"/>
      <c r="SXL1240" s="9"/>
      <c r="SXM1240" s="9"/>
      <c r="SXN1240" s="9"/>
      <c r="SXO1240" s="9"/>
      <c r="SXP1240" s="9"/>
      <c r="SXQ1240" s="9"/>
      <c r="SXR1240" s="9"/>
      <c r="SXS1240" s="9"/>
      <c r="SXT1240" s="9"/>
      <c r="SXU1240" s="9"/>
      <c r="SXV1240" s="9"/>
      <c r="SXW1240" s="9"/>
      <c r="SXX1240" s="9"/>
      <c r="SXY1240" s="9"/>
      <c r="SXZ1240" s="9"/>
      <c r="SYA1240" s="9"/>
      <c r="SYB1240" s="9"/>
      <c r="SYC1240" s="9"/>
      <c r="SYD1240" s="9"/>
      <c r="SYE1240" s="9"/>
      <c r="SYF1240" s="9"/>
      <c r="SYG1240" s="9"/>
      <c r="SYH1240" s="9"/>
      <c r="SYI1240" s="9"/>
      <c r="SYJ1240" s="9"/>
      <c r="SYK1240" s="9"/>
      <c r="SYL1240" s="9"/>
      <c r="SYM1240" s="9"/>
      <c r="SYN1240" s="9"/>
      <c r="SYO1240" s="9"/>
      <c r="SYP1240" s="9"/>
      <c r="SYQ1240" s="9"/>
      <c r="SYR1240" s="9"/>
      <c r="SYS1240" s="9"/>
      <c r="SYT1240" s="9"/>
      <c r="SYU1240" s="9"/>
      <c r="SYV1240" s="9"/>
      <c r="SYW1240" s="9"/>
      <c r="SYX1240" s="9"/>
      <c r="SYY1240" s="9"/>
      <c r="SYZ1240" s="9"/>
      <c r="SZA1240" s="9"/>
      <c r="SZB1240" s="9"/>
      <c r="SZC1240" s="9"/>
      <c r="SZD1240" s="9"/>
      <c r="SZE1240" s="9"/>
      <c r="SZF1240" s="9"/>
      <c r="SZG1240" s="9"/>
      <c r="SZH1240" s="9"/>
      <c r="SZI1240" s="9"/>
      <c r="SZJ1240" s="9"/>
      <c r="SZK1240" s="9"/>
      <c r="SZL1240" s="9"/>
      <c r="SZM1240" s="9"/>
      <c r="SZN1240" s="9"/>
      <c r="SZO1240" s="9"/>
      <c r="SZP1240" s="9"/>
      <c r="SZQ1240" s="9"/>
      <c r="SZR1240" s="9"/>
      <c r="SZS1240" s="9"/>
      <c r="SZT1240" s="9"/>
      <c r="SZU1240" s="9"/>
      <c r="SZV1240" s="9"/>
      <c r="SZW1240" s="9"/>
      <c r="SZX1240" s="9"/>
      <c r="SZY1240" s="9"/>
      <c r="SZZ1240" s="9"/>
      <c r="TAA1240" s="9"/>
      <c r="TAB1240" s="9"/>
      <c r="TAC1240" s="9"/>
      <c r="TAD1240" s="9"/>
      <c r="TAE1240" s="9"/>
      <c r="TAF1240" s="9"/>
      <c r="TAG1240" s="9"/>
      <c r="TAH1240" s="9"/>
      <c r="TAI1240" s="9"/>
      <c r="TAJ1240" s="9"/>
      <c r="TAK1240" s="9"/>
      <c r="TAL1240" s="9"/>
      <c r="TAM1240" s="9"/>
      <c r="TAN1240" s="9"/>
      <c r="TAO1240" s="9"/>
      <c r="TAP1240" s="9"/>
      <c r="TAQ1240" s="9"/>
      <c r="TAR1240" s="9"/>
      <c r="TAS1240" s="9"/>
      <c r="TAT1240" s="9"/>
      <c r="TAU1240" s="9"/>
      <c r="TAV1240" s="9"/>
      <c r="TAW1240" s="9"/>
      <c r="TAX1240" s="9"/>
      <c r="TAY1240" s="9"/>
      <c r="TAZ1240" s="9"/>
      <c r="TBA1240" s="9"/>
      <c r="TBB1240" s="9"/>
      <c r="TBC1240" s="9"/>
      <c r="TBD1240" s="9"/>
      <c r="TBE1240" s="9"/>
      <c r="TBF1240" s="9"/>
      <c r="TBG1240" s="9"/>
      <c r="TBH1240" s="9"/>
      <c r="TBI1240" s="9"/>
      <c r="TBJ1240" s="9"/>
      <c r="TBK1240" s="9"/>
      <c r="TBL1240" s="9"/>
      <c r="TBM1240" s="9"/>
      <c r="TBN1240" s="9"/>
      <c r="TBO1240" s="9"/>
      <c r="TBP1240" s="9"/>
      <c r="TBQ1240" s="9"/>
      <c r="TBR1240" s="9"/>
      <c r="TBS1240" s="9"/>
      <c r="TBT1240" s="9"/>
      <c r="TBU1240" s="9"/>
      <c r="TBV1240" s="9"/>
      <c r="TBW1240" s="9"/>
      <c r="TBX1240" s="9"/>
      <c r="TBY1240" s="9"/>
      <c r="TBZ1240" s="9"/>
      <c r="TCA1240" s="9"/>
      <c r="TCB1240" s="9"/>
      <c r="TCC1240" s="9"/>
      <c r="TCD1240" s="9"/>
      <c r="TCE1240" s="9"/>
      <c r="TCF1240" s="9"/>
      <c r="TCG1240" s="9"/>
      <c r="TCH1240" s="9"/>
      <c r="TCI1240" s="9"/>
      <c r="TCJ1240" s="9"/>
      <c r="TCK1240" s="9"/>
      <c r="TCL1240" s="9"/>
      <c r="TCM1240" s="9"/>
      <c r="TCN1240" s="9"/>
      <c r="TCO1240" s="9"/>
      <c r="TCP1240" s="9"/>
      <c r="TCQ1240" s="9"/>
      <c r="TCR1240" s="9"/>
      <c r="TCS1240" s="9"/>
      <c r="TCT1240" s="9"/>
      <c r="TCU1240" s="9"/>
      <c r="TCV1240" s="9"/>
      <c r="TCW1240" s="9"/>
      <c r="TCX1240" s="9"/>
      <c r="TCY1240" s="9"/>
      <c r="TCZ1240" s="9"/>
      <c r="TDA1240" s="9"/>
      <c r="TDB1240" s="9"/>
      <c r="TDC1240" s="9"/>
      <c r="TDD1240" s="9"/>
      <c r="TDE1240" s="9"/>
      <c r="TDF1240" s="9"/>
      <c r="TDG1240" s="9"/>
      <c r="TDH1240" s="9"/>
      <c r="TDI1240" s="9"/>
      <c r="TDJ1240" s="9"/>
      <c r="TDK1240" s="9"/>
      <c r="TDL1240" s="9"/>
      <c r="TDM1240" s="9"/>
      <c r="TDN1240" s="9"/>
      <c r="TDO1240" s="9"/>
      <c r="TDP1240" s="9"/>
      <c r="TDQ1240" s="9"/>
      <c r="TDR1240" s="9"/>
      <c r="TDS1240" s="9"/>
      <c r="TDT1240" s="9"/>
      <c r="TDU1240" s="9"/>
      <c r="TDV1240" s="9"/>
      <c r="TDW1240" s="9"/>
      <c r="TDX1240" s="9"/>
      <c r="TDY1240" s="9"/>
      <c r="TDZ1240" s="9"/>
      <c r="TEA1240" s="9"/>
      <c r="TEB1240" s="9"/>
      <c r="TEC1240" s="9"/>
      <c r="TED1240" s="9"/>
      <c r="TEE1240" s="9"/>
      <c r="TEF1240" s="9"/>
      <c r="TEG1240" s="9"/>
      <c r="TEH1240" s="9"/>
      <c r="TEI1240" s="9"/>
      <c r="TEJ1240" s="9"/>
      <c r="TEK1240" s="9"/>
      <c r="TEL1240" s="9"/>
      <c r="TEM1240" s="9"/>
      <c r="TEN1240" s="9"/>
      <c r="TEO1240" s="9"/>
      <c r="TEP1240" s="9"/>
      <c r="TEQ1240" s="9"/>
      <c r="TER1240" s="9"/>
      <c r="TES1240" s="9"/>
      <c r="TET1240" s="9"/>
      <c r="TEU1240" s="9"/>
      <c r="TEV1240" s="9"/>
      <c r="TEW1240" s="9"/>
      <c r="TEX1240" s="9"/>
      <c r="TEY1240" s="9"/>
      <c r="TEZ1240" s="9"/>
      <c r="TFA1240" s="9"/>
      <c r="TFB1240" s="9"/>
      <c r="TFC1240" s="9"/>
      <c r="TFD1240" s="9"/>
      <c r="TFE1240" s="9"/>
      <c r="TFF1240" s="9"/>
      <c r="TFG1240" s="9"/>
      <c r="TFH1240" s="9"/>
      <c r="TFI1240" s="9"/>
      <c r="TFJ1240" s="9"/>
      <c r="TFK1240" s="9"/>
      <c r="TFL1240" s="9"/>
      <c r="TFM1240" s="9"/>
      <c r="TFN1240" s="9"/>
      <c r="TFO1240" s="9"/>
      <c r="TFP1240" s="9"/>
      <c r="TFQ1240" s="9"/>
      <c r="TFR1240" s="9"/>
      <c r="TFS1240" s="9"/>
      <c r="TFT1240" s="9"/>
      <c r="TFU1240" s="9"/>
      <c r="TFV1240" s="9"/>
      <c r="TFW1240" s="9"/>
      <c r="TFX1240" s="9"/>
      <c r="TFY1240" s="9"/>
      <c r="TFZ1240" s="9"/>
      <c r="TGA1240" s="9"/>
      <c r="TGB1240" s="9"/>
      <c r="TGC1240" s="9"/>
      <c r="TGD1240" s="9"/>
      <c r="TGE1240" s="9"/>
      <c r="TGF1240" s="9"/>
      <c r="TGG1240" s="9"/>
      <c r="TGH1240" s="9"/>
      <c r="TGI1240" s="9"/>
      <c r="TGJ1240" s="9"/>
      <c r="TGK1240" s="9"/>
      <c r="TGL1240" s="9"/>
      <c r="TGM1240" s="9"/>
      <c r="TGN1240" s="9"/>
      <c r="TGO1240" s="9"/>
      <c r="TGP1240" s="9"/>
      <c r="TGQ1240" s="9"/>
      <c r="TGR1240" s="9"/>
      <c r="TGS1240" s="9"/>
      <c r="TGT1240" s="9"/>
      <c r="TGU1240" s="9"/>
      <c r="TGV1240" s="9"/>
      <c r="TGW1240" s="9"/>
      <c r="TGX1240" s="9"/>
      <c r="TGY1240" s="9"/>
      <c r="TGZ1240" s="9"/>
      <c r="THA1240" s="9"/>
      <c r="THB1240" s="9"/>
      <c r="THC1240" s="9"/>
      <c r="THD1240" s="9"/>
      <c r="THE1240" s="9"/>
      <c r="THF1240" s="9"/>
      <c r="THG1240" s="9"/>
      <c r="THH1240" s="9"/>
      <c r="THI1240" s="9"/>
      <c r="THJ1240" s="9"/>
      <c r="THK1240" s="9"/>
      <c r="THL1240" s="9"/>
      <c r="THM1240" s="9"/>
      <c r="THN1240" s="9"/>
      <c r="THO1240" s="9"/>
      <c r="THP1240" s="9"/>
      <c r="THQ1240" s="9"/>
      <c r="THR1240" s="9"/>
      <c r="THS1240" s="9"/>
      <c r="THT1240" s="9"/>
      <c r="THU1240" s="9"/>
      <c r="THV1240" s="9"/>
      <c r="THW1240" s="9"/>
      <c r="THX1240" s="9"/>
      <c r="THY1240" s="9"/>
      <c r="THZ1240" s="9"/>
      <c r="TIA1240" s="9"/>
      <c r="TIB1240" s="9"/>
      <c r="TIC1240" s="9"/>
      <c r="TID1240" s="9"/>
      <c r="TIE1240" s="9"/>
      <c r="TIF1240" s="9"/>
      <c r="TIG1240" s="9"/>
      <c r="TIH1240" s="9"/>
      <c r="TII1240" s="9"/>
      <c r="TIJ1240" s="9"/>
      <c r="TIK1240" s="9"/>
      <c r="TIL1240" s="9"/>
      <c r="TIM1240" s="9"/>
      <c r="TIN1240" s="9"/>
      <c r="TIO1240" s="9"/>
      <c r="TIP1240" s="9"/>
      <c r="TIQ1240" s="9"/>
      <c r="TIR1240" s="9"/>
      <c r="TIS1240" s="9"/>
      <c r="TIT1240" s="9"/>
      <c r="TIU1240" s="9"/>
      <c r="TIV1240" s="9"/>
      <c r="TIW1240" s="9"/>
      <c r="TIX1240" s="9"/>
      <c r="TIY1240" s="9"/>
      <c r="TIZ1240" s="9"/>
      <c r="TJA1240" s="9"/>
      <c r="TJB1240" s="9"/>
      <c r="TJC1240" s="9"/>
      <c r="TJD1240" s="9"/>
      <c r="TJE1240" s="9"/>
      <c r="TJF1240" s="9"/>
      <c r="TJG1240" s="9"/>
      <c r="TJH1240" s="9"/>
      <c r="TJI1240" s="9"/>
      <c r="TJJ1240" s="9"/>
      <c r="TJK1240" s="9"/>
      <c r="TJL1240" s="9"/>
      <c r="TJM1240" s="9"/>
      <c r="TJN1240" s="9"/>
      <c r="TJO1240" s="9"/>
      <c r="TJP1240" s="9"/>
      <c r="TJQ1240" s="9"/>
      <c r="TJR1240" s="9"/>
      <c r="TJS1240" s="9"/>
      <c r="TJT1240" s="9"/>
      <c r="TJU1240" s="9"/>
      <c r="TJV1240" s="9"/>
      <c r="TJW1240" s="9"/>
      <c r="TJX1240" s="9"/>
      <c r="TJY1240" s="9"/>
      <c r="TJZ1240" s="9"/>
      <c r="TKA1240" s="9"/>
      <c r="TKB1240" s="9"/>
      <c r="TKC1240" s="9"/>
      <c r="TKD1240" s="9"/>
      <c r="TKE1240" s="9"/>
      <c r="TKF1240" s="9"/>
      <c r="TKG1240" s="9"/>
      <c r="TKH1240" s="9"/>
      <c r="TKI1240" s="9"/>
      <c r="TKJ1240" s="9"/>
      <c r="TKK1240" s="9"/>
      <c r="TKL1240" s="9"/>
      <c r="TKM1240" s="9"/>
      <c r="TKN1240" s="9"/>
      <c r="TKO1240" s="9"/>
      <c r="TKP1240" s="9"/>
      <c r="TKQ1240" s="9"/>
      <c r="TKR1240" s="9"/>
      <c r="TKS1240" s="9"/>
      <c r="TKT1240" s="9"/>
      <c r="TKU1240" s="9"/>
      <c r="TKV1240" s="9"/>
      <c r="TKW1240" s="9"/>
      <c r="TKX1240" s="9"/>
      <c r="TKY1240" s="9"/>
      <c r="TKZ1240" s="9"/>
      <c r="TLA1240" s="9"/>
      <c r="TLB1240" s="9"/>
      <c r="TLC1240" s="9"/>
      <c r="TLD1240" s="9"/>
      <c r="TLE1240" s="9"/>
      <c r="TLF1240" s="9"/>
      <c r="TLG1240" s="9"/>
      <c r="TLH1240" s="9"/>
      <c r="TLI1240" s="9"/>
      <c r="TLJ1240" s="9"/>
      <c r="TLK1240" s="9"/>
      <c r="TLL1240" s="9"/>
      <c r="TLM1240" s="9"/>
      <c r="TLN1240" s="9"/>
      <c r="TLO1240" s="9"/>
      <c r="TLP1240" s="9"/>
      <c r="TLQ1240" s="9"/>
      <c r="TLR1240" s="9"/>
      <c r="TLS1240" s="9"/>
      <c r="TLT1240" s="9"/>
      <c r="TLU1240" s="9"/>
      <c r="TLV1240" s="9"/>
      <c r="TLW1240" s="9"/>
      <c r="TLX1240" s="9"/>
      <c r="TLY1240" s="9"/>
      <c r="TLZ1240" s="9"/>
      <c r="TMA1240" s="9"/>
      <c r="TMB1240" s="9"/>
      <c r="TMC1240" s="9"/>
      <c r="TMD1240" s="9"/>
      <c r="TME1240" s="9"/>
      <c r="TMF1240" s="9"/>
      <c r="TMG1240" s="9"/>
      <c r="TMH1240" s="9"/>
      <c r="TMI1240" s="9"/>
      <c r="TMJ1240" s="9"/>
      <c r="TMK1240" s="9"/>
      <c r="TML1240" s="9"/>
      <c r="TMM1240" s="9"/>
      <c r="TMN1240" s="9"/>
      <c r="TMO1240" s="9"/>
      <c r="TMP1240" s="9"/>
      <c r="TMQ1240" s="9"/>
      <c r="TMR1240" s="9"/>
      <c r="TMS1240" s="9"/>
      <c r="TMT1240" s="9"/>
      <c r="TMU1240" s="9"/>
      <c r="TMV1240" s="9"/>
      <c r="TMW1240" s="9"/>
      <c r="TMX1240" s="9"/>
      <c r="TMY1240" s="9"/>
      <c r="TMZ1240" s="9"/>
      <c r="TNA1240" s="9"/>
      <c r="TNB1240" s="9"/>
      <c r="TNC1240" s="9"/>
      <c r="TND1240" s="9"/>
      <c r="TNE1240" s="9"/>
      <c r="TNF1240" s="9"/>
      <c r="TNG1240" s="9"/>
      <c r="TNH1240" s="9"/>
      <c r="TNI1240" s="9"/>
      <c r="TNJ1240" s="9"/>
      <c r="TNK1240" s="9"/>
      <c r="TNL1240" s="9"/>
      <c r="TNM1240" s="9"/>
      <c r="TNN1240" s="9"/>
      <c r="TNO1240" s="9"/>
      <c r="TNP1240" s="9"/>
      <c r="TNQ1240" s="9"/>
      <c r="TNR1240" s="9"/>
      <c r="TNS1240" s="9"/>
      <c r="TNT1240" s="9"/>
      <c r="TNU1240" s="9"/>
      <c r="TNV1240" s="9"/>
      <c r="TNW1240" s="9"/>
      <c r="TNX1240" s="9"/>
      <c r="TNY1240" s="9"/>
      <c r="TNZ1240" s="9"/>
      <c r="TOA1240" s="9"/>
      <c r="TOB1240" s="9"/>
      <c r="TOC1240" s="9"/>
      <c r="TOD1240" s="9"/>
      <c r="TOE1240" s="9"/>
      <c r="TOF1240" s="9"/>
      <c r="TOG1240" s="9"/>
      <c r="TOH1240" s="9"/>
      <c r="TOI1240" s="9"/>
      <c r="TOJ1240" s="9"/>
      <c r="TOK1240" s="9"/>
      <c r="TOL1240" s="9"/>
      <c r="TOM1240" s="9"/>
      <c r="TON1240" s="9"/>
      <c r="TOO1240" s="9"/>
      <c r="TOP1240" s="9"/>
      <c r="TOQ1240" s="9"/>
      <c r="TOR1240" s="9"/>
      <c r="TOS1240" s="9"/>
      <c r="TOT1240" s="9"/>
      <c r="TOU1240" s="9"/>
      <c r="TOV1240" s="9"/>
      <c r="TOW1240" s="9"/>
      <c r="TOX1240" s="9"/>
      <c r="TOY1240" s="9"/>
      <c r="TOZ1240" s="9"/>
      <c r="TPA1240" s="9"/>
      <c r="TPB1240" s="9"/>
      <c r="TPC1240" s="9"/>
      <c r="TPD1240" s="9"/>
      <c r="TPE1240" s="9"/>
      <c r="TPF1240" s="9"/>
      <c r="TPG1240" s="9"/>
      <c r="TPH1240" s="9"/>
      <c r="TPI1240" s="9"/>
      <c r="TPJ1240" s="9"/>
      <c r="TPK1240" s="9"/>
      <c r="TPL1240" s="9"/>
      <c r="TPM1240" s="9"/>
      <c r="TPN1240" s="9"/>
      <c r="TPO1240" s="9"/>
      <c r="TPP1240" s="9"/>
      <c r="TPQ1240" s="9"/>
      <c r="TPR1240" s="9"/>
      <c r="TPS1240" s="9"/>
      <c r="TPT1240" s="9"/>
      <c r="TPU1240" s="9"/>
      <c r="TPV1240" s="9"/>
      <c r="TPW1240" s="9"/>
      <c r="TPX1240" s="9"/>
      <c r="TPY1240" s="9"/>
      <c r="TPZ1240" s="9"/>
      <c r="TQA1240" s="9"/>
      <c r="TQB1240" s="9"/>
      <c r="TQC1240" s="9"/>
      <c r="TQD1240" s="9"/>
      <c r="TQE1240" s="9"/>
      <c r="TQF1240" s="9"/>
      <c r="TQG1240" s="9"/>
      <c r="TQH1240" s="9"/>
      <c r="TQI1240" s="9"/>
      <c r="TQJ1240" s="9"/>
      <c r="TQK1240" s="9"/>
      <c r="TQL1240" s="9"/>
      <c r="TQM1240" s="9"/>
      <c r="TQN1240" s="9"/>
      <c r="TQO1240" s="9"/>
      <c r="TQP1240" s="9"/>
      <c r="TQQ1240" s="9"/>
      <c r="TQR1240" s="9"/>
      <c r="TQS1240" s="9"/>
      <c r="TQT1240" s="9"/>
      <c r="TQU1240" s="9"/>
      <c r="TQV1240" s="9"/>
      <c r="TQW1240" s="9"/>
      <c r="TQX1240" s="9"/>
      <c r="TQY1240" s="9"/>
      <c r="TQZ1240" s="9"/>
      <c r="TRA1240" s="9"/>
      <c r="TRB1240" s="9"/>
      <c r="TRC1240" s="9"/>
      <c r="TRD1240" s="9"/>
      <c r="TRE1240" s="9"/>
      <c r="TRF1240" s="9"/>
      <c r="TRG1240" s="9"/>
      <c r="TRH1240" s="9"/>
      <c r="TRI1240" s="9"/>
      <c r="TRJ1240" s="9"/>
      <c r="TRK1240" s="9"/>
      <c r="TRL1240" s="9"/>
      <c r="TRM1240" s="9"/>
      <c r="TRN1240" s="9"/>
      <c r="TRO1240" s="9"/>
      <c r="TRP1240" s="9"/>
      <c r="TRQ1240" s="9"/>
      <c r="TRR1240" s="9"/>
      <c r="TRS1240" s="9"/>
      <c r="TRT1240" s="9"/>
      <c r="TRU1240" s="9"/>
      <c r="TRV1240" s="9"/>
      <c r="TRW1240" s="9"/>
      <c r="TRX1240" s="9"/>
      <c r="TRY1240" s="9"/>
      <c r="TRZ1240" s="9"/>
      <c r="TSA1240" s="9"/>
      <c r="TSB1240" s="9"/>
      <c r="TSC1240" s="9"/>
      <c r="TSD1240" s="9"/>
      <c r="TSE1240" s="9"/>
      <c r="TSF1240" s="9"/>
      <c r="TSG1240" s="9"/>
      <c r="TSH1240" s="9"/>
      <c r="TSI1240" s="9"/>
      <c r="TSJ1240" s="9"/>
      <c r="TSK1240" s="9"/>
      <c r="TSL1240" s="9"/>
      <c r="TSM1240" s="9"/>
      <c r="TSN1240" s="9"/>
      <c r="TSO1240" s="9"/>
      <c r="TSP1240" s="9"/>
      <c r="TSQ1240" s="9"/>
      <c r="TSR1240" s="9"/>
      <c r="TSS1240" s="9"/>
      <c r="TST1240" s="9"/>
      <c r="TSU1240" s="9"/>
      <c r="TSV1240" s="9"/>
      <c r="TSW1240" s="9"/>
      <c r="TSX1240" s="9"/>
      <c r="TSY1240" s="9"/>
      <c r="TSZ1240" s="9"/>
      <c r="TTA1240" s="9"/>
      <c r="TTB1240" s="9"/>
      <c r="TTC1240" s="9"/>
      <c r="TTD1240" s="9"/>
      <c r="TTE1240" s="9"/>
      <c r="TTF1240" s="9"/>
      <c r="TTG1240" s="9"/>
      <c r="TTH1240" s="9"/>
      <c r="TTI1240" s="9"/>
      <c r="TTJ1240" s="9"/>
      <c r="TTK1240" s="9"/>
      <c r="TTL1240" s="9"/>
      <c r="TTM1240" s="9"/>
      <c r="TTN1240" s="9"/>
      <c r="TTO1240" s="9"/>
      <c r="TTP1240" s="9"/>
      <c r="TTQ1240" s="9"/>
      <c r="TTR1240" s="9"/>
      <c r="TTS1240" s="9"/>
      <c r="TTT1240" s="9"/>
      <c r="TTU1240" s="9"/>
      <c r="TTV1240" s="9"/>
      <c r="TTW1240" s="9"/>
      <c r="TTX1240" s="9"/>
      <c r="TTY1240" s="9"/>
      <c r="TTZ1240" s="9"/>
      <c r="TUA1240" s="9"/>
      <c r="TUB1240" s="9"/>
      <c r="TUC1240" s="9"/>
      <c r="TUD1240" s="9"/>
      <c r="TUE1240" s="9"/>
      <c r="TUF1240" s="9"/>
      <c r="TUG1240" s="9"/>
      <c r="TUH1240" s="9"/>
      <c r="TUI1240" s="9"/>
      <c r="TUJ1240" s="9"/>
      <c r="TUK1240" s="9"/>
      <c r="TUL1240" s="9"/>
      <c r="TUM1240" s="9"/>
      <c r="TUN1240" s="9"/>
      <c r="TUO1240" s="9"/>
      <c r="TUP1240" s="9"/>
      <c r="TUQ1240" s="9"/>
      <c r="TUR1240" s="9"/>
      <c r="TUS1240" s="9"/>
      <c r="TUT1240" s="9"/>
      <c r="TUU1240" s="9"/>
      <c r="TUV1240" s="9"/>
      <c r="TUW1240" s="9"/>
      <c r="TUX1240" s="9"/>
      <c r="TUY1240" s="9"/>
      <c r="TUZ1240" s="9"/>
      <c r="TVA1240" s="9"/>
      <c r="TVB1240" s="9"/>
      <c r="TVC1240" s="9"/>
      <c r="TVD1240" s="9"/>
      <c r="TVE1240" s="9"/>
      <c r="TVF1240" s="9"/>
      <c r="TVG1240" s="9"/>
      <c r="TVH1240" s="9"/>
      <c r="TVI1240" s="9"/>
      <c r="TVJ1240" s="9"/>
      <c r="TVK1240" s="9"/>
      <c r="TVL1240" s="9"/>
      <c r="TVM1240" s="9"/>
      <c r="TVN1240" s="9"/>
      <c r="TVO1240" s="9"/>
      <c r="TVP1240" s="9"/>
      <c r="TVQ1240" s="9"/>
      <c r="TVR1240" s="9"/>
      <c r="TVS1240" s="9"/>
      <c r="TVT1240" s="9"/>
      <c r="TVU1240" s="9"/>
      <c r="TVV1240" s="9"/>
      <c r="TVW1240" s="9"/>
      <c r="TVX1240" s="9"/>
      <c r="TVY1240" s="9"/>
      <c r="TVZ1240" s="9"/>
      <c r="TWA1240" s="9"/>
      <c r="TWB1240" s="9"/>
      <c r="TWC1240" s="9"/>
      <c r="TWD1240" s="9"/>
      <c r="TWE1240" s="9"/>
      <c r="TWF1240" s="9"/>
      <c r="TWG1240" s="9"/>
      <c r="TWH1240" s="9"/>
      <c r="TWI1240" s="9"/>
      <c r="TWJ1240" s="9"/>
      <c r="TWK1240" s="9"/>
      <c r="TWL1240" s="9"/>
      <c r="TWM1240" s="9"/>
      <c r="TWN1240" s="9"/>
      <c r="TWO1240" s="9"/>
      <c r="TWP1240" s="9"/>
      <c r="TWQ1240" s="9"/>
      <c r="TWR1240" s="9"/>
      <c r="TWS1240" s="9"/>
      <c r="TWT1240" s="9"/>
      <c r="TWU1240" s="9"/>
      <c r="TWV1240" s="9"/>
      <c r="TWW1240" s="9"/>
      <c r="TWX1240" s="9"/>
      <c r="TWY1240" s="9"/>
      <c r="TWZ1240" s="9"/>
      <c r="TXA1240" s="9"/>
      <c r="TXB1240" s="9"/>
      <c r="TXC1240" s="9"/>
      <c r="TXD1240" s="9"/>
      <c r="TXE1240" s="9"/>
      <c r="TXF1240" s="9"/>
      <c r="TXG1240" s="9"/>
      <c r="TXH1240" s="9"/>
      <c r="TXI1240" s="9"/>
      <c r="TXJ1240" s="9"/>
      <c r="TXK1240" s="9"/>
      <c r="TXL1240" s="9"/>
      <c r="TXM1240" s="9"/>
      <c r="TXN1240" s="9"/>
      <c r="TXO1240" s="9"/>
      <c r="TXP1240" s="9"/>
      <c r="TXQ1240" s="9"/>
      <c r="TXR1240" s="9"/>
      <c r="TXS1240" s="9"/>
      <c r="TXT1240" s="9"/>
      <c r="TXU1240" s="9"/>
      <c r="TXV1240" s="9"/>
      <c r="TXW1240" s="9"/>
      <c r="TXX1240" s="9"/>
      <c r="TXY1240" s="9"/>
      <c r="TXZ1240" s="9"/>
      <c r="TYA1240" s="9"/>
      <c r="TYB1240" s="9"/>
      <c r="TYC1240" s="9"/>
      <c r="TYD1240" s="9"/>
      <c r="TYE1240" s="9"/>
      <c r="TYF1240" s="9"/>
      <c r="TYG1240" s="9"/>
      <c r="TYH1240" s="9"/>
      <c r="TYI1240" s="9"/>
      <c r="TYJ1240" s="9"/>
      <c r="TYK1240" s="9"/>
      <c r="TYL1240" s="9"/>
      <c r="TYM1240" s="9"/>
      <c r="TYN1240" s="9"/>
      <c r="TYO1240" s="9"/>
      <c r="TYP1240" s="9"/>
      <c r="TYQ1240" s="9"/>
      <c r="TYR1240" s="9"/>
      <c r="TYS1240" s="9"/>
      <c r="TYT1240" s="9"/>
      <c r="TYU1240" s="9"/>
      <c r="TYV1240" s="9"/>
      <c r="TYW1240" s="9"/>
      <c r="TYX1240" s="9"/>
      <c r="TYY1240" s="9"/>
      <c r="TYZ1240" s="9"/>
      <c r="TZA1240" s="9"/>
      <c r="TZB1240" s="9"/>
      <c r="TZC1240" s="9"/>
      <c r="TZD1240" s="9"/>
      <c r="TZE1240" s="9"/>
      <c r="TZF1240" s="9"/>
      <c r="TZG1240" s="9"/>
      <c r="TZH1240" s="9"/>
      <c r="TZI1240" s="9"/>
      <c r="TZJ1240" s="9"/>
      <c r="TZK1240" s="9"/>
      <c r="TZL1240" s="9"/>
      <c r="TZM1240" s="9"/>
      <c r="TZN1240" s="9"/>
      <c r="TZO1240" s="9"/>
      <c r="TZP1240" s="9"/>
      <c r="TZQ1240" s="9"/>
      <c r="TZR1240" s="9"/>
      <c r="TZS1240" s="9"/>
      <c r="TZT1240" s="9"/>
      <c r="TZU1240" s="9"/>
      <c r="TZV1240" s="9"/>
      <c r="TZW1240" s="9"/>
      <c r="TZX1240" s="9"/>
      <c r="TZY1240" s="9"/>
      <c r="TZZ1240" s="9"/>
      <c r="UAA1240" s="9"/>
      <c r="UAB1240" s="9"/>
      <c r="UAC1240" s="9"/>
      <c r="UAD1240" s="9"/>
      <c r="UAE1240" s="9"/>
      <c r="UAF1240" s="9"/>
      <c r="UAG1240" s="9"/>
      <c r="UAH1240" s="9"/>
      <c r="UAI1240" s="9"/>
      <c r="UAJ1240" s="9"/>
      <c r="UAK1240" s="9"/>
      <c r="UAL1240" s="9"/>
      <c r="UAM1240" s="9"/>
      <c r="UAN1240" s="9"/>
      <c r="UAO1240" s="9"/>
      <c r="UAP1240" s="9"/>
      <c r="UAQ1240" s="9"/>
      <c r="UAR1240" s="9"/>
      <c r="UAS1240" s="9"/>
      <c r="UAT1240" s="9"/>
      <c r="UAU1240" s="9"/>
      <c r="UAV1240" s="9"/>
      <c r="UAW1240" s="9"/>
      <c r="UAX1240" s="9"/>
      <c r="UAY1240" s="9"/>
      <c r="UAZ1240" s="9"/>
      <c r="UBA1240" s="9"/>
      <c r="UBB1240" s="9"/>
      <c r="UBC1240" s="9"/>
      <c r="UBD1240" s="9"/>
      <c r="UBE1240" s="9"/>
      <c r="UBF1240" s="9"/>
      <c r="UBG1240" s="9"/>
      <c r="UBH1240" s="9"/>
      <c r="UBI1240" s="9"/>
      <c r="UBJ1240" s="9"/>
      <c r="UBK1240" s="9"/>
      <c r="UBL1240" s="9"/>
      <c r="UBM1240" s="9"/>
      <c r="UBN1240" s="9"/>
      <c r="UBO1240" s="9"/>
      <c r="UBP1240" s="9"/>
      <c r="UBQ1240" s="9"/>
      <c r="UBR1240" s="9"/>
      <c r="UBS1240" s="9"/>
      <c r="UBT1240" s="9"/>
      <c r="UBU1240" s="9"/>
      <c r="UBV1240" s="9"/>
      <c r="UBW1240" s="9"/>
      <c r="UBX1240" s="9"/>
      <c r="UBY1240" s="9"/>
      <c r="UBZ1240" s="9"/>
      <c r="UCA1240" s="9"/>
      <c r="UCB1240" s="9"/>
      <c r="UCC1240" s="9"/>
      <c r="UCD1240" s="9"/>
      <c r="UCE1240" s="9"/>
      <c r="UCF1240" s="9"/>
      <c r="UCG1240" s="9"/>
      <c r="UCH1240" s="9"/>
      <c r="UCI1240" s="9"/>
      <c r="UCJ1240" s="9"/>
      <c r="UCK1240" s="9"/>
      <c r="UCL1240" s="9"/>
      <c r="UCM1240" s="9"/>
      <c r="UCN1240" s="9"/>
      <c r="UCO1240" s="9"/>
      <c r="UCP1240" s="9"/>
      <c r="UCQ1240" s="9"/>
      <c r="UCR1240" s="9"/>
      <c r="UCS1240" s="9"/>
      <c r="UCT1240" s="9"/>
      <c r="UCU1240" s="9"/>
      <c r="UCV1240" s="9"/>
      <c r="UCW1240" s="9"/>
      <c r="UCX1240" s="9"/>
      <c r="UCY1240" s="9"/>
      <c r="UCZ1240" s="9"/>
      <c r="UDA1240" s="9"/>
      <c r="UDB1240" s="9"/>
      <c r="UDC1240" s="9"/>
      <c r="UDD1240" s="9"/>
      <c r="UDE1240" s="9"/>
      <c r="UDF1240" s="9"/>
      <c r="UDG1240" s="9"/>
      <c r="UDH1240" s="9"/>
      <c r="UDI1240" s="9"/>
      <c r="UDJ1240" s="9"/>
      <c r="UDK1240" s="9"/>
      <c r="UDL1240" s="9"/>
      <c r="UDM1240" s="9"/>
      <c r="UDN1240" s="9"/>
      <c r="UDO1240" s="9"/>
      <c r="UDP1240" s="9"/>
      <c r="UDQ1240" s="9"/>
      <c r="UDR1240" s="9"/>
      <c r="UDS1240" s="9"/>
      <c r="UDT1240" s="9"/>
      <c r="UDU1240" s="9"/>
      <c r="UDV1240" s="9"/>
      <c r="UDW1240" s="9"/>
      <c r="UDX1240" s="9"/>
      <c r="UDY1240" s="9"/>
      <c r="UDZ1240" s="9"/>
      <c r="UEA1240" s="9"/>
      <c r="UEB1240" s="9"/>
      <c r="UEC1240" s="9"/>
      <c r="UED1240" s="9"/>
      <c r="UEE1240" s="9"/>
      <c r="UEF1240" s="9"/>
      <c r="UEG1240" s="9"/>
      <c r="UEH1240" s="9"/>
      <c r="UEI1240" s="9"/>
      <c r="UEJ1240" s="9"/>
      <c r="UEK1240" s="9"/>
      <c r="UEL1240" s="9"/>
      <c r="UEM1240" s="9"/>
      <c r="UEN1240" s="9"/>
      <c r="UEO1240" s="9"/>
      <c r="UEP1240" s="9"/>
      <c r="UEQ1240" s="9"/>
      <c r="UER1240" s="9"/>
      <c r="UES1240" s="9"/>
      <c r="UET1240" s="9"/>
      <c r="UEU1240" s="9"/>
      <c r="UEV1240" s="9"/>
      <c r="UEW1240" s="9"/>
      <c r="UEX1240" s="9"/>
      <c r="UEY1240" s="9"/>
      <c r="UEZ1240" s="9"/>
      <c r="UFA1240" s="9"/>
      <c r="UFB1240" s="9"/>
      <c r="UFC1240" s="9"/>
      <c r="UFD1240" s="9"/>
      <c r="UFE1240" s="9"/>
      <c r="UFF1240" s="9"/>
      <c r="UFG1240" s="9"/>
      <c r="UFH1240" s="9"/>
      <c r="UFI1240" s="9"/>
      <c r="UFJ1240" s="9"/>
      <c r="UFK1240" s="9"/>
      <c r="UFL1240" s="9"/>
      <c r="UFM1240" s="9"/>
      <c r="UFN1240" s="9"/>
      <c r="UFO1240" s="9"/>
      <c r="UFP1240" s="9"/>
      <c r="UFQ1240" s="9"/>
      <c r="UFR1240" s="9"/>
      <c r="UFS1240" s="9"/>
      <c r="UFT1240" s="9"/>
      <c r="UFU1240" s="9"/>
      <c r="UFV1240" s="9"/>
      <c r="UFW1240" s="9"/>
      <c r="UFX1240" s="9"/>
      <c r="UFY1240" s="9"/>
      <c r="UFZ1240" s="9"/>
      <c r="UGA1240" s="9"/>
      <c r="UGB1240" s="9"/>
      <c r="UGC1240" s="9"/>
      <c r="UGD1240" s="9"/>
      <c r="UGE1240" s="9"/>
      <c r="UGF1240" s="9"/>
      <c r="UGG1240" s="9"/>
      <c r="UGH1240" s="9"/>
      <c r="UGI1240" s="9"/>
      <c r="UGJ1240" s="9"/>
      <c r="UGK1240" s="9"/>
      <c r="UGL1240" s="9"/>
      <c r="UGM1240" s="9"/>
      <c r="UGN1240" s="9"/>
      <c r="UGO1240" s="9"/>
      <c r="UGP1240" s="9"/>
      <c r="UGQ1240" s="9"/>
      <c r="UGR1240" s="9"/>
      <c r="UGS1240" s="9"/>
      <c r="UGT1240" s="9"/>
      <c r="UGU1240" s="9"/>
      <c r="UGV1240" s="9"/>
      <c r="UGW1240" s="9"/>
      <c r="UGX1240" s="9"/>
      <c r="UGY1240" s="9"/>
      <c r="UGZ1240" s="9"/>
      <c r="UHA1240" s="9"/>
      <c r="UHB1240" s="9"/>
      <c r="UHC1240" s="9"/>
      <c r="UHD1240" s="9"/>
      <c r="UHE1240" s="9"/>
      <c r="UHF1240" s="9"/>
      <c r="UHG1240" s="9"/>
      <c r="UHH1240" s="9"/>
      <c r="UHI1240" s="9"/>
      <c r="UHJ1240" s="9"/>
      <c r="UHK1240" s="9"/>
      <c r="UHL1240" s="9"/>
      <c r="UHM1240" s="9"/>
      <c r="UHN1240" s="9"/>
      <c r="UHO1240" s="9"/>
      <c r="UHP1240" s="9"/>
      <c r="UHQ1240" s="9"/>
      <c r="UHR1240" s="9"/>
      <c r="UHS1240" s="9"/>
      <c r="UHT1240" s="9"/>
      <c r="UHU1240" s="9"/>
      <c r="UHV1240" s="9"/>
      <c r="UHW1240" s="9"/>
      <c r="UHX1240" s="9"/>
      <c r="UHY1240" s="9"/>
      <c r="UHZ1240" s="9"/>
      <c r="UIA1240" s="9"/>
      <c r="UIB1240" s="9"/>
      <c r="UIC1240" s="9"/>
      <c r="UID1240" s="9"/>
      <c r="UIE1240" s="9"/>
      <c r="UIF1240" s="9"/>
      <c r="UIG1240" s="9"/>
      <c r="UIH1240" s="9"/>
      <c r="UII1240" s="9"/>
      <c r="UIJ1240" s="9"/>
      <c r="UIK1240" s="9"/>
      <c r="UIL1240" s="9"/>
      <c r="UIM1240" s="9"/>
      <c r="UIN1240" s="9"/>
      <c r="UIO1240" s="9"/>
      <c r="UIP1240" s="9"/>
      <c r="UIQ1240" s="9"/>
      <c r="UIR1240" s="9"/>
      <c r="UIS1240" s="9"/>
      <c r="UIT1240" s="9"/>
      <c r="UIU1240" s="9"/>
      <c r="UIV1240" s="9"/>
      <c r="UIW1240" s="9"/>
      <c r="UIX1240" s="9"/>
      <c r="UIY1240" s="9"/>
      <c r="UIZ1240" s="9"/>
      <c r="UJA1240" s="9"/>
      <c r="UJB1240" s="9"/>
      <c r="UJC1240" s="9"/>
      <c r="UJD1240" s="9"/>
      <c r="UJE1240" s="9"/>
      <c r="UJF1240" s="9"/>
      <c r="UJG1240" s="9"/>
      <c r="UJH1240" s="9"/>
      <c r="UJI1240" s="9"/>
      <c r="UJJ1240" s="9"/>
      <c r="UJK1240" s="9"/>
      <c r="UJL1240" s="9"/>
      <c r="UJM1240" s="9"/>
      <c r="UJN1240" s="9"/>
      <c r="UJO1240" s="9"/>
      <c r="UJP1240" s="9"/>
      <c r="UJQ1240" s="9"/>
      <c r="UJR1240" s="9"/>
      <c r="UJS1240" s="9"/>
      <c r="UJT1240" s="9"/>
      <c r="UJU1240" s="9"/>
      <c r="UJV1240" s="9"/>
      <c r="UJW1240" s="9"/>
      <c r="UJX1240" s="9"/>
      <c r="UJY1240" s="9"/>
      <c r="UJZ1240" s="9"/>
      <c r="UKA1240" s="9"/>
      <c r="UKB1240" s="9"/>
      <c r="UKC1240" s="9"/>
      <c r="UKD1240" s="9"/>
      <c r="UKE1240" s="9"/>
      <c r="UKF1240" s="9"/>
      <c r="UKG1240" s="9"/>
      <c r="UKH1240" s="9"/>
      <c r="UKI1240" s="9"/>
      <c r="UKJ1240" s="9"/>
      <c r="UKK1240" s="9"/>
      <c r="UKL1240" s="9"/>
      <c r="UKM1240" s="9"/>
      <c r="UKN1240" s="9"/>
      <c r="UKO1240" s="9"/>
      <c r="UKP1240" s="9"/>
      <c r="UKQ1240" s="9"/>
      <c r="UKR1240" s="9"/>
      <c r="UKS1240" s="9"/>
      <c r="UKT1240" s="9"/>
      <c r="UKU1240" s="9"/>
      <c r="UKV1240" s="9"/>
      <c r="UKW1240" s="9"/>
      <c r="UKX1240" s="9"/>
      <c r="UKY1240" s="9"/>
      <c r="UKZ1240" s="9"/>
      <c r="ULA1240" s="9"/>
      <c r="ULB1240" s="9"/>
      <c r="ULC1240" s="9"/>
      <c r="ULD1240" s="9"/>
      <c r="ULE1240" s="9"/>
      <c r="ULF1240" s="9"/>
      <c r="ULG1240" s="9"/>
      <c r="ULH1240" s="9"/>
      <c r="ULI1240" s="9"/>
      <c r="ULJ1240" s="9"/>
      <c r="ULK1240" s="9"/>
      <c r="ULL1240" s="9"/>
      <c r="ULM1240" s="9"/>
      <c r="ULN1240" s="9"/>
      <c r="ULO1240" s="9"/>
      <c r="ULP1240" s="9"/>
      <c r="ULQ1240" s="9"/>
      <c r="ULR1240" s="9"/>
      <c r="ULS1240" s="9"/>
      <c r="ULT1240" s="9"/>
      <c r="ULU1240" s="9"/>
      <c r="ULV1240" s="9"/>
      <c r="ULW1240" s="9"/>
      <c r="ULX1240" s="9"/>
      <c r="ULY1240" s="9"/>
      <c r="ULZ1240" s="9"/>
      <c r="UMA1240" s="9"/>
      <c r="UMB1240" s="9"/>
      <c r="UMC1240" s="9"/>
      <c r="UMD1240" s="9"/>
      <c r="UME1240" s="9"/>
      <c r="UMF1240" s="9"/>
      <c r="UMG1240" s="9"/>
      <c r="UMH1240" s="9"/>
      <c r="UMI1240" s="9"/>
      <c r="UMJ1240" s="9"/>
      <c r="UMK1240" s="9"/>
      <c r="UML1240" s="9"/>
      <c r="UMM1240" s="9"/>
      <c r="UMN1240" s="9"/>
      <c r="UMO1240" s="9"/>
      <c r="UMP1240" s="9"/>
      <c r="UMQ1240" s="9"/>
      <c r="UMR1240" s="9"/>
      <c r="UMS1240" s="9"/>
      <c r="UMT1240" s="9"/>
      <c r="UMU1240" s="9"/>
      <c r="UMV1240" s="9"/>
      <c r="UMW1240" s="9"/>
      <c r="UMX1240" s="9"/>
      <c r="UMY1240" s="9"/>
      <c r="UMZ1240" s="9"/>
      <c r="UNA1240" s="9"/>
      <c r="UNB1240" s="9"/>
      <c r="UNC1240" s="9"/>
      <c r="UND1240" s="9"/>
      <c r="UNE1240" s="9"/>
      <c r="UNF1240" s="9"/>
      <c r="UNG1240" s="9"/>
      <c r="UNH1240" s="9"/>
      <c r="UNI1240" s="9"/>
      <c r="UNJ1240" s="9"/>
      <c r="UNK1240" s="9"/>
      <c r="UNL1240" s="9"/>
      <c r="UNM1240" s="9"/>
      <c r="UNN1240" s="9"/>
      <c r="UNO1240" s="9"/>
      <c r="UNP1240" s="9"/>
      <c r="UNQ1240" s="9"/>
      <c r="UNR1240" s="9"/>
      <c r="UNS1240" s="9"/>
      <c r="UNT1240" s="9"/>
      <c r="UNU1240" s="9"/>
      <c r="UNV1240" s="9"/>
      <c r="UNW1240" s="9"/>
      <c r="UNX1240" s="9"/>
      <c r="UNY1240" s="9"/>
      <c r="UNZ1240" s="9"/>
      <c r="UOA1240" s="9"/>
      <c r="UOB1240" s="9"/>
      <c r="UOC1240" s="9"/>
      <c r="UOD1240" s="9"/>
      <c r="UOE1240" s="9"/>
      <c r="UOF1240" s="9"/>
      <c r="UOG1240" s="9"/>
      <c r="UOH1240" s="9"/>
      <c r="UOI1240" s="9"/>
      <c r="UOJ1240" s="9"/>
      <c r="UOK1240" s="9"/>
      <c r="UOL1240" s="9"/>
      <c r="UOM1240" s="9"/>
      <c r="UON1240" s="9"/>
      <c r="UOO1240" s="9"/>
      <c r="UOP1240" s="9"/>
      <c r="UOQ1240" s="9"/>
      <c r="UOR1240" s="9"/>
      <c r="UOS1240" s="9"/>
      <c r="UOT1240" s="9"/>
      <c r="UOU1240" s="9"/>
      <c r="UOV1240" s="9"/>
      <c r="UOW1240" s="9"/>
      <c r="UOX1240" s="9"/>
      <c r="UOY1240" s="9"/>
      <c r="UOZ1240" s="9"/>
      <c r="UPA1240" s="9"/>
      <c r="UPB1240" s="9"/>
      <c r="UPC1240" s="9"/>
      <c r="UPD1240" s="9"/>
      <c r="UPE1240" s="9"/>
      <c r="UPF1240" s="9"/>
      <c r="UPG1240" s="9"/>
      <c r="UPH1240" s="9"/>
      <c r="UPI1240" s="9"/>
      <c r="UPJ1240" s="9"/>
      <c r="UPK1240" s="9"/>
      <c r="UPL1240" s="9"/>
      <c r="UPM1240" s="9"/>
      <c r="UPN1240" s="9"/>
      <c r="UPO1240" s="9"/>
      <c r="UPP1240" s="9"/>
      <c r="UPQ1240" s="9"/>
      <c r="UPR1240" s="9"/>
      <c r="UPS1240" s="9"/>
      <c r="UPT1240" s="9"/>
      <c r="UPU1240" s="9"/>
      <c r="UPV1240" s="9"/>
      <c r="UPW1240" s="9"/>
      <c r="UPX1240" s="9"/>
      <c r="UPY1240" s="9"/>
      <c r="UPZ1240" s="9"/>
      <c r="UQA1240" s="9"/>
      <c r="UQB1240" s="9"/>
      <c r="UQC1240" s="9"/>
      <c r="UQD1240" s="9"/>
      <c r="UQE1240" s="9"/>
      <c r="UQF1240" s="9"/>
      <c r="UQG1240" s="9"/>
      <c r="UQH1240" s="9"/>
      <c r="UQI1240" s="9"/>
      <c r="UQJ1240" s="9"/>
      <c r="UQK1240" s="9"/>
      <c r="UQL1240" s="9"/>
      <c r="UQM1240" s="9"/>
      <c r="UQN1240" s="9"/>
      <c r="UQO1240" s="9"/>
      <c r="UQP1240" s="9"/>
      <c r="UQQ1240" s="9"/>
      <c r="UQR1240" s="9"/>
      <c r="UQS1240" s="9"/>
      <c r="UQT1240" s="9"/>
      <c r="UQU1240" s="9"/>
      <c r="UQV1240" s="9"/>
      <c r="UQW1240" s="9"/>
      <c r="UQX1240" s="9"/>
      <c r="UQY1240" s="9"/>
      <c r="UQZ1240" s="9"/>
      <c r="URA1240" s="9"/>
      <c r="URB1240" s="9"/>
      <c r="URC1240" s="9"/>
      <c r="URD1240" s="9"/>
      <c r="URE1240" s="9"/>
      <c r="URF1240" s="9"/>
      <c r="URG1240" s="9"/>
      <c r="URH1240" s="9"/>
      <c r="URI1240" s="9"/>
      <c r="URJ1240" s="9"/>
      <c r="URK1240" s="9"/>
      <c r="URL1240" s="9"/>
      <c r="URM1240" s="9"/>
      <c r="URN1240" s="9"/>
      <c r="URO1240" s="9"/>
      <c r="URP1240" s="9"/>
      <c r="URQ1240" s="9"/>
      <c r="URR1240" s="9"/>
      <c r="URS1240" s="9"/>
      <c r="URT1240" s="9"/>
      <c r="URU1240" s="9"/>
      <c r="URV1240" s="9"/>
      <c r="URW1240" s="9"/>
      <c r="URX1240" s="9"/>
      <c r="URY1240" s="9"/>
      <c r="URZ1240" s="9"/>
      <c r="USA1240" s="9"/>
      <c r="USB1240" s="9"/>
      <c r="USC1240" s="9"/>
      <c r="USD1240" s="9"/>
      <c r="USE1240" s="9"/>
      <c r="USF1240" s="9"/>
      <c r="USG1240" s="9"/>
      <c r="USH1240" s="9"/>
      <c r="USI1240" s="9"/>
      <c r="USJ1240" s="9"/>
      <c r="USK1240" s="9"/>
      <c r="USL1240" s="9"/>
      <c r="USM1240" s="9"/>
      <c r="USN1240" s="9"/>
      <c r="USO1240" s="9"/>
      <c r="USP1240" s="9"/>
      <c r="USQ1240" s="9"/>
      <c r="USR1240" s="9"/>
      <c r="USS1240" s="9"/>
      <c r="UST1240" s="9"/>
      <c r="USU1240" s="9"/>
      <c r="USV1240" s="9"/>
      <c r="USW1240" s="9"/>
      <c r="USX1240" s="9"/>
      <c r="USY1240" s="9"/>
      <c r="USZ1240" s="9"/>
      <c r="UTA1240" s="9"/>
      <c r="UTB1240" s="9"/>
      <c r="UTC1240" s="9"/>
      <c r="UTD1240" s="9"/>
      <c r="UTE1240" s="9"/>
      <c r="UTF1240" s="9"/>
      <c r="UTG1240" s="9"/>
      <c r="UTH1240" s="9"/>
      <c r="UTI1240" s="9"/>
      <c r="UTJ1240" s="9"/>
      <c r="UTK1240" s="9"/>
      <c r="UTL1240" s="9"/>
      <c r="UTM1240" s="9"/>
      <c r="UTN1240" s="9"/>
      <c r="UTO1240" s="9"/>
      <c r="UTP1240" s="9"/>
      <c r="UTQ1240" s="9"/>
      <c r="UTR1240" s="9"/>
      <c r="UTS1240" s="9"/>
      <c r="UTT1240" s="9"/>
      <c r="UTU1240" s="9"/>
      <c r="UTV1240" s="9"/>
      <c r="UTW1240" s="9"/>
      <c r="UTX1240" s="9"/>
      <c r="UTY1240" s="9"/>
      <c r="UTZ1240" s="9"/>
      <c r="UUA1240" s="9"/>
      <c r="UUB1240" s="9"/>
      <c r="UUC1240" s="9"/>
      <c r="UUD1240" s="9"/>
      <c r="UUE1240" s="9"/>
      <c r="UUF1240" s="9"/>
      <c r="UUG1240" s="9"/>
      <c r="UUH1240" s="9"/>
      <c r="UUI1240" s="9"/>
      <c r="UUJ1240" s="9"/>
      <c r="UUK1240" s="9"/>
      <c r="UUL1240" s="9"/>
      <c r="UUM1240" s="9"/>
      <c r="UUN1240" s="9"/>
      <c r="UUO1240" s="9"/>
      <c r="UUP1240" s="9"/>
      <c r="UUQ1240" s="9"/>
      <c r="UUR1240" s="9"/>
      <c r="UUS1240" s="9"/>
      <c r="UUT1240" s="9"/>
      <c r="UUU1240" s="9"/>
      <c r="UUV1240" s="9"/>
      <c r="UUW1240" s="9"/>
      <c r="UUX1240" s="9"/>
      <c r="UUY1240" s="9"/>
      <c r="UUZ1240" s="9"/>
      <c r="UVA1240" s="9"/>
      <c r="UVB1240" s="9"/>
      <c r="UVC1240" s="9"/>
      <c r="UVD1240" s="9"/>
      <c r="UVE1240" s="9"/>
      <c r="UVF1240" s="9"/>
      <c r="UVG1240" s="9"/>
      <c r="UVH1240" s="9"/>
      <c r="UVI1240" s="9"/>
      <c r="UVJ1240" s="9"/>
      <c r="UVK1240" s="9"/>
      <c r="UVL1240" s="9"/>
      <c r="UVM1240" s="9"/>
      <c r="UVN1240" s="9"/>
      <c r="UVO1240" s="9"/>
      <c r="UVP1240" s="9"/>
      <c r="UVQ1240" s="9"/>
      <c r="UVR1240" s="9"/>
      <c r="UVS1240" s="9"/>
      <c r="UVT1240" s="9"/>
      <c r="UVU1240" s="9"/>
      <c r="UVV1240" s="9"/>
      <c r="UVW1240" s="9"/>
      <c r="UVX1240" s="9"/>
      <c r="UVY1240" s="9"/>
      <c r="UVZ1240" s="9"/>
      <c r="UWA1240" s="9"/>
      <c r="UWB1240" s="9"/>
      <c r="UWC1240" s="9"/>
      <c r="UWD1240" s="9"/>
      <c r="UWE1240" s="9"/>
      <c r="UWF1240" s="9"/>
      <c r="UWG1240" s="9"/>
      <c r="UWH1240" s="9"/>
      <c r="UWI1240" s="9"/>
      <c r="UWJ1240" s="9"/>
      <c r="UWK1240" s="9"/>
      <c r="UWL1240" s="9"/>
      <c r="UWM1240" s="9"/>
      <c r="UWN1240" s="9"/>
      <c r="UWO1240" s="9"/>
      <c r="UWP1240" s="9"/>
      <c r="UWQ1240" s="9"/>
      <c r="UWR1240" s="9"/>
      <c r="UWS1240" s="9"/>
      <c r="UWT1240" s="9"/>
      <c r="UWU1240" s="9"/>
      <c r="UWV1240" s="9"/>
      <c r="UWW1240" s="9"/>
      <c r="UWX1240" s="9"/>
      <c r="UWY1240" s="9"/>
      <c r="UWZ1240" s="9"/>
      <c r="UXA1240" s="9"/>
      <c r="UXB1240" s="9"/>
      <c r="UXC1240" s="9"/>
      <c r="UXD1240" s="9"/>
      <c r="UXE1240" s="9"/>
      <c r="UXF1240" s="9"/>
      <c r="UXG1240" s="9"/>
      <c r="UXH1240" s="9"/>
      <c r="UXI1240" s="9"/>
      <c r="UXJ1240" s="9"/>
      <c r="UXK1240" s="9"/>
      <c r="UXL1240" s="9"/>
      <c r="UXM1240" s="9"/>
      <c r="UXN1240" s="9"/>
      <c r="UXO1240" s="9"/>
      <c r="UXP1240" s="9"/>
      <c r="UXQ1240" s="9"/>
      <c r="UXR1240" s="9"/>
      <c r="UXS1240" s="9"/>
      <c r="UXT1240" s="9"/>
      <c r="UXU1240" s="9"/>
      <c r="UXV1240" s="9"/>
      <c r="UXW1240" s="9"/>
      <c r="UXX1240" s="9"/>
      <c r="UXY1240" s="9"/>
      <c r="UXZ1240" s="9"/>
      <c r="UYA1240" s="9"/>
      <c r="UYB1240" s="9"/>
      <c r="UYC1240" s="9"/>
      <c r="UYD1240" s="9"/>
      <c r="UYE1240" s="9"/>
      <c r="UYF1240" s="9"/>
      <c r="UYG1240" s="9"/>
      <c r="UYH1240" s="9"/>
      <c r="UYI1240" s="9"/>
      <c r="UYJ1240" s="9"/>
      <c r="UYK1240" s="9"/>
      <c r="UYL1240" s="9"/>
      <c r="UYM1240" s="9"/>
      <c r="UYN1240" s="9"/>
      <c r="UYO1240" s="9"/>
      <c r="UYP1240" s="9"/>
      <c r="UYQ1240" s="9"/>
      <c r="UYR1240" s="9"/>
      <c r="UYS1240" s="9"/>
      <c r="UYT1240" s="9"/>
      <c r="UYU1240" s="9"/>
      <c r="UYV1240" s="9"/>
      <c r="UYW1240" s="9"/>
      <c r="UYX1240" s="9"/>
      <c r="UYY1240" s="9"/>
      <c r="UYZ1240" s="9"/>
      <c r="UZA1240" s="9"/>
      <c r="UZB1240" s="9"/>
      <c r="UZC1240" s="9"/>
      <c r="UZD1240" s="9"/>
      <c r="UZE1240" s="9"/>
      <c r="UZF1240" s="9"/>
      <c r="UZG1240" s="9"/>
      <c r="UZH1240" s="9"/>
      <c r="UZI1240" s="9"/>
      <c r="UZJ1240" s="9"/>
      <c r="UZK1240" s="9"/>
      <c r="UZL1240" s="9"/>
      <c r="UZM1240" s="9"/>
      <c r="UZN1240" s="9"/>
      <c r="UZO1240" s="9"/>
      <c r="UZP1240" s="9"/>
      <c r="UZQ1240" s="9"/>
      <c r="UZR1240" s="9"/>
      <c r="UZS1240" s="9"/>
      <c r="UZT1240" s="9"/>
      <c r="UZU1240" s="9"/>
      <c r="UZV1240" s="9"/>
      <c r="UZW1240" s="9"/>
      <c r="UZX1240" s="9"/>
      <c r="UZY1240" s="9"/>
      <c r="UZZ1240" s="9"/>
      <c r="VAA1240" s="9"/>
      <c r="VAB1240" s="9"/>
      <c r="VAC1240" s="9"/>
      <c r="VAD1240" s="9"/>
      <c r="VAE1240" s="9"/>
      <c r="VAF1240" s="9"/>
      <c r="VAG1240" s="9"/>
      <c r="VAH1240" s="9"/>
      <c r="VAI1240" s="9"/>
      <c r="VAJ1240" s="9"/>
      <c r="VAK1240" s="9"/>
      <c r="VAL1240" s="9"/>
      <c r="VAM1240" s="9"/>
      <c r="VAN1240" s="9"/>
      <c r="VAO1240" s="9"/>
      <c r="VAP1240" s="9"/>
      <c r="VAQ1240" s="9"/>
      <c r="VAR1240" s="9"/>
      <c r="VAS1240" s="9"/>
      <c r="VAT1240" s="9"/>
      <c r="VAU1240" s="9"/>
      <c r="VAV1240" s="9"/>
      <c r="VAW1240" s="9"/>
      <c r="VAX1240" s="9"/>
      <c r="VAY1240" s="9"/>
      <c r="VAZ1240" s="9"/>
      <c r="VBA1240" s="9"/>
      <c r="VBB1240" s="9"/>
      <c r="VBC1240" s="9"/>
      <c r="VBD1240" s="9"/>
      <c r="VBE1240" s="9"/>
      <c r="VBF1240" s="9"/>
      <c r="VBG1240" s="9"/>
      <c r="VBH1240" s="9"/>
      <c r="VBI1240" s="9"/>
      <c r="VBJ1240" s="9"/>
      <c r="VBK1240" s="9"/>
      <c r="VBL1240" s="9"/>
      <c r="VBM1240" s="9"/>
      <c r="VBN1240" s="9"/>
      <c r="VBO1240" s="9"/>
      <c r="VBP1240" s="9"/>
      <c r="VBQ1240" s="9"/>
      <c r="VBR1240" s="9"/>
      <c r="VBS1240" s="9"/>
      <c r="VBT1240" s="9"/>
      <c r="VBU1240" s="9"/>
      <c r="VBV1240" s="9"/>
      <c r="VBW1240" s="9"/>
      <c r="VBX1240" s="9"/>
      <c r="VBY1240" s="9"/>
      <c r="VBZ1240" s="9"/>
      <c r="VCA1240" s="9"/>
      <c r="VCB1240" s="9"/>
      <c r="VCC1240" s="9"/>
      <c r="VCD1240" s="9"/>
      <c r="VCE1240" s="9"/>
      <c r="VCF1240" s="9"/>
      <c r="VCG1240" s="9"/>
      <c r="VCH1240" s="9"/>
      <c r="VCI1240" s="9"/>
      <c r="VCJ1240" s="9"/>
      <c r="VCK1240" s="9"/>
      <c r="VCL1240" s="9"/>
      <c r="VCM1240" s="9"/>
      <c r="VCN1240" s="9"/>
      <c r="VCO1240" s="9"/>
      <c r="VCP1240" s="9"/>
      <c r="VCQ1240" s="9"/>
      <c r="VCR1240" s="9"/>
      <c r="VCS1240" s="9"/>
      <c r="VCT1240" s="9"/>
      <c r="VCU1240" s="9"/>
      <c r="VCV1240" s="9"/>
      <c r="VCW1240" s="9"/>
      <c r="VCX1240" s="9"/>
      <c r="VCY1240" s="9"/>
      <c r="VCZ1240" s="9"/>
      <c r="VDA1240" s="9"/>
      <c r="VDB1240" s="9"/>
      <c r="VDC1240" s="9"/>
      <c r="VDD1240" s="9"/>
      <c r="VDE1240" s="9"/>
      <c r="VDF1240" s="9"/>
      <c r="VDG1240" s="9"/>
      <c r="VDH1240" s="9"/>
      <c r="VDI1240" s="9"/>
      <c r="VDJ1240" s="9"/>
      <c r="VDK1240" s="9"/>
      <c r="VDL1240" s="9"/>
      <c r="VDM1240" s="9"/>
      <c r="VDN1240" s="9"/>
      <c r="VDO1240" s="9"/>
      <c r="VDP1240" s="9"/>
      <c r="VDQ1240" s="9"/>
      <c r="VDR1240" s="9"/>
      <c r="VDS1240" s="9"/>
      <c r="VDT1240" s="9"/>
      <c r="VDU1240" s="9"/>
      <c r="VDV1240" s="9"/>
      <c r="VDW1240" s="9"/>
      <c r="VDX1240" s="9"/>
      <c r="VDY1240" s="9"/>
      <c r="VDZ1240" s="9"/>
      <c r="VEA1240" s="9"/>
      <c r="VEB1240" s="9"/>
      <c r="VEC1240" s="9"/>
      <c r="VED1240" s="9"/>
      <c r="VEE1240" s="9"/>
      <c r="VEF1240" s="9"/>
      <c r="VEG1240" s="9"/>
      <c r="VEH1240" s="9"/>
      <c r="VEI1240" s="9"/>
      <c r="VEJ1240" s="9"/>
      <c r="VEK1240" s="9"/>
      <c r="VEL1240" s="9"/>
      <c r="VEM1240" s="9"/>
      <c r="VEN1240" s="9"/>
      <c r="VEO1240" s="9"/>
      <c r="VEP1240" s="9"/>
      <c r="VEQ1240" s="9"/>
      <c r="VER1240" s="9"/>
      <c r="VES1240" s="9"/>
      <c r="VET1240" s="9"/>
      <c r="VEU1240" s="9"/>
      <c r="VEV1240" s="9"/>
      <c r="VEW1240" s="9"/>
      <c r="VEX1240" s="9"/>
      <c r="VEY1240" s="9"/>
      <c r="VEZ1240" s="9"/>
      <c r="VFA1240" s="9"/>
      <c r="VFB1240" s="9"/>
      <c r="VFC1240" s="9"/>
      <c r="VFD1240" s="9"/>
      <c r="VFE1240" s="9"/>
      <c r="VFF1240" s="9"/>
      <c r="VFG1240" s="9"/>
      <c r="VFH1240" s="9"/>
      <c r="VFI1240" s="9"/>
      <c r="VFJ1240" s="9"/>
      <c r="VFK1240" s="9"/>
      <c r="VFL1240" s="9"/>
      <c r="VFM1240" s="9"/>
      <c r="VFN1240" s="9"/>
      <c r="VFO1240" s="9"/>
      <c r="VFP1240" s="9"/>
      <c r="VFQ1240" s="9"/>
      <c r="VFR1240" s="9"/>
      <c r="VFS1240" s="9"/>
      <c r="VFT1240" s="9"/>
      <c r="VFU1240" s="9"/>
      <c r="VFV1240" s="9"/>
      <c r="VFW1240" s="9"/>
      <c r="VFX1240" s="9"/>
      <c r="VFY1240" s="9"/>
      <c r="VFZ1240" s="9"/>
      <c r="VGA1240" s="9"/>
      <c r="VGB1240" s="9"/>
      <c r="VGC1240" s="9"/>
      <c r="VGD1240" s="9"/>
      <c r="VGE1240" s="9"/>
      <c r="VGF1240" s="9"/>
      <c r="VGG1240" s="9"/>
      <c r="VGH1240" s="9"/>
      <c r="VGI1240" s="9"/>
      <c r="VGJ1240" s="9"/>
      <c r="VGK1240" s="9"/>
      <c r="VGL1240" s="9"/>
      <c r="VGM1240" s="9"/>
      <c r="VGN1240" s="9"/>
      <c r="VGO1240" s="9"/>
      <c r="VGP1240" s="9"/>
      <c r="VGQ1240" s="9"/>
      <c r="VGR1240" s="9"/>
      <c r="VGS1240" s="9"/>
      <c r="VGT1240" s="9"/>
      <c r="VGU1240" s="9"/>
      <c r="VGV1240" s="9"/>
      <c r="VGW1240" s="9"/>
      <c r="VGX1240" s="9"/>
      <c r="VGY1240" s="9"/>
      <c r="VGZ1240" s="9"/>
      <c r="VHA1240" s="9"/>
      <c r="VHB1240" s="9"/>
      <c r="VHC1240" s="9"/>
      <c r="VHD1240" s="9"/>
      <c r="VHE1240" s="9"/>
      <c r="VHF1240" s="9"/>
      <c r="VHG1240" s="9"/>
      <c r="VHH1240" s="9"/>
      <c r="VHI1240" s="9"/>
      <c r="VHJ1240" s="9"/>
      <c r="VHK1240" s="9"/>
      <c r="VHL1240" s="9"/>
      <c r="VHM1240" s="9"/>
      <c r="VHN1240" s="9"/>
      <c r="VHO1240" s="9"/>
      <c r="VHP1240" s="9"/>
      <c r="VHQ1240" s="9"/>
      <c r="VHR1240" s="9"/>
      <c r="VHS1240" s="9"/>
      <c r="VHT1240" s="9"/>
      <c r="VHU1240" s="9"/>
      <c r="VHV1240" s="9"/>
      <c r="VHW1240" s="9"/>
      <c r="VHX1240" s="9"/>
      <c r="VHY1240" s="9"/>
      <c r="VHZ1240" s="9"/>
      <c r="VIA1240" s="9"/>
      <c r="VIB1240" s="9"/>
      <c r="VIC1240" s="9"/>
      <c r="VID1240" s="9"/>
      <c r="VIE1240" s="9"/>
      <c r="VIF1240" s="9"/>
      <c r="VIG1240" s="9"/>
      <c r="VIH1240" s="9"/>
      <c r="VII1240" s="9"/>
      <c r="VIJ1240" s="9"/>
      <c r="VIK1240" s="9"/>
      <c r="VIL1240" s="9"/>
      <c r="VIM1240" s="9"/>
      <c r="VIN1240" s="9"/>
      <c r="VIO1240" s="9"/>
      <c r="VIP1240" s="9"/>
      <c r="VIQ1240" s="9"/>
      <c r="VIR1240" s="9"/>
      <c r="VIS1240" s="9"/>
      <c r="VIT1240" s="9"/>
      <c r="VIU1240" s="9"/>
      <c r="VIV1240" s="9"/>
      <c r="VIW1240" s="9"/>
      <c r="VIX1240" s="9"/>
      <c r="VIY1240" s="9"/>
      <c r="VIZ1240" s="9"/>
      <c r="VJA1240" s="9"/>
      <c r="VJB1240" s="9"/>
      <c r="VJC1240" s="9"/>
      <c r="VJD1240" s="9"/>
      <c r="VJE1240" s="9"/>
      <c r="VJF1240" s="9"/>
      <c r="VJG1240" s="9"/>
      <c r="VJH1240" s="9"/>
      <c r="VJI1240" s="9"/>
      <c r="VJJ1240" s="9"/>
      <c r="VJK1240" s="9"/>
      <c r="VJL1240" s="9"/>
      <c r="VJM1240" s="9"/>
      <c r="VJN1240" s="9"/>
      <c r="VJO1240" s="9"/>
      <c r="VJP1240" s="9"/>
      <c r="VJQ1240" s="9"/>
      <c r="VJR1240" s="9"/>
      <c r="VJS1240" s="9"/>
      <c r="VJT1240" s="9"/>
      <c r="VJU1240" s="9"/>
      <c r="VJV1240" s="9"/>
      <c r="VJW1240" s="9"/>
      <c r="VJX1240" s="9"/>
      <c r="VJY1240" s="9"/>
      <c r="VJZ1240" s="9"/>
      <c r="VKA1240" s="9"/>
      <c r="VKB1240" s="9"/>
      <c r="VKC1240" s="9"/>
      <c r="VKD1240" s="9"/>
      <c r="VKE1240" s="9"/>
      <c r="VKF1240" s="9"/>
      <c r="VKG1240" s="9"/>
      <c r="VKH1240" s="9"/>
      <c r="VKI1240" s="9"/>
      <c r="VKJ1240" s="9"/>
      <c r="VKK1240" s="9"/>
      <c r="VKL1240" s="9"/>
      <c r="VKM1240" s="9"/>
      <c r="VKN1240" s="9"/>
      <c r="VKO1240" s="9"/>
      <c r="VKP1240" s="9"/>
      <c r="VKQ1240" s="9"/>
      <c r="VKR1240" s="9"/>
      <c r="VKS1240" s="9"/>
      <c r="VKT1240" s="9"/>
      <c r="VKU1240" s="9"/>
      <c r="VKV1240" s="9"/>
      <c r="VKW1240" s="9"/>
      <c r="VKX1240" s="9"/>
      <c r="VKY1240" s="9"/>
      <c r="VKZ1240" s="9"/>
      <c r="VLA1240" s="9"/>
      <c r="VLB1240" s="9"/>
      <c r="VLC1240" s="9"/>
      <c r="VLD1240" s="9"/>
      <c r="VLE1240" s="9"/>
      <c r="VLF1240" s="9"/>
      <c r="VLG1240" s="9"/>
      <c r="VLH1240" s="9"/>
      <c r="VLI1240" s="9"/>
      <c r="VLJ1240" s="9"/>
      <c r="VLK1240" s="9"/>
      <c r="VLL1240" s="9"/>
      <c r="VLM1240" s="9"/>
      <c r="VLN1240" s="9"/>
      <c r="VLO1240" s="9"/>
      <c r="VLP1240" s="9"/>
      <c r="VLQ1240" s="9"/>
      <c r="VLR1240" s="9"/>
      <c r="VLS1240" s="9"/>
      <c r="VLT1240" s="9"/>
      <c r="VLU1240" s="9"/>
      <c r="VLV1240" s="9"/>
      <c r="VLW1240" s="9"/>
      <c r="VLX1240" s="9"/>
      <c r="VLY1240" s="9"/>
      <c r="VLZ1240" s="9"/>
      <c r="VMA1240" s="9"/>
      <c r="VMB1240" s="9"/>
      <c r="VMC1240" s="9"/>
      <c r="VMD1240" s="9"/>
      <c r="VME1240" s="9"/>
      <c r="VMF1240" s="9"/>
      <c r="VMG1240" s="9"/>
      <c r="VMH1240" s="9"/>
      <c r="VMI1240" s="9"/>
      <c r="VMJ1240" s="9"/>
      <c r="VMK1240" s="9"/>
      <c r="VML1240" s="9"/>
      <c r="VMM1240" s="9"/>
      <c r="VMN1240" s="9"/>
      <c r="VMO1240" s="9"/>
      <c r="VMP1240" s="9"/>
      <c r="VMQ1240" s="9"/>
      <c r="VMR1240" s="9"/>
      <c r="VMS1240" s="9"/>
      <c r="VMT1240" s="9"/>
      <c r="VMU1240" s="9"/>
      <c r="VMV1240" s="9"/>
      <c r="VMW1240" s="9"/>
      <c r="VMX1240" s="9"/>
      <c r="VMY1240" s="9"/>
      <c r="VMZ1240" s="9"/>
      <c r="VNA1240" s="9"/>
      <c r="VNB1240" s="9"/>
      <c r="VNC1240" s="9"/>
      <c r="VND1240" s="9"/>
      <c r="VNE1240" s="9"/>
      <c r="VNF1240" s="9"/>
      <c r="VNG1240" s="9"/>
      <c r="VNH1240" s="9"/>
      <c r="VNI1240" s="9"/>
      <c r="VNJ1240" s="9"/>
      <c r="VNK1240" s="9"/>
      <c r="VNL1240" s="9"/>
      <c r="VNM1240" s="9"/>
      <c r="VNN1240" s="9"/>
      <c r="VNO1240" s="9"/>
      <c r="VNP1240" s="9"/>
      <c r="VNQ1240" s="9"/>
      <c r="VNR1240" s="9"/>
      <c r="VNS1240" s="9"/>
      <c r="VNT1240" s="9"/>
      <c r="VNU1240" s="9"/>
      <c r="VNV1240" s="9"/>
      <c r="VNW1240" s="9"/>
      <c r="VNX1240" s="9"/>
      <c r="VNY1240" s="9"/>
      <c r="VNZ1240" s="9"/>
      <c r="VOA1240" s="9"/>
      <c r="VOB1240" s="9"/>
      <c r="VOC1240" s="9"/>
      <c r="VOD1240" s="9"/>
      <c r="VOE1240" s="9"/>
      <c r="VOF1240" s="9"/>
      <c r="VOG1240" s="9"/>
      <c r="VOH1240" s="9"/>
      <c r="VOI1240" s="9"/>
      <c r="VOJ1240" s="9"/>
      <c r="VOK1240" s="9"/>
      <c r="VOL1240" s="9"/>
      <c r="VOM1240" s="9"/>
      <c r="VON1240" s="9"/>
      <c r="VOO1240" s="9"/>
      <c r="VOP1240" s="9"/>
      <c r="VOQ1240" s="9"/>
      <c r="VOR1240" s="9"/>
      <c r="VOS1240" s="9"/>
      <c r="VOT1240" s="9"/>
      <c r="VOU1240" s="9"/>
      <c r="VOV1240" s="9"/>
      <c r="VOW1240" s="9"/>
      <c r="VOX1240" s="9"/>
      <c r="VOY1240" s="9"/>
      <c r="VOZ1240" s="9"/>
      <c r="VPA1240" s="9"/>
      <c r="VPB1240" s="9"/>
      <c r="VPC1240" s="9"/>
      <c r="VPD1240" s="9"/>
      <c r="VPE1240" s="9"/>
      <c r="VPF1240" s="9"/>
      <c r="VPG1240" s="9"/>
      <c r="VPH1240" s="9"/>
      <c r="VPI1240" s="9"/>
      <c r="VPJ1240" s="9"/>
      <c r="VPK1240" s="9"/>
      <c r="VPL1240" s="9"/>
      <c r="VPM1240" s="9"/>
      <c r="VPN1240" s="9"/>
      <c r="VPO1240" s="9"/>
      <c r="VPP1240" s="9"/>
      <c r="VPQ1240" s="9"/>
      <c r="VPR1240" s="9"/>
      <c r="VPS1240" s="9"/>
      <c r="VPT1240" s="9"/>
      <c r="VPU1240" s="9"/>
      <c r="VPV1240" s="9"/>
      <c r="VPW1240" s="9"/>
      <c r="VPX1240" s="9"/>
      <c r="VPY1240" s="9"/>
      <c r="VPZ1240" s="9"/>
      <c r="VQA1240" s="9"/>
      <c r="VQB1240" s="9"/>
      <c r="VQC1240" s="9"/>
      <c r="VQD1240" s="9"/>
      <c r="VQE1240" s="9"/>
      <c r="VQF1240" s="9"/>
      <c r="VQG1240" s="9"/>
      <c r="VQH1240" s="9"/>
      <c r="VQI1240" s="9"/>
      <c r="VQJ1240" s="9"/>
      <c r="VQK1240" s="9"/>
      <c r="VQL1240" s="9"/>
      <c r="VQM1240" s="9"/>
      <c r="VQN1240" s="9"/>
      <c r="VQO1240" s="9"/>
      <c r="VQP1240" s="9"/>
      <c r="VQQ1240" s="9"/>
      <c r="VQR1240" s="9"/>
      <c r="VQS1240" s="9"/>
      <c r="VQT1240" s="9"/>
      <c r="VQU1240" s="9"/>
      <c r="VQV1240" s="9"/>
      <c r="VQW1240" s="9"/>
      <c r="VQX1240" s="9"/>
      <c r="VQY1240" s="9"/>
      <c r="VQZ1240" s="9"/>
      <c r="VRA1240" s="9"/>
      <c r="VRB1240" s="9"/>
      <c r="VRC1240" s="9"/>
      <c r="VRD1240" s="9"/>
      <c r="VRE1240" s="9"/>
      <c r="VRF1240" s="9"/>
      <c r="VRG1240" s="9"/>
      <c r="VRH1240" s="9"/>
      <c r="VRI1240" s="9"/>
      <c r="VRJ1240" s="9"/>
      <c r="VRK1240" s="9"/>
      <c r="VRL1240" s="9"/>
      <c r="VRM1240" s="9"/>
      <c r="VRN1240" s="9"/>
      <c r="VRO1240" s="9"/>
      <c r="VRP1240" s="9"/>
      <c r="VRQ1240" s="9"/>
      <c r="VRR1240" s="9"/>
      <c r="VRS1240" s="9"/>
      <c r="VRT1240" s="9"/>
      <c r="VRU1240" s="9"/>
      <c r="VRV1240" s="9"/>
      <c r="VRW1240" s="9"/>
      <c r="VRX1240" s="9"/>
      <c r="VRY1240" s="9"/>
      <c r="VRZ1240" s="9"/>
      <c r="VSA1240" s="9"/>
      <c r="VSB1240" s="9"/>
      <c r="VSC1240" s="9"/>
      <c r="VSD1240" s="9"/>
      <c r="VSE1240" s="9"/>
      <c r="VSF1240" s="9"/>
      <c r="VSG1240" s="9"/>
      <c r="VSH1240" s="9"/>
      <c r="VSI1240" s="9"/>
      <c r="VSJ1240" s="9"/>
      <c r="VSK1240" s="9"/>
      <c r="VSL1240" s="9"/>
      <c r="VSM1240" s="9"/>
      <c r="VSN1240" s="9"/>
      <c r="VSO1240" s="9"/>
      <c r="VSP1240" s="9"/>
      <c r="VSQ1240" s="9"/>
      <c r="VSR1240" s="9"/>
      <c r="VSS1240" s="9"/>
      <c r="VST1240" s="9"/>
      <c r="VSU1240" s="9"/>
      <c r="VSV1240" s="9"/>
      <c r="VSW1240" s="9"/>
      <c r="VSX1240" s="9"/>
      <c r="VSY1240" s="9"/>
      <c r="VSZ1240" s="9"/>
      <c r="VTA1240" s="9"/>
      <c r="VTB1240" s="9"/>
      <c r="VTC1240" s="9"/>
      <c r="VTD1240" s="9"/>
      <c r="VTE1240" s="9"/>
      <c r="VTF1240" s="9"/>
      <c r="VTG1240" s="9"/>
      <c r="VTH1240" s="9"/>
      <c r="VTI1240" s="9"/>
      <c r="VTJ1240" s="9"/>
      <c r="VTK1240" s="9"/>
      <c r="VTL1240" s="9"/>
      <c r="VTM1240" s="9"/>
      <c r="VTN1240" s="9"/>
      <c r="VTO1240" s="9"/>
      <c r="VTP1240" s="9"/>
      <c r="VTQ1240" s="9"/>
      <c r="VTR1240" s="9"/>
      <c r="VTS1240" s="9"/>
      <c r="VTT1240" s="9"/>
      <c r="VTU1240" s="9"/>
      <c r="VTV1240" s="9"/>
      <c r="VTW1240" s="9"/>
      <c r="VTX1240" s="9"/>
      <c r="VTY1240" s="9"/>
      <c r="VTZ1240" s="9"/>
      <c r="VUA1240" s="9"/>
      <c r="VUB1240" s="9"/>
      <c r="VUC1240" s="9"/>
      <c r="VUD1240" s="9"/>
      <c r="VUE1240" s="9"/>
      <c r="VUF1240" s="9"/>
      <c r="VUG1240" s="9"/>
      <c r="VUH1240" s="9"/>
      <c r="VUI1240" s="9"/>
      <c r="VUJ1240" s="9"/>
      <c r="VUK1240" s="9"/>
      <c r="VUL1240" s="9"/>
      <c r="VUM1240" s="9"/>
      <c r="VUN1240" s="9"/>
      <c r="VUO1240" s="9"/>
      <c r="VUP1240" s="9"/>
      <c r="VUQ1240" s="9"/>
      <c r="VUR1240" s="9"/>
      <c r="VUS1240" s="9"/>
      <c r="VUT1240" s="9"/>
      <c r="VUU1240" s="9"/>
      <c r="VUV1240" s="9"/>
      <c r="VUW1240" s="9"/>
      <c r="VUX1240" s="9"/>
      <c r="VUY1240" s="9"/>
      <c r="VUZ1240" s="9"/>
      <c r="VVA1240" s="9"/>
      <c r="VVB1240" s="9"/>
      <c r="VVC1240" s="9"/>
      <c r="VVD1240" s="9"/>
      <c r="VVE1240" s="9"/>
      <c r="VVF1240" s="9"/>
      <c r="VVG1240" s="9"/>
      <c r="VVH1240" s="9"/>
      <c r="VVI1240" s="9"/>
      <c r="VVJ1240" s="9"/>
      <c r="VVK1240" s="9"/>
      <c r="VVL1240" s="9"/>
      <c r="VVM1240" s="9"/>
      <c r="VVN1240" s="9"/>
      <c r="VVO1240" s="9"/>
      <c r="VVP1240" s="9"/>
      <c r="VVQ1240" s="9"/>
      <c r="VVR1240" s="9"/>
      <c r="VVS1240" s="9"/>
      <c r="VVT1240" s="9"/>
      <c r="VVU1240" s="9"/>
      <c r="VVV1240" s="9"/>
      <c r="VVW1240" s="9"/>
      <c r="VVX1240" s="9"/>
      <c r="VVY1240" s="9"/>
      <c r="VVZ1240" s="9"/>
      <c r="VWA1240" s="9"/>
      <c r="VWB1240" s="9"/>
      <c r="VWC1240" s="9"/>
      <c r="VWD1240" s="9"/>
      <c r="VWE1240" s="9"/>
      <c r="VWF1240" s="9"/>
      <c r="VWG1240" s="9"/>
      <c r="VWH1240" s="9"/>
      <c r="VWI1240" s="9"/>
      <c r="VWJ1240" s="9"/>
      <c r="VWK1240" s="9"/>
      <c r="VWL1240" s="9"/>
      <c r="VWM1240" s="9"/>
      <c r="VWN1240" s="9"/>
      <c r="VWO1240" s="9"/>
      <c r="VWP1240" s="9"/>
      <c r="VWQ1240" s="9"/>
      <c r="VWR1240" s="9"/>
      <c r="VWS1240" s="9"/>
      <c r="VWT1240" s="9"/>
      <c r="VWU1240" s="9"/>
      <c r="VWV1240" s="9"/>
      <c r="VWW1240" s="9"/>
      <c r="VWX1240" s="9"/>
      <c r="VWY1240" s="9"/>
      <c r="VWZ1240" s="9"/>
      <c r="VXA1240" s="9"/>
      <c r="VXB1240" s="9"/>
      <c r="VXC1240" s="9"/>
      <c r="VXD1240" s="9"/>
      <c r="VXE1240" s="9"/>
      <c r="VXF1240" s="9"/>
      <c r="VXG1240" s="9"/>
      <c r="VXH1240" s="9"/>
      <c r="VXI1240" s="9"/>
      <c r="VXJ1240" s="9"/>
      <c r="VXK1240" s="9"/>
      <c r="VXL1240" s="9"/>
      <c r="VXM1240" s="9"/>
      <c r="VXN1240" s="9"/>
      <c r="VXO1240" s="9"/>
      <c r="VXP1240" s="9"/>
      <c r="VXQ1240" s="9"/>
      <c r="VXR1240" s="9"/>
      <c r="VXS1240" s="9"/>
      <c r="VXT1240" s="9"/>
      <c r="VXU1240" s="9"/>
      <c r="VXV1240" s="9"/>
      <c r="VXW1240" s="9"/>
      <c r="VXX1240" s="9"/>
      <c r="VXY1240" s="9"/>
      <c r="VXZ1240" s="9"/>
      <c r="VYA1240" s="9"/>
      <c r="VYB1240" s="9"/>
      <c r="VYC1240" s="9"/>
      <c r="VYD1240" s="9"/>
      <c r="VYE1240" s="9"/>
      <c r="VYF1240" s="9"/>
      <c r="VYG1240" s="9"/>
      <c r="VYH1240" s="9"/>
      <c r="VYI1240" s="9"/>
      <c r="VYJ1240" s="9"/>
      <c r="VYK1240" s="9"/>
      <c r="VYL1240" s="9"/>
      <c r="VYM1240" s="9"/>
      <c r="VYN1240" s="9"/>
      <c r="VYO1240" s="9"/>
      <c r="VYP1240" s="9"/>
      <c r="VYQ1240" s="9"/>
      <c r="VYR1240" s="9"/>
      <c r="VYS1240" s="9"/>
      <c r="VYT1240" s="9"/>
      <c r="VYU1240" s="9"/>
      <c r="VYV1240" s="9"/>
      <c r="VYW1240" s="9"/>
      <c r="VYX1240" s="9"/>
      <c r="VYY1240" s="9"/>
      <c r="VYZ1240" s="9"/>
      <c r="VZA1240" s="9"/>
      <c r="VZB1240" s="9"/>
      <c r="VZC1240" s="9"/>
      <c r="VZD1240" s="9"/>
      <c r="VZE1240" s="9"/>
      <c r="VZF1240" s="9"/>
      <c r="VZG1240" s="9"/>
      <c r="VZH1240" s="9"/>
      <c r="VZI1240" s="9"/>
      <c r="VZJ1240" s="9"/>
      <c r="VZK1240" s="9"/>
      <c r="VZL1240" s="9"/>
      <c r="VZM1240" s="9"/>
      <c r="VZN1240" s="9"/>
      <c r="VZO1240" s="9"/>
      <c r="VZP1240" s="9"/>
      <c r="VZQ1240" s="9"/>
      <c r="VZR1240" s="9"/>
      <c r="VZS1240" s="9"/>
      <c r="VZT1240" s="9"/>
      <c r="VZU1240" s="9"/>
      <c r="VZV1240" s="9"/>
      <c r="VZW1240" s="9"/>
      <c r="VZX1240" s="9"/>
      <c r="VZY1240" s="9"/>
      <c r="VZZ1240" s="9"/>
      <c r="WAA1240" s="9"/>
      <c r="WAB1240" s="9"/>
      <c r="WAC1240" s="9"/>
      <c r="WAD1240" s="9"/>
      <c r="WAE1240" s="9"/>
      <c r="WAF1240" s="9"/>
      <c r="WAG1240" s="9"/>
      <c r="WAH1240" s="9"/>
      <c r="WAI1240" s="9"/>
      <c r="WAJ1240" s="9"/>
      <c r="WAK1240" s="9"/>
      <c r="WAL1240" s="9"/>
      <c r="WAM1240" s="9"/>
      <c r="WAN1240" s="9"/>
      <c r="WAO1240" s="9"/>
      <c r="WAP1240" s="9"/>
      <c r="WAQ1240" s="9"/>
      <c r="WAR1240" s="9"/>
      <c r="WAS1240" s="9"/>
      <c r="WAT1240" s="9"/>
      <c r="WAU1240" s="9"/>
      <c r="WAV1240" s="9"/>
      <c r="WAW1240" s="9"/>
      <c r="WAX1240" s="9"/>
      <c r="WAY1240" s="9"/>
      <c r="WAZ1240" s="9"/>
      <c r="WBA1240" s="9"/>
      <c r="WBB1240" s="9"/>
      <c r="WBC1240" s="9"/>
      <c r="WBD1240" s="9"/>
      <c r="WBE1240" s="9"/>
      <c r="WBF1240" s="9"/>
      <c r="WBG1240" s="9"/>
      <c r="WBH1240" s="9"/>
      <c r="WBI1240" s="9"/>
      <c r="WBJ1240" s="9"/>
      <c r="WBK1240" s="9"/>
      <c r="WBL1240" s="9"/>
      <c r="WBM1240" s="9"/>
      <c r="WBN1240" s="9"/>
      <c r="WBO1240" s="9"/>
      <c r="WBP1240" s="9"/>
      <c r="WBQ1240" s="9"/>
      <c r="WBR1240" s="9"/>
      <c r="WBS1240" s="9"/>
      <c r="WBT1240" s="9"/>
      <c r="WBU1240" s="9"/>
      <c r="WBV1240" s="9"/>
      <c r="WBW1240" s="9"/>
      <c r="WBX1240" s="9"/>
      <c r="WBY1240" s="9"/>
      <c r="WBZ1240" s="9"/>
      <c r="WCA1240" s="9"/>
      <c r="WCB1240" s="9"/>
      <c r="WCC1240" s="9"/>
      <c r="WCD1240" s="9"/>
      <c r="WCE1240" s="9"/>
      <c r="WCF1240" s="9"/>
      <c r="WCG1240" s="9"/>
      <c r="WCH1240" s="9"/>
      <c r="WCI1240" s="9"/>
      <c r="WCJ1240" s="9"/>
      <c r="WCK1240" s="9"/>
      <c r="WCL1240" s="9"/>
      <c r="WCM1240" s="9"/>
      <c r="WCN1240" s="9"/>
      <c r="WCO1240" s="9"/>
      <c r="WCP1240" s="9"/>
      <c r="WCQ1240" s="9"/>
      <c r="WCR1240" s="9"/>
      <c r="WCS1240" s="9"/>
      <c r="WCT1240" s="9"/>
      <c r="WCU1240" s="9"/>
      <c r="WCV1240" s="9"/>
      <c r="WCW1240" s="9"/>
      <c r="WCX1240" s="9"/>
      <c r="WCY1240" s="9"/>
      <c r="WCZ1240" s="9"/>
      <c r="WDA1240" s="9"/>
      <c r="WDB1240" s="9"/>
      <c r="WDC1240" s="9"/>
      <c r="WDD1240" s="9"/>
      <c r="WDE1240" s="9"/>
      <c r="WDF1240" s="9"/>
      <c r="WDG1240" s="9"/>
      <c r="WDH1240" s="9"/>
      <c r="WDI1240" s="9"/>
      <c r="WDJ1240" s="9"/>
      <c r="WDK1240" s="9"/>
      <c r="WDL1240" s="9"/>
      <c r="WDM1240" s="9"/>
      <c r="WDN1240" s="9"/>
      <c r="WDO1240" s="9"/>
      <c r="WDP1240" s="9"/>
      <c r="WDQ1240" s="9"/>
      <c r="WDR1240" s="9"/>
      <c r="WDS1240" s="9"/>
      <c r="WDT1240" s="9"/>
      <c r="WDU1240" s="9"/>
      <c r="WDV1240" s="9"/>
      <c r="WDW1240" s="9"/>
      <c r="WDX1240" s="9"/>
      <c r="WDY1240" s="9"/>
      <c r="WDZ1240" s="9"/>
      <c r="WEA1240" s="9"/>
      <c r="WEB1240" s="9"/>
      <c r="WEC1240" s="9"/>
      <c r="WED1240" s="9"/>
      <c r="WEE1240" s="9"/>
      <c r="WEF1240" s="9"/>
      <c r="WEG1240" s="9"/>
      <c r="WEH1240" s="9"/>
      <c r="WEI1240" s="9"/>
      <c r="WEJ1240" s="9"/>
      <c r="WEK1240" s="9"/>
      <c r="WEL1240" s="9"/>
      <c r="WEM1240" s="9"/>
      <c r="WEN1240" s="9"/>
      <c r="WEO1240" s="9"/>
      <c r="WEP1240" s="9"/>
      <c r="WEQ1240" s="9"/>
      <c r="WER1240" s="9"/>
      <c r="WES1240" s="9"/>
      <c r="WET1240" s="9"/>
      <c r="WEU1240" s="9"/>
      <c r="WEV1240" s="9"/>
      <c r="WEW1240" s="9"/>
      <c r="WEX1240" s="9"/>
      <c r="WEY1240" s="9"/>
      <c r="WEZ1240" s="9"/>
      <c r="WFA1240" s="9"/>
      <c r="WFB1240" s="9"/>
      <c r="WFC1240" s="9"/>
      <c r="WFD1240" s="9"/>
      <c r="WFE1240" s="9"/>
      <c r="WFF1240" s="9"/>
      <c r="WFG1240" s="9"/>
      <c r="WFH1240" s="9"/>
      <c r="WFI1240" s="9"/>
      <c r="WFJ1240" s="9"/>
      <c r="WFK1240" s="9"/>
      <c r="WFL1240" s="9"/>
      <c r="WFM1240" s="9"/>
      <c r="WFN1240" s="9"/>
      <c r="WFO1240" s="9"/>
      <c r="WFP1240" s="9"/>
      <c r="WFQ1240" s="9"/>
      <c r="WFR1240" s="9"/>
      <c r="WFS1240" s="9"/>
      <c r="WFT1240" s="9"/>
      <c r="WFU1240" s="9"/>
      <c r="WFV1240" s="9"/>
      <c r="WFW1240" s="9"/>
      <c r="WFX1240" s="9"/>
      <c r="WFY1240" s="9"/>
      <c r="WFZ1240" s="9"/>
      <c r="WGA1240" s="9"/>
      <c r="WGB1240" s="9"/>
      <c r="WGC1240" s="9"/>
      <c r="WGD1240" s="9"/>
      <c r="WGE1240" s="9"/>
      <c r="WGF1240" s="9"/>
      <c r="WGG1240" s="9"/>
      <c r="WGH1240" s="9"/>
      <c r="WGI1240" s="9"/>
      <c r="WGJ1240" s="9"/>
      <c r="WGK1240" s="9"/>
      <c r="WGL1240" s="9"/>
      <c r="WGM1240" s="9"/>
      <c r="WGN1240" s="9"/>
      <c r="WGO1240" s="9"/>
      <c r="WGP1240" s="9"/>
      <c r="WGQ1240" s="9"/>
      <c r="WGR1240" s="9"/>
      <c r="WGS1240" s="9"/>
      <c r="WGT1240" s="9"/>
      <c r="WGU1240" s="9"/>
      <c r="WGV1240" s="9"/>
      <c r="WGW1240" s="9"/>
      <c r="WGX1240" s="9"/>
      <c r="WGY1240" s="9"/>
      <c r="WGZ1240" s="9"/>
      <c r="WHA1240" s="9"/>
      <c r="WHB1240" s="9"/>
      <c r="WHC1240" s="9"/>
      <c r="WHD1240" s="9"/>
      <c r="WHE1240" s="9"/>
      <c r="WHF1240" s="9"/>
      <c r="WHG1240" s="9"/>
      <c r="WHH1240" s="9"/>
      <c r="WHI1240" s="9"/>
      <c r="WHJ1240" s="9"/>
      <c r="WHK1240" s="9"/>
      <c r="WHL1240" s="9"/>
      <c r="WHM1240" s="9"/>
      <c r="WHN1240" s="9"/>
      <c r="WHO1240" s="9"/>
      <c r="WHP1240" s="9"/>
      <c r="WHQ1240" s="9"/>
      <c r="WHR1240" s="9"/>
      <c r="WHS1240" s="9"/>
      <c r="WHT1240" s="9"/>
      <c r="WHU1240" s="9"/>
      <c r="WHV1240" s="9"/>
      <c r="WHW1240" s="9"/>
      <c r="WHX1240" s="9"/>
      <c r="WHY1240" s="9"/>
      <c r="WHZ1240" s="9"/>
      <c r="WIA1240" s="9"/>
      <c r="WIB1240" s="9"/>
      <c r="WIC1240" s="9"/>
      <c r="WID1240" s="9"/>
      <c r="WIE1240" s="9"/>
      <c r="WIF1240" s="9"/>
      <c r="WIG1240" s="9"/>
      <c r="WIH1240" s="9"/>
      <c r="WII1240" s="9"/>
      <c r="WIJ1240" s="9"/>
      <c r="WIK1240" s="9"/>
      <c r="WIL1240" s="9"/>
      <c r="WIM1240" s="9"/>
      <c r="WIN1240" s="9"/>
      <c r="WIO1240" s="9"/>
      <c r="WIP1240" s="9"/>
      <c r="WIQ1240" s="9"/>
      <c r="WIR1240" s="9"/>
      <c r="WIS1240" s="9"/>
      <c r="WIT1240" s="9"/>
      <c r="WIU1240" s="9"/>
      <c r="WIV1240" s="9"/>
      <c r="WIW1240" s="9"/>
      <c r="WIX1240" s="9"/>
      <c r="WIY1240" s="9"/>
      <c r="WIZ1240" s="9"/>
      <c r="WJA1240" s="9"/>
      <c r="WJB1240" s="9"/>
      <c r="WJC1240" s="9"/>
      <c r="WJD1240" s="9"/>
      <c r="WJE1240" s="9"/>
      <c r="WJF1240" s="9"/>
      <c r="WJG1240" s="9"/>
      <c r="WJH1240" s="9"/>
      <c r="WJI1240" s="9"/>
      <c r="WJJ1240" s="9"/>
      <c r="WJK1240" s="9"/>
      <c r="WJL1240" s="9"/>
      <c r="WJM1240" s="9"/>
      <c r="WJN1240" s="9"/>
      <c r="WJO1240" s="9"/>
      <c r="WJP1240" s="9"/>
      <c r="WJQ1240" s="9"/>
      <c r="WJR1240" s="9"/>
      <c r="WJS1240" s="9"/>
      <c r="WJT1240" s="9"/>
      <c r="WJU1240" s="9"/>
      <c r="WJV1240" s="9"/>
      <c r="WJW1240" s="9"/>
      <c r="WJX1240" s="9"/>
      <c r="WJY1240" s="9"/>
      <c r="WJZ1240" s="9"/>
      <c r="WKA1240" s="9"/>
      <c r="WKB1240" s="9"/>
      <c r="WKC1240" s="9"/>
      <c r="WKD1240" s="9"/>
      <c r="WKE1240" s="9"/>
      <c r="WKF1240" s="9"/>
      <c r="WKG1240" s="9"/>
      <c r="WKH1240" s="9"/>
      <c r="WKI1240" s="9"/>
      <c r="WKJ1240" s="9"/>
      <c r="WKK1240" s="9"/>
      <c r="WKL1240" s="9"/>
      <c r="WKM1240" s="9"/>
      <c r="WKN1240" s="9"/>
      <c r="WKO1240" s="9"/>
      <c r="WKP1240" s="9"/>
      <c r="WKQ1240" s="9"/>
      <c r="WKR1240" s="9"/>
      <c r="WKS1240" s="9"/>
      <c r="WKT1240" s="9"/>
      <c r="WKU1240" s="9"/>
      <c r="WKV1240" s="9"/>
      <c r="WKW1240" s="9"/>
      <c r="WKX1240" s="9"/>
      <c r="WKY1240" s="9"/>
      <c r="WKZ1240" s="9"/>
      <c r="WLA1240" s="9"/>
      <c r="WLB1240" s="9"/>
      <c r="WLC1240" s="9"/>
      <c r="WLD1240" s="9"/>
      <c r="WLE1240" s="9"/>
      <c r="WLF1240" s="9"/>
      <c r="WLG1240" s="9"/>
      <c r="WLH1240" s="9"/>
      <c r="WLI1240" s="9"/>
      <c r="WLJ1240" s="9"/>
      <c r="WLK1240" s="9"/>
      <c r="WLL1240" s="9"/>
      <c r="WLM1240" s="9"/>
      <c r="WLN1240" s="9"/>
      <c r="WLO1240" s="9"/>
      <c r="WLP1240" s="9"/>
      <c r="WLQ1240" s="9"/>
      <c r="WLR1240" s="9"/>
      <c r="WLS1240" s="9"/>
      <c r="WLT1240" s="9"/>
      <c r="WLU1240" s="9"/>
      <c r="WLV1240" s="9"/>
      <c r="WLW1240" s="9"/>
      <c r="WLX1240" s="9"/>
      <c r="WLY1240" s="9"/>
      <c r="WLZ1240" s="9"/>
      <c r="WMA1240" s="9"/>
      <c r="WMB1240" s="9"/>
      <c r="WMC1240" s="9"/>
      <c r="WMD1240" s="9"/>
      <c r="WME1240" s="9"/>
      <c r="WMF1240" s="9"/>
      <c r="WMG1240" s="9"/>
      <c r="WMH1240" s="9"/>
      <c r="WMI1240" s="9"/>
      <c r="WMJ1240" s="9"/>
      <c r="WMK1240" s="9"/>
      <c r="WML1240" s="9"/>
      <c r="WMM1240" s="9"/>
      <c r="WMN1240" s="9"/>
      <c r="WMO1240" s="9"/>
      <c r="WMP1240" s="9"/>
      <c r="WMQ1240" s="9"/>
      <c r="WMR1240" s="9"/>
      <c r="WMS1240" s="9"/>
      <c r="WMT1240" s="9"/>
      <c r="WMU1240" s="9"/>
      <c r="WMV1240" s="9"/>
      <c r="WMW1240" s="9"/>
      <c r="WMX1240" s="9"/>
      <c r="WMY1240" s="9"/>
      <c r="WMZ1240" s="9"/>
      <c r="WNA1240" s="9"/>
      <c r="WNB1240" s="9"/>
      <c r="WNC1240" s="9"/>
      <c r="WND1240" s="9"/>
      <c r="WNE1240" s="9"/>
      <c r="WNF1240" s="9"/>
      <c r="WNG1240" s="9"/>
      <c r="WNH1240" s="9"/>
      <c r="WNI1240" s="9"/>
      <c r="WNJ1240" s="9"/>
      <c r="WNK1240" s="9"/>
      <c r="WNL1240" s="9"/>
      <c r="WNM1240" s="9"/>
      <c r="WNN1240" s="9"/>
      <c r="WNO1240" s="9"/>
      <c r="WNP1240" s="9"/>
      <c r="WNQ1240" s="9"/>
      <c r="WNR1240" s="9"/>
      <c r="WNS1240" s="9"/>
      <c r="WNT1240" s="9"/>
      <c r="WNU1240" s="9"/>
      <c r="WNV1240" s="9"/>
      <c r="WNW1240" s="9"/>
      <c r="WNX1240" s="9"/>
      <c r="WNY1240" s="9"/>
      <c r="WNZ1240" s="9"/>
      <c r="WOA1240" s="9"/>
      <c r="WOB1240" s="9"/>
      <c r="WOC1240" s="9"/>
      <c r="WOD1240" s="9"/>
      <c r="WOE1240" s="9"/>
      <c r="WOF1240" s="9"/>
      <c r="WOG1240" s="9"/>
      <c r="WOH1240" s="9"/>
      <c r="WOI1240" s="9"/>
      <c r="WOJ1240" s="9"/>
      <c r="WOK1240" s="9"/>
      <c r="WOL1240" s="9"/>
      <c r="WOM1240" s="9"/>
      <c r="WON1240" s="9"/>
      <c r="WOO1240" s="9"/>
      <c r="WOP1240" s="9"/>
      <c r="WOQ1240" s="9"/>
      <c r="WOR1240" s="9"/>
      <c r="WOS1240" s="9"/>
      <c r="WOT1240" s="9"/>
      <c r="WOU1240" s="9"/>
      <c r="WOV1240" s="9"/>
      <c r="WOW1240" s="9"/>
      <c r="WOX1240" s="9"/>
      <c r="WOY1240" s="9"/>
      <c r="WOZ1240" s="9"/>
      <c r="WPA1240" s="9"/>
      <c r="WPB1240" s="9"/>
      <c r="WPC1240" s="9"/>
      <c r="WPD1240" s="9"/>
      <c r="WPE1240" s="9"/>
      <c r="WPF1240" s="9"/>
      <c r="WPG1240" s="9"/>
      <c r="WPH1240" s="9"/>
      <c r="WPI1240" s="9"/>
      <c r="WPJ1240" s="9"/>
      <c r="WPK1240" s="9"/>
      <c r="WPL1240" s="9"/>
      <c r="WPM1240" s="9"/>
      <c r="WPN1240" s="9"/>
      <c r="WPO1240" s="9"/>
      <c r="WPP1240" s="9"/>
      <c r="WPQ1240" s="9"/>
      <c r="WPR1240" s="9"/>
      <c r="WPS1240" s="9"/>
      <c r="WPT1240" s="9"/>
      <c r="WPU1240" s="9"/>
      <c r="WPV1240" s="9"/>
      <c r="WPW1240" s="9"/>
      <c r="WPX1240" s="9"/>
      <c r="WPY1240" s="9"/>
      <c r="WPZ1240" s="9"/>
      <c r="WQA1240" s="9"/>
      <c r="WQB1240" s="9"/>
      <c r="WQC1240" s="9"/>
      <c r="WQD1240" s="9"/>
      <c r="WQE1240" s="9"/>
      <c r="WQF1240" s="9"/>
      <c r="WQG1240" s="9"/>
      <c r="WQH1240" s="9"/>
      <c r="WQI1240" s="9"/>
      <c r="WQJ1240" s="9"/>
      <c r="WQK1240" s="9"/>
      <c r="WQL1240" s="9"/>
      <c r="WQM1240" s="9"/>
      <c r="WQN1240" s="9"/>
      <c r="WQO1240" s="9"/>
      <c r="WQP1240" s="9"/>
      <c r="WQQ1240" s="9"/>
      <c r="WQR1240" s="9"/>
      <c r="WQS1240" s="9"/>
      <c r="WQT1240" s="9"/>
      <c r="WQU1240" s="9"/>
      <c r="WQV1240" s="9"/>
      <c r="WQW1240" s="9"/>
      <c r="WQX1240" s="9"/>
      <c r="WQY1240" s="9"/>
      <c r="WQZ1240" s="9"/>
      <c r="WRA1240" s="9"/>
      <c r="WRB1240" s="9"/>
      <c r="WRC1240" s="9"/>
      <c r="WRD1240" s="9"/>
      <c r="WRE1240" s="9"/>
      <c r="WRF1240" s="9"/>
      <c r="WRG1240" s="9"/>
      <c r="WRH1240" s="9"/>
      <c r="WRI1240" s="9"/>
      <c r="WRJ1240" s="9"/>
      <c r="WRK1240" s="9"/>
      <c r="WRL1240" s="9"/>
      <c r="WRM1240" s="9"/>
      <c r="WRN1240" s="9"/>
      <c r="WRO1240" s="9"/>
      <c r="WRP1240" s="9"/>
      <c r="WRQ1240" s="9"/>
      <c r="WRR1240" s="9"/>
      <c r="WRS1240" s="9"/>
      <c r="WRT1240" s="9"/>
      <c r="WRU1240" s="9"/>
      <c r="WRV1240" s="9"/>
      <c r="WRW1240" s="9"/>
      <c r="WRX1240" s="9"/>
      <c r="WRY1240" s="9"/>
      <c r="WRZ1240" s="9"/>
      <c r="WSA1240" s="9"/>
      <c r="WSB1240" s="9"/>
      <c r="WSC1240" s="9"/>
      <c r="WSD1240" s="9"/>
      <c r="WSE1240" s="9"/>
      <c r="WSF1240" s="9"/>
      <c r="WSG1240" s="9"/>
      <c r="WSH1240" s="9"/>
      <c r="WSI1240" s="9"/>
      <c r="WSJ1240" s="9"/>
      <c r="WSK1240" s="9"/>
      <c r="WSL1240" s="9"/>
      <c r="WSM1240" s="9"/>
      <c r="WSN1240" s="9"/>
      <c r="WSO1240" s="9"/>
      <c r="WSP1240" s="9"/>
      <c r="WSQ1240" s="9"/>
      <c r="WSR1240" s="9"/>
      <c r="WSS1240" s="9"/>
      <c r="WST1240" s="9"/>
      <c r="WSU1240" s="9"/>
      <c r="WSV1240" s="9"/>
      <c r="WSW1240" s="9"/>
      <c r="WSX1240" s="9"/>
      <c r="WSY1240" s="9"/>
      <c r="WSZ1240" s="9"/>
      <c r="WTA1240" s="9"/>
      <c r="WTB1240" s="9"/>
      <c r="WTC1240" s="9"/>
      <c r="WTD1240" s="9"/>
      <c r="WTE1240" s="9"/>
      <c r="WTF1240" s="9"/>
      <c r="WTG1240" s="9"/>
      <c r="WTH1240" s="9"/>
      <c r="WTI1240" s="9"/>
      <c r="WTJ1240" s="9"/>
      <c r="WTK1240" s="9"/>
      <c r="WTL1240" s="9"/>
      <c r="WTM1240" s="9"/>
      <c r="WTN1240" s="9"/>
      <c r="WTO1240" s="9"/>
      <c r="WTP1240" s="9"/>
      <c r="WTQ1240" s="9"/>
      <c r="WTR1240" s="9"/>
      <c r="WTS1240" s="9"/>
      <c r="WTT1240" s="9"/>
      <c r="WTU1240" s="9"/>
      <c r="WTV1240" s="9"/>
      <c r="WTW1240" s="9"/>
      <c r="WTX1240" s="9"/>
      <c r="WTY1240" s="9"/>
      <c r="WTZ1240" s="9"/>
      <c r="WUA1240" s="9"/>
      <c r="WUB1240" s="9"/>
      <c r="WUC1240" s="9"/>
      <c r="WUD1240" s="9"/>
      <c r="WUE1240" s="9"/>
      <c r="WUF1240" s="9"/>
      <c r="WUG1240" s="9"/>
      <c r="WUH1240" s="9"/>
      <c r="WUI1240" s="9"/>
      <c r="WUJ1240" s="9"/>
      <c r="WUK1240" s="9"/>
      <c r="WUL1240" s="9"/>
      <c r="WUM1240" s="9"/>
      <c r="WUN1240" s="9"/>
      <c r="WUO1240" s="9"/>
      <c r="WUP1240" s="9"/>
      <c r="WUQ1240" s="9"/>
      <c r="WUR1240" s="9"/>
      <c r="WUS1240" s="9"/>
      <c r="WUT1240" s="9"/>
      <c r="WUU1240" s="9"/>
      <c r="WUV1240" s="9"/>
      <c r="WUW1240" s="9"/>
      <c r="WUX1240" s="9"/>
      <c r="WUY1240" s="9"/>
      <c r="WUZ1240" s="9"/>
      <c r="WVA1240" s="9"/>
      <c r="WVB1240" s="9"/>
      <c r="WVC1240" s="9"/>
      <c r="WVD1240" s="9"/>
      <c r="WVE1240" s="9"/>
      <c r="WVF1240" s="9"/>
      <c r="WVG1240" s="9"/>
      <c r="WVH1240" s="9"/>
      <c r="WVI1240" s="9"/>
      <c r="WVJ1240" s="9"/>
      <c r="WVK1240" s="9"/>
      <c r="WVL1240" s="9"/>
      <c r="WVM1240" s="9"/>
      <c r="WVN1240" s="9"/>
      <c r="WVO1240" s="9"/>
      <c r="WVP1240" s="9"/>
      <c r="WVQ1240" s="9"/>
      <c r="WVR1240" s="9"/>
      <c r="WVS1240" s="9"/>
      <c r="WVT1240" s="9"/>
      <c r="WVU1240" s="9"/>
      <c r="WVV1240" s="9"/>
      <c r="WVW1240" s="9"/>
      <c r="WVX1240" s="9"/>
      <c r="WVY1240" s="9"/>
      <c r="WVZ1240" s="9"/>
      <c r="WWA1240" s="9"/>
      <c r="WWB1240" s="9"/>
      <c r="WWC1240" s="9"/>
      <c r="WWD1240" s="9"/>
      <c r="WWE1240" s="9"/>
      <c r="WWF1240" s="9"/>
      <c r="WWG1240" s="9"/>
      <c r="WWH1240" s="9"/>
      <c r="WWI1240" s="9"/>
      <c r="WWJ1240" s="9"/>
      <c r="WWK1240" s="9"/>
      <c r="WWL1240" s="9"/>
      <c r="WWM1240" s="9"/>
      <c r="WWN1240" s="9"/>
      <c r="WWO1240" s="9"/>
      <c r="WWP1240" s="9"/>
      <c r="WWQ1240" s="9"/>
      <c r="WWR1240" s="9"/>
      <c r="WWS1240" s="9"/>
      <c r="WWT1240" s="9"/>
      <c r="WWU1240" s="9"/>
      <c r="WWV1240" s="9"/>
      <c r="WWW1240" s="9"/>
      <c r="WWX1240" s="9"/>
      <c r="WWY1240" s="9"/>
      <c r="WWZ1240" s="9"/>
      <c r="WXA1240" s="9"/>
      <c r="WXB1240" s="9"/>
      <c r="WXC1240" s="9"/>
      <c r="WXD1240" s="9"/>
      <c r="WXE1240" s="9"/>
      <c r="WXF1240" s="9"/>
      <c r="WXG1240" s="9"/>
      <c r="WXH1240" s="9"/>
      <c r="WXI1240" s="9"/>
      <c r="WXJ1240" s="9"/>
      <c r="WXK1240" s="9"/>
      <c r="WXL1240" s="9"/>
      <c r="WXM1240" s="9"/>
      <c r="WXN1240" s="9"/>
      <c r="WXO1240" s="9"/>
      <c r="WXP1240" s="9"/>
      <c r="WXQ1240" s="9"/>
      <c r="WXR1240" s="9"/>
      <c r="WXS1240" s="9"/>
      <c r="WXT1240" s="9"/>
      <c r="WXU1240" s="9"/>
      <c r="WXV1240" s="9"/>
      <c r="WXW1240" s="9"/>
      <c r="WXX1240" s="9"/>
      <c r="WXY1240" s="9"/>
      <c r="WXZ1240" s="9"/>
      <c r="WYA1240" s="9"/>
      <c r="WYB1240" s="9"/>
      <c r="WYC1240" s="9"/>
      <c r="WYD1240" s="9"/>
      <c r="WYE1240" s="9"/>
      <c r="WYF1240" s="9"/>
      <c r="WYG1240" s="9"/>
      <c r="WYH1240" s="9"/>
      <c r="WYI1240" s="9"/>
      <c r="WYJ1240" s="9"/>
      <c r="WYK1240" s="9"/>
      <c r="WYL1240" s="9"/>
      <c r="WYM1240" s="9"/>
      <c r="WYN1240" s="9"/>
      <c r="WYO1240" s="9"/>
      <c r="WYP1240" s="9"/>
      <c r="WYQ1240" s="9"/>
      <c r="WYR1240" s="9"/>
      <c r="WYS1240" s="9"/>
      <c r="WYT1240" s="9"/>
      <c r="WYU1240" s="9"/>
      <c r="WYV1240" s="9"/>
      <c r="WYW1240" s="9"/>
      <c r="WYX1240" s="9"/>
      <c r="WYY1240" s="9"/>
      <c r="WYZ1240" s="9"/>
      <c r="WZA1240" s="9"/>
      <c r="WZB1240" s="9"/>
      <c r="WZC1240" s="9"/>
      <c r="WZD1240" s="9"/>
      <c r="WZE1240" s="9"/>
      <c r="WZF1240" s="9"/>
      <c r="WZG1240" s="9"/>
      <c r="WZH1240" s="9"/>
      <c r="WZI1240" s="9"/>
      <c r="WZJ1240" s="9"/>
      <c r="WZK1240" s="9"/>
      <c r="WZL1240" s="9"/>
      <c r="WZM1240" s="9"/>
      <c r="WZN1240" s="9"/>
      <c r="WZO1240" s="9"/>
      <c r="WZP1240" s="9"/>
      <c r="WZQ1240" s="9"/>
      <c r="WZR1240" s="9"/>
      <c r="WZS1240" s="9"/>
      <c r="WZT1240" s="9"/>
      <c r="WZU1240" s="9"/>
      <c r="WZV1240" s="9"/>
      <c r="WZW1240" s="9"/>
      <c r="WZX1240" s="9"/>
      <c r="WZY1240" s="9"/>
      <c r="WZZ1240" s="9"/>
      <c r="XAA1240" s="9"/>
      <c r="XAB1240" s="9"/>
      <c r="XAC1240" s="9"/>
      <c r="XAD1240" s="9"/>
      <c r="XAE1240" s="9"/>
      <c r="XAF1240" s="9"/>
      <c r="XAG1240" s="9"/>
      <c r="XAH1240" s="9"/>
      <c r="XAI1240" s="9"/>
      <c r="XAJ1240" s="9"/>
      <c r="XAK1240" s="9"/>
      <c r="XAL1240" s="9"/>
      <c r="XAM1240" s="9"/>
      <c r="XAN1240" s="9"/>
      <c r="XAO1240" s="9"/>
      <c r="XAP1240" s="9"/>
      <c r="XAQ1240" s="9"/>
      <c r="XAR1240" s="9"/>
      <c r="XAS1240" s="9"/>
      <c r="XAT1240" s="9"/>
      <c r="XAU1240" s="9"/>
      <c r="XAV1240" s="9"/>
      <c r="XAW1240" s="9"/>
      <c r="XAX1240" s="9"/>
      <c r="XAY1240" s="9"/>
      <c r="XAZ1240" s="9"/>
      <c r="XBA1240" s="9"/>
      <c r="XBB1240" s="9"/>
      <c r="XBC1240" s="9"/>
      <c r="XBD1240" s="9"/>
      <c r="XBE1240" s="9"/>
      <c r="XBF1240" s="9"/>
      <c r="XBG1240" s="9"/>
      <c r="XBH1240" s="9"/>
      <c r="XBI1240" s="9"/>
      <c r="XBJ1240" s="9"/>
      <c r="XBK1240" s="9"/>
      <c r="XBL1240" s="9"/>
      <c r="XBM1240" s="9"/>
      <c r="XBN1240" s="9"/>
      <c r="XBO1240" s="9"/>
      <c r="XBP1240" s="9"/>
      <c r="XBQ1240" s="9"/>
      <c r="XBR1240" s="9"/>
      <c r="XBS1240" s="9"/>
      <c r="XBT1240" s="9"/>
      <c r="XBU1240" s="9"/>
      <c r="XBV1240" s="9"/>
      <c r="XBW1240" s="9"/>
      <c r="XBX1240" s="9"/>
      <c r="XBY1240" s="9"/>
      <c r="XBZ1240" s="9"/>
      <c r="XCA1240" s="9"/>
      <c r="XCB1240" s="9"/>
      <c r="XCC1240" s="9"/>
      <c r="XCD1240" s="9"/>
      <c r="XCE1240" s="9"/>
      <c r="XCF1240" s="9"/>
      <c r="XCG1240" s="9"/>
      <c r="XCH1240" s="9"/>
      <c r="XCI1240" s="9"/>
      <c r="XCJ1240" s="9"/>
      <c r="XCK1240" s="9"/>
      <c r="XCL1240" s="9"/>
      <c r="XCM1240" s="9"/>
      <c r="XCN1240" s="9"/>
      <c r="XCO1240" s="9"/>
      <c r="XCP1240" s="9"/>
      <c r="XCQ1240" s="9"/>
      <c r="XCR1240" s="9"/>
      <c r="XCS1240" s="9"/>
      <c r="XCT1240" s="9"/>
      <c r="XCU1240" s="9"/>
      <c r="XCV1240" s="9"/>
      <c r="XCW1240" s="9"/>
      <c r="XCX1240" s="9"/>
      <c r="XCY1240" s="9"/>
      <c r="XCZ1240" s="9"/>
      <c r="XDA1240" s="9"/>
      <c r="XDB1240" s="9"/>
      <c r="XDC1240" s="9"/>
      <c r="XDD1240" s="9"/>
      <c r="XDE1240" s="9"/>
      <c r="XDF1240" s="9"/>
      <c r="XDG1240" s="9"/>
      <c r="XDH1240" s="9"/>
      <c r="XDI1240" s="9"/>
      <c r="XDJ1240" s="9"/>
      <c r="XDK1240" s="9"/>
      <c r="XDL1240" s="9"/>
      <c r="XDM1240" s="9"/>
      <c r="XDN1240" s="9"/>
      <c r="XDO1240" s="9"/>
      <c r="XDP1240" s="9"/>
      <c r="XDQ1240" s="9"/>
      <c r="XDR1240" s="9"/>
      <c r="XDS1240" s="9"/>
      <c r="XDT1240" s="9"/>
      <c r="XDU1240" s="9"/>
      <c r="XDV1240" s="9"/>
      <c r="XDW1240" s="9"/>
      <c r="XDX1240" s="9"/>
      <c r="XDY1240" s="9"/>
      <c r="XDZ1240" s="9"/>
      <c r="XEA1240" s="9"/>
      <c r="XEB1240" s="9"/>
      <c r="XEC1240" s="9"/>
      <c r="XED1240" s="9"/>
      <c r="XEE1240" s="9"/>
      <c r="XEF1240" s="9"/>
      <c r="XEG1240" s="9"/>
      <c r="XEH1240" s="9"/>
      <c r="XEI1240" s="9"/>
      <c r="XEJ1240" s="9"/>
      <c r="XEK1240" s="9"/>
      <c r="XEL1240" s="9"/>
      <c r="XEM1240" s="9"/>
      <c r="XEN1240" s="9"/>
      <c r="XEO1240" s="9"/>
      <c r="XEP1240" s="9"/>
      <c r="XEQ1240" s="9"/>
      <c r="XER1240" s="9"/>
      <c r="XES1240" s="9"/>
      <c r="XET1240" s="9"/>
      <c r="XEU1240" s="9"/>
      <c r="XEV1240" s="9"/>
      <c r="XEW1240" s="9"/>
      <c r="XEX1240" s="9"/>
      <c r="XEY1240" s="9"/>
      <c r="XEZ1240" s="9"/>
      <c r="XFA1240" s="9"/>
      <c r="XFB1240" s="9"/>
      <c r="XFC1240" s="9"/>
      <c r="XFD1240" s="9"/>
    </row>
    <row r="1241" spans="1:16384" s="9" customFormat="1" ht="15" customHeight="1" x14ac:dyDescent="0.25">
      <c r="A1241" s="18"/>
      <c r="B1241" s="19" t="s">
        <v>39</v>
      </c>
      <c r="C1241" s="10"/>
      <c r="D1241" s="177"/>
      <c r="E1241" s="10"/>
      <c r="F1241" s="10"/>
      <c r="G1241" s="10"/>
      <c r="H1241" s="15"/>
      <c r="I1241" s="20"/>
      <c r="J1241" s="15"/>
      <c r="K1241" s="20"/>
      <c r="L1241" s="15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  <c r="BM1241" s="58"/>
      <c r="BN1241" s="58"/>
      <c r="BO1241" s="58"/>
      <c r="BP1241" s="58"/>
      <c r="BQ1241" s="58"/>
      <c r="BR1241" s="58"/>
      <c r="BS1241" s="58"/>
      <c r="BT1241" s="58"/>
      <c r="BU1241" s="58"/>
      <c r="BV1241" s="58"/>
      <c r="BW1241" s="58"/>
      <c r="BX1241" s="58"/>
      <c r="BY1241" s="58"/>
      <c r="BZ1241" s="58"/>
      <c r="CA1241" s="58"/>
      <c r="CB1241" s="58"/>
      <c r="CC1241" s="58"/>
      <c r="CD1241" s="58"/>
      <c r="CE1241" s="58"/>
      <c r="CF1241" s="58"/>
      <c r="CG1241" s="58"/>
      <c r="CH1241" s="58"/>
      <c r="CI1241" s="58"/>
      <c r="CJ1241" s="58"/>
      <c r="CK1241" s="58"/>
      <c r="CL1241" s="58"/>
      <c r="CM1241" s="58"/>
      <c r="CN1241" s="58"/>
      <c r="CO1241" s="58"/>
      <c r="CP1241" s="58"/>
      <c r="CQ1241" s="58"/>
      <c r="CR1241" s="58"/>
      <c r="CS1241" s="58"/>
      <c r="CT1241" s="58"/>
      <c r="CU1241" s="58"/>
      <c r="CV1241" s="58"/>
      <c r="CW1241" s="58"/>
      <c r="CX1241" s="58"/>
      <c r="CY1241" s="58"/>
      <c r="CZ1241" s="58"/>
      <c r="DA1241" s="58"/>
      <c r="DB1241" s="58"/>
      <c r="DC1241" s="58"/>
      <c r="DD1241" s="58"/>
      <c r="DE1241" s="58"/>
      <c r="DF1241" s="58"/>
      <c r="DG1241" s="58"/>
      <c r="DH1241" s="58"/>
      <c r="DI1241" s="58"/>
      <c r="DJ1241" s="58"/>
      <c r="DK1241" s="58"/>
      <c r="DL1241" s="58"/>
      <c r="DM1241" s="58"/>
      <c r="DN1241" s="58"/>
      <c r="DO1241" s="58"/>
      <c r="DP1241" s="58"/>
      <c r="DQ1241" s="58"/>
      <c r="DR1241" s="58"/>
      <c r="DS1241" s="58"/>
      <c r="DT1241" s="58"/>
      <c r="DU1241" s="58"/>
      <c r="DV1241" s="58"/>
      <c r="DW1241" s="58"/>
      <c r="DX1241" s="58"/>
      <c r="DY1241" s="58"/>
      <c r="DZ1241" s="58"/>
      <c r="EA1241" s="58"/>
      <c r="EB1241" s="58"/>
      <c r="EC1241" s="58"/>
      <c r="ED1241" s="58"/>
      <c r="EE1241" s="58"/>
      <c r="EF1241" s="58"/>
      <c r="EG1241" s="58"/>
      <c r="EH1241" s="58"/>
      <c r="EI1241" s="58"/>
      <c r="EJ1241" s="58"/>
      <c r="EK1241" s="58"/>
      <c r="EL1241" s="58"/>
      <c r="EM1241" s="58"/>
      <c r="EN1241" s="58"/>
      <c r="EO1241" s="58"/>
      <c r="EP1241" s="58"/>
      <c r="EQ1241" s="58"/>
      <c r="ER1241" s="58"/>
      <c r="ES1241" s="58"/>
      <c r="ET1241" s="58"/>
      <c r="EU1241" s="58"/>
      <c r="EV1241" s="58"/>
      <c r="EW1241" s="58"/>
      <c r="EX1241" s="58"/>
      <c r="EY1241" s="58"/>
      <c r="EZ1241" s="58"/>
      <c r="FA1241" s="58"/>
      <c r="FB1241" s="58"/>
      <c r="FC1241" s="58"/>
      <c r="FD1241" s="58"/>
      <c r="FE1241" s="58"/>
      <c r="FF1241" s="58"/>
      <c r="FG1241" s="58"/>
      <c r="FH1241" s="58"/>
      <c r="FI1241" s="58"/>
      <c r="FJ1241" s="58"/>
      <c r="FK1241" s="58"/>
      <c r="FL1241" s="58"/>
      <c r="FM1241" s="58"/>
      <c r="FN1241" s="58"/>
      <c r="FO1241" s="58"/>
      <c r="FP1241" s="58"/>
      <c r="FQ1241" s="58"/>
      <c r="FR1241" s="58"/>
      <c r="FS1241" s="58"/>
      <c r="FT1241" s="58"/>
      <c r="FU1241" s="58"/>
      <c r="FV1241" s="58"/>
      <c r="FW1241" s="58"/>
      <c r="FX1241" s="58"/>
      <c r="FY1241" s="58"/>
      <c r="FZ1241" s="58"/>
      <c r="GA1241" s="58"/>
      <c r="GB1241" s="58"/>
      <c r="GC1241" s="58"/>
      <c r="GD1241" s="58"/>
      <c r="GE1241" s="58"/>
      <c r="GF1241" s="58"/>
      <c r="GG1241" s="58"/>
      <c r="GH1241" s="58"/>
      <c r="GI1241" s="58"/>
      <c r="GJ1241" s="58"/>
      <c r="GK1241" s="58"/>
      <c r="GL1241" s="58"/>
      <c r="GM1241" s="58"/>
      <c r="GN1241" s="58"/>
      <c r="GO1241" s="58"/>
      <c r="GP1241" s="58"/>
      <c r="GQ1241" s="58"/>
      <c r="GR1241" s="58"/>
      <c r="GS1241" s="58"/>
      <c r="GT1241" s="58"/>
      <c r="GU1241" s="58"/>
      <c r="GV1241" s="58"/>
      <c r="GW1241" s="58"/>
      <c r="GX1241" s="58"/>
      <c r="GY1241" s="58"/>
      <c r="GZ1241" s="58"/>
      <c r="HA1241" s="58"/>
      <c r="HB1241" s="58"/>
      <c r="HC1241" s="58"/>
      <c r="HD1241" s="58"/>
      <c r="HE1241" s="58"/>
      <c r="HF1241" s="58"/>
      <c r="HG1241" s="58"/>
      <c r="HH1241" s="58"/>
      <c r="HI1241" s="58"/>
      <c r="HJ1241" s="58"/>
      <c r="HK1241" s="58"/>
      <c r="HL1241" s="58"/>
      <c r="HM1241" s="58"/>
      <c r="HN1241" s="58"/>
      <c r="HO1241" s="58"/>
      <c r="HP1241" s="58"/>
      <c r="HQ1241" s="58"/>
      <c r="HR1241" s="58"/>
      <c r="HS1241" s="58"/>
      <c r="HT1241" s="58"/>
      <c r="HU1241" s="58"/>
      <c r="HV1241" s="58"/>
      <c r="HW1241" s="58"/>
      <c r="HX1241" s="58"/>
      <c r="HY1241" s="58"/>
      <c r="HZ1241" s="58"/>
      <c r="IA1241" s="58"/>
      <c r="IB1241" s="58"/>
      <c r="IC1241" s="58"/>
      <c r="ID1241" s="58"/>
      <c r="IE1241" s="58"/>
      <c r="IF1241" s="58"/>
      <c r="IG1241" s="58"/>
      <c r="IH1241" s="58"/>
      <c r="II1241" s="58"/>
      <c r="IJ1241" s="58"/>
      <c r="IK1241" s="58"/>
      <c r="IL1241" s="58"/>
      <c r="IM1241" s="58"/>
      <c r="IN1241" s="58"/>
      <c r="IO1241" s="58"/>
      <c r="IP1241" s="58"/>
      <c r="IQ1241" s="58"/>
      <c r="IR1241" s="58"/>
      <c r="IS1241" s="58"/>
      <c r="IT1241" s="58"/>
      <c r="IU1241" s="58"/>
      <c r="IV1241" s="58"/>
      <c r="IW1241" s="58"/>
      <c r="IX1241" s="58"/>
      <c r="IY1241" s="58"/>
      <c r="IZ1241" s="58"/>
      <c r="JA1241" s="58"/>
      <c r="JB1241" s="58"/>
      <c r="JC1241" s="58"/>
      <c r="JD1241" s="58"/>
      <c r="JE1241" s="58"/>
      <c r="JF1241" s="58"/>
      <c r="JG1241" s="58"/>
      <c r="JH1241" s="58"/>
      <c r="JI1241" s="58"/>
      <c r="JJ1241" s="58"/>
      <c r="JK1241" s="58"/>
      <c r="JL1241" s="58"/>
      <c r="JM1241" s="58"/>
      <c r="JN1241" s="58"/>
      <c r="JO1241" s="58"/>
      <c r="JP1241" s="58"/>
      <c r="JQ1241" s="58"/>
      <c r="JR1241" s="58"/>
      <c r="JS1241" s="58"/>
      <c r="JT1241" s="58"/>
      <c r="JU1241" s="58"/>
      <c r="JV1241" s="58"/>
      <c r="JW1241" s="58"/>
      <c r="JX1241" s="58"/>
      <c r="JY1241" s="58"/>
      <c r="JZ1241" s="58"/>
      <c r="KA1241" s="58"/>
      <c r="KB1241" s="58"/>
      <c r="KC1241" s="58"/>
      <c r="KD1241" s="58"/>
      <c r="KE1241" s="58"/>
      <c r="KF1241" s="58"/>
      <c r="KG1241" s="58"/>
      <c r="KH1241" s="58"/>
      <c r="KI1241" s="58"/>
      <c r="KJ1241" s="58"/>
      <c r="KK1241" s="58"/>
      <c r="KL1241" s="58"/>
      <c r="KM1241" s="58"/>
      <c r="KN1241" s="58"/>
      <c r="KO1241" s="58"/>
      <c r="KP1241" s="58"/>
      <c r="KQ1241" s="58"/>
      <c r="KR1241" s="58"/>
      <c r="KS1241" s="58"/>
      <c r="KT1241" s="58"/>
      <c r="KU1241" s="58"/>
      <c r="KV1241" s="58"/>
      <c r="KW1241" s="58"/>
      <c r="KX1241" s="58"/>
      <c r="KY1241" s="58"/>
      <c r="KZ1241" s="58"/>
      <c r="LA1241" s="58"/>
      <c r="LB1241" s="58"/>
      <c r="LC1241" s="58"/>
      <c r="LD1241" s="58"/>
      <c r="LE1241" s="58"/>
      <c r="LF1241" s="58"/>
      <c r="LG1241" s="58"/>
      <c r="LH1241" s="58"/>
      <c r="LI1241" s="58"/>
      <c r="LJ1241" s="58"/>
      <c r="LK1241" s="58"/>
      <c r="LL1241" s="58"/>
      <c r="LM1241" s="58"/>
      <c r="LN1241" s="58"/>
      <c r="LO1241" s="58"/>
      <c r="LP1241" s="58"/>
      <c r="LQ1241" s="58"/>
      <c r="LR1241" s="58"/>
      <c r="LS1241" s="58"/>
      <c r="LT1241" s="58"/>
      <c r="LU1241" s="58"/>
      <c r="LV1241" s="58"/>
      <c r="LW1241" s="58"/>
      <c r="LX1241" s="58"/>
      <c r="LY1241" s="58"/>
      <c r="LZ1241" s="58"/>
      <c r="MA1241" s="58"/>
      <c r="MB1241" s="58"/>
      <c r="MC1241" s="58"/>
      <c r="MD1241" s="58"/>
      <c r="ME1241" s="58"/>
      <c r="MF1241" s="58"/>
      <c r="MG1241" s="58"/>
      <c r="MH1241" s="58"/>
      <c r="MI1241" s="58"/>
      <c r="MJ1241" s="58"/>
      <c r="MK1241" s="58"/>
      <c r="ML1241" s="58"/>
      <c r="MM1241" s="58"/>
      <c r="MN1241" s="58"/>
      <c r="MO1241" s="58"/>
      <c r="MP1241" s="58"/>
      <c r="MQ1241" s="58"/>
      <c r="MR1241" s="58"/>
      <c r="MS1241" s="58"/>
      <c r="MT1241" s="58"/>
      <c r="MU1241" s="58"/>
      <c r="MV1241" s="58"/>
      <c r="MW1241" s="58"/>
      <c r="MX1241" s="58"/>
      <c r="MY1241" s="58"/>
      <c r="MZ1241" s="58"/>
      <c r="NA1241" s="58"/>
      <c r="NB1241" s="58"/>
      <c r="NC1241" s="58"/>
      <c r="ND1241" s="58"/>
      <c r="NE1241" s="58"/>
      <c r="NF1241" s="58"/>
      <c r="NG1241" s="58"/>
      <c r="NH1241" s="58"/>
      <c r="NI1241" s="58"/>
      <c r="NJ1241" s="58"/>
      <c r="NK1241" s="58"/>
      <c r="NL1241" s="58"/>
      <c r="NM1241" s="58"/>
      <c r="NN1241" s="58"/>
      <c r="NO1241" s="58"/>
      <c r="NP1241" s="58"/>
      <c r="NQ1241" s="58"/>
      <c r="NR1241" s="58"/>
      <c r="NS1241" s="58"/>
      <c r="NT1241" s="58"/>
      <c r="NU1241" s="58"/>
      <c r="NV1241" s="58"/>
      <c r="NW1241" s="58"/>
      <c r="NX1241" s="58"/>
      <c r="NY1241" s="58"/>
      <c r="NZ1241" s="58"/>
      <c r="OA1241" s="58"/>
      <c r="OB1241" s="58"/>
      <c r="OC1241" s="58"/>
      <c r="OD1241" s="58"/>
      <c r="OE1241" s="58"/>
      <c r="OF1241" s="58"/>
      <c r="OG1241" s="58"/>
      <c r="OH1241" s="58"/>
      <c r="OI1241" s="58"/>
      <c r="OJ1241" s="58"/>
      <c r="OK1241" s="58"/>
      <c r="OL1241" s="58"/>
      <c r="OM1241" s="58"/>
      <c r="ON1241" s="58"/>
      <c r="OO1241" s="58"/>
      <c r="OP1241" s="58"/>
      <c r="OQ1241" s="58"/>
      <c r="OR1241" s="58"/>
      <c r="OS1241" s="58"/>
      <c r="OT1241" s="58"/>
      <c r="OU1241" s="58"/>
      <c r="OV1241" s="58"/>
      <c r="OW1241" s="58"/>
      <c r="OX1241" s="58"/>
      <c r="OY1241" s="58"/>
      <c r="OZ1241" s="58"/>
      <c r="PA1241" s="58"/>
      <c r="PB1241" s="58"/>
      <c r="PC1241" s="58"/>
      <c r="PD1241" s="58"/>
      <c r="PE1241" s="58"/>
      <c r="PF1241" s="58"/>
      <c r="PG1241" s="58"/>
      <c r="PH1241" s="58"/>
      <c r="PI1241" s="58"/>
      <c r="PJ1241" s="58"/>
      <c r="PK1241" s="58"/>
      <c r="PL1241" s="58"/>
      <c r="PM1241" s="58"/>
      <c r="PN1241" s="58"/>
      <c r="PO1241" s="58"/>
      <c r="PP1241" s="58"/>
      <c r="PQ1241" s="58"/>
      <c r="PR1241" s="58"/>
      <c r="PS1241" s="58"/>
      <c r="PT1241" s="58"/>
      <c r="PU1241" s="58"/>
      <c r="PV1241" s="58"/>
      <c r="PW1241" s="58"/>
      <c r="PX1241" s="58"/>
      <c r="PY1241" s="58"/>
      <c r="PZ1241" s="58"/>
      <c r="QA1241" s="58"/>
      <c r="QB1241" s="58"/>
      <c r="QC1241" s="58"/>
      <c r="QD1241" s="58"/>
      <c r="QE1241" s="58"/>
      <c r="QF1241" s="58"/>
      <c r="QG1241" s="58"/>
      <c r="QH1241" s="58"/>
      <c r="QI1241" s="58"/>
      <c r="QJ1241" s="58"/>
      <c r="QK1241" s="58"/>
      <c r="QL1241" s="58"/>
      <c r="QM1241" s="58"/>
      <c r="QN1241" s="58"/>
      <c r="QO1241" s="58"/>
      <c r="QP1241" s="58"/>
      <c r="QQ1241" s="58"/>
      <c r="QR1241" s="58"/>
      <c r="QS1241" s="58"/>
      <c r="QT1241" s="58"/>
      <c r="QU1241" s="58"/>
      <c r="QV1241" s="58"/>
      <c r="QW1241" s="58"/>
      <c r="QX1241" s="58"/>
      <c r="QY1241" s="58"/>
      <c r="QZ1241" s="58"/>
      <c r="RA1241" s="58"/>
      <c r="RB1241" s="58"/>
      <c r="RC1241" s="58"/>
      <c r="RD1241" s="58"/>
      <c r="RE1241" s="58"/>
      <c r="RF1241" s="58"/>
      <c r="RG1241" s="58"/>
      <c r="RH1241" s="58"/>
      <c r="RI1241" s="58"/>
      <c r="RJ1241" s="58"/>
      <c r="RK1241" s="58"/>
      <c r="RL1241" s="58"/>
      <c r="RM1241" s="58"/>
      <c r="RN1241" s="58"/>
      <c r="RO1241" s="58"/>
      <c r="RP1241" s="58"/>
      <c r="RQ1241" s="58"/>
      <c r="RR1241" s="58"/>
      <c r="RS1241" s="58"/>
      <c r="RT1241" s="58"/>
      <c r="RU1241" s="58"/>
      <c r="RV1241" s="58"/>
      <c r="RW1241" s="58"/>
      <c r="RX1241" s="58"/>
      <c r="RY1241" s="58"/>
      <c r="RZ1241" s="58"/>
      <c r="SA1241" s="58"/>
      <c r="SB1241" s="58"/>
      <c r="SC1241" s="58"/>
      <c r="SD1241" s="58"/>
      <c r="SE1241" s="58"/>
      <c r="SF1241" s="58"/>
      <c r="SG1241" s="58"/>
      <c r="SH1241" s="58"/>
      <c r="SI1241" s="58"/>
      <c r="SJ1241" s="58"/>
      <c r="SK1241" s="58"/>
      <c r="SL1241" s="58"/>
      <c r="SM1241" s="58"/>
      <c r="SN1241" s="58"/>
      <c r="SO1241" s="58"/>
      <c r="SP1241" s="58"/>
      <c r="SQ1241" s="58"/>
      <c r="SR1241" s="58"/>
      <c r="SS1241" s="58"/>
      <c r="ST1241" s="58"/>
      <c r="SU1241" s="58"/>
      <c r="SV1241" s="58"/>
      <c r="SW1241" s="58"/>
      <c r="SX1241" s="58"/>
      <c r="SY1241" s="58"/>
      <c r="SZ1241" s="58"/>
      <c r="TA1241" s="58"/>
      <c r="TB1241" s="58"/>
      <c r="TC1241" s="58"/>
      <c r="TD1241" s="58"/>
      <c r="TE1241" s="58"/>
      <c r="TF1241" s="58"/>
      <c r="TG1241" s="58"/>
      <c r="TH1241" s="58"/>
      <c r="TI1241" s="58"/>
      <c r="TJ1241" s="58"/>
      <c r="TK1241" s="58"/>
      <c r="TL1241" s="58"/>
      <c r="TM1241" s="58"/>
      <c r="TN1241" s="58"/>
      <c r="TO1241" s="58"/>
      <c r="TP1241" s="58"/>
      <c r="TQ1241" s="58"/>
      <c r="TR1241" s="58"/>
      <c r="TS1241" s="58"/>
      <c r="TT1241" s="58"/>
      <c r="TU1241" s="58"/>
      <c r="TV1241" s="58"/>
      <c r="TW1241" s="58"/>
      <c r="TX1241" s="58"/>
      <c r="TY1241" s="58"/>
      <c r="TZ1241" s="58"/>
      <c r="UA1241" s="58"/>
      <c r="UB1241" s="58"/>
      <c r="UC1241" s="58"/>
      <c r="UD1241" s="58"/>
      <c r="UE1241" s="58"/>
      <c r="UF1241" s="58"/>
      <c r="UG1241" s="58"/>
      <c r="UH1241" s="58"/>
      <c r="UI1241" s="58"/>
      <c r="UJ1241" s="58"/>
      <c r="UK1241" s="58"/>
      <c r="UL1241" s="58"/>
      <c r="UM1241" s="58"/>
      <c r="UN1241" s="58"/>
      <c r="UO1241" s="58"/>
      <c r="UP1241" s="58"/>
      <c r="UQ1241" s="58"/>
      <c r="UR1241" s="58"/>
      <c r="US1241" s="58"/>
      <c r="UT1241" s="58"/>
      <c r="UU1241" s="58"/>
      <c r="UV1241" s="58"/>
      <c r="UW1241" s="58"/>
      <c r="UX1241" s="58"/>
      <c r="UY1241" s="58"/>
      <c r="UZ1241" s="58"/>
      <c r="VA1241" s="58"/>
      <c r="VB1241" s="58"/>
      <c r="VC1241" s="58"/>
      <c r="VD1241" s="58"/>
      <c r="VE1241" s="58"/>
      <c r="VF1241" s="58"/>
      <c r="VG1241" s="58"/>
      <c r="VH1241" s="58"/>
      <c r="VI1241" s="58"/>
      <c r="VJ1241" s="58"/>
      <c r="VK1241" s="58"/>
      <c r="VL1241" s="58"/>
      <c r="VM1241" s="58"/>
      <c r="VN1241" s="58"/>
      <c r="VO1241" s="58"/>
      <c r="VP1241" s="58"/>
      <c r="VQ1241" s="58"/>
      <c r="VR1241" s="58"/>
      <c r="VS1241" s="58"/>
      <c r="VT1241" s="58"/>
      <c r="VU1241" s="58"/>
      <c r="VV1241" s="58"/>
      <c r="VW1241" s="58"/>
      <c r="VX1241" s="58"/>
      <c r="VY1241" s="58"/>
      <c r="VZ1241" s="58"/>
      <c r="WA1241" s="58"/>
      <c r="WB1241" s="58"/>
      <c r="WC1241" s="58"/>
      <c r="WD1241" s="58"/>
      <c r="WE1241" s="58"/>
      <c r="WF1241" s="58"/>
      <c r="WG1241" s="58"/>
      <c r="WH1241" s="58"/>
      <c r="WI1241" s="58"/>
      <c r="WJ1241" s="58"/>
      <c r="WK1241" s="58"/>
      <c r="WL1241" s="58"/>
      <c r="WM1241" s="58"/>
      <c r="WN1241" s="58"/>
      <c r="WO1241" s="58"/>
      <c r="WP1241" s="58"/>
      <c r="WQ1241" s="58"/>
      <c r="WR1241" s="58"/>
      <c r="WS1241" s="58"/>
      <c r="WT1241" s="58"/>
      <c r="WU1241" s="58"/>
      <c r="WV1241" s="58"/>
      <c r="WW1241" s="58"/>
      <c r="WX1241" s="58"/>
      <c r="WY1241" s="58"/>
      <c r="WZ1241" s="58"/>
      <c r="XA1241" s="58"/>
      <c r="XB1241" s="58"/>
      <c r="XC1241" s="58"/>
      <c r="XD1241" s="58"/>
      <c r="XE1241" s="58"/>
      <c r="XF1241" s="58"/>
      <c r="XG1241" s="58"/>
      <c r="XH1241" s="58"/>
      <c r="XI1241" s="58"/>
      <c r="XJ1241" s="58"/>
      <c r="XK1241" s="58"/>
      <c r="XL1241" s="58"/>
      <c r="XM1241" s="58"/>
      <c r="XN1241" s="58"/>
      <c r="XO1241" s="58"/>
      <c r="XP1241" s="58"/>
      <c r="XQ1241" s="58"/>
      <c r="XR1241" s="58"/>
      <c r="XS1241" s="58"/>
      <c r="XT1241" s="58"/>
      <c r="XU1241" s="58"/>
      <c r="XV1241" s="58"/>
      <c r="XW1241" s="58"/>
      <c r="XX1241" s="58"/>
      <c r="XY1241" s="58"/>
      <c r="XZ1241" s="58"/>
      <c r="YA1241" s="58"/>
      <c r="YB1241" s="58"/>
      <c r="YC1241" s="58"/>
      <c r="YD1241" s="58"/>
      <c r="YE1241" s="58"/>
      <c r="YF1241" s="58"/>
      <c r="YG1241" s="58"/>
      <c r="YH1241" s="58"/>
      <c r="YI1241" s="58"/>
      <c r="YJ1241" s="58"/>
      <c r="YK1241" s="58"/>
      <c r="YL1241" s="58"/>
      <c r="YM1241" s="58"/>
      <c r="YN1241" s="58"/>
      <c r="YO1241" s="58"/>
      <c r="YP1241" s="58"/>
      <c r="YQ1241" s="58"/>
      <c r="YR1241" s="58"/>
      <c r="YS1241" s="58"/>
      <c r="YT1241" s="58"/>
      <c r="YU1241" s="58"/>
      <c r="YV1241" s="58"/>
      <c r="YW1241" s="58"/>
      <c r="YX1241" s="58"/>
      <c r="YY1241" s="58"/>
      <c r="YZ1241" s="58"/>
      <c r="ZA1241" s="58"/>
      <c r="ZB1241" s="58"/>
      <c r="ZC1241" s="58"/>
      <c r="ZD1241" s="58"/>
      <c r="ZE1241" s="58"/>
      <c r="ZF1241" s="58"/>
      <c r="ZG1241" s="58"/>
      <c r="ZH1241" s="58"/>
      <c r="ZI1241" s="58"/>
      <c r="ZJ1241" s="58"/>
      <c r="ZK1241" s="58"/>
      <c r="ZL1241" s="58"/>
      <c r="ZM1241" s="58"/>
      <c r="ZN1241" s="58"/>
      <c r="ZO1241" s="58"/>
      <c r="ZP1241" s="58"/>
      <c r="ZQ1241" s="58"/>
      <c r="ZR1241" s="58"/>
      <c r="ZS1241" s="58"/>
      <c r="ZT1241" s="58"/>
      <c r="ZU1241" s="58"/>
      <c r="ZV1241" s="58"/>
      <c r="ZW1241" s="58"/>
      <c r="ZX1241" s="58"/>
      <c r="ZY1241" s="58"/>
      <c r="ZZ1241" s="58"/>
      <c r="AAA1241" s="58"/>
      <c r="AAB1241" s="58"/>
      <c r="AAC1241" s="58"/>
      <c r="AAD1241" s="58"/>
      <c r="AAE1241" s="58"/>
      <c r="AAF1241" s="58"/>
      <c r="AAG1241" s="58"/>
      <c r="AAH1241" s="58"/>
      <c r="AAI1241" s="58"/>
      <c r="AAJ1241" s="58"/>
      <c r="AAK1241" s="58"/>
      <c r="AAL1241" s="58"/>
      <c r="AAM1241" s="58"/>
      <c r="AAN1241" s="58"/>
      <c r="AAO1241" s="58"/>
      <c r="AAP1241" s="58"/>
      <c r="AAQ1241" s="58"/>
      <c r="AAR1241" s="58"/>
      <c r="AAS1241" s="58"/>
      <c r="AAT1241" s="58"/>
      <c r="AAU1241" s="58"/>
      <c r="AAV1241" s="58"/>
      <c r="AAW1241" s="58"/>
      <c r="AAX1241" s="58"/>
      <c r="AAY1241" s="58"/>
      <c r="AAZ1241" s="58"/>
      <c r="ABA1241" s="58"/>
      <c r="ABB1241" s="58"/>
      <c r="ABC1241" s="58"/>
      <c r="ABD1241" s="58"/>
      <c r="ABE1241" s="58"/>
      <c r="ABF1241" s="58"/>
      <c r="ABG1241" s="58"/>
      <c r="ABH1241" s="58"/>
      <c r="ABI1241" s="58"/>
      <c r="ABJ1241" s="58"/>
      <c r="ABK1241" s="58"/>
      <c r="ABL1241" s="58"/>
      <c r="ABM1241" s="58"/>
      <c r="ABN1241" s="58"/>
      <c r="ABO1241" s="58"/>
      <c r="ABP1241" s="58"/>
      <c r="ABQ1241" s="58"/>
      <c r="ABR1241" s="58"/>
      <c r="ABS1241" s="58"/>
      <c r="ABT1241" s="58"/>
      <c r="ABU1241" s="58"/>
      <c r="ABV1241" s="58"/>
      <c r="ABW1241" s="58"/>
      <c r="ABX1241" s="58"/>
      <c r="ABY1241" s="58"/>
      <c r="ABZ1241" s="58"/>
      <c r="ACA1241" s="58"/>
      <c r="ACB1241" s="58"/>
      <c r="ACC1241" s="58"/>
      <c r="ACD1241" s="58"/>
      <c r="ACE1241" s="58"/>
      <c r="ACF1241" s="58"/>
      <c r="ACG1241" s="58"/>
      <c r="ACH1241" s="58"/>
      <c r="ACI1241" s="58"/>
      <c r="ACJ1241" s="58"/>
      <c r="ACK1241" s="58"/>
      <c r="ACL1241" s="58"/>
      <c r="ACM1241" s="58"/>
      <c r="ACN1241" s="58"/>
      <c r="ACO1241" s="58"/>
      <c r="ACP1241" s="58"/>
      <c r="ACQ1241" s="58"/>
      <c r="ACR1241" s="58"/>
      <c r="ACS1241" s="58"/>
      <c r="ACT1241" s="58"/>
      <c r="ACU1241" s="58"/>
      <c r="ACV1241" s="58"/>
      <c r="ACW1241" s="58"/>
      <c r="ACX1241" s="58"/>
      <c r="ACY1241" s="58"/>
      <c r="ACZ1241" s="58"/>
      <c r="ADA1241" s="58"/>
      <c r="ADB1241" s="58"/>
      <c r="ADC1241" s="58"/>
      <c r="ADD1241" s="58"/>
      <c r="ADE1241" s="58"/>
      <c r="ADF1241" s="58"/>
      <c r="ADG1241" s="58"/>
      <c r="ADH1241" s="58"/>
      <c r="ADI1241" s="58"/>
      <c r="ADJ1241" s="58"/>
      <c r="ADK1241" s="58"/>
      <c r="ADL1241" s="58"/>
      <c r="ADM1241" s="58"/>
      <c r="ADN1241" s="58"/>
      <c r="ADO1241" s="58"/>
      <c r="ADP1241" s="58"/>
      <c r="ADQ1241" s="58"/>
      <c r="ADR1241" s="58"/>
      <c r="ADS1241" s="58"/>
      <c r="ADT1241" s="58"/>
      <c r="ADU1241" s="58"/>
      <c r="ADV1241" s="58"/>
      <c r="ADW1241" s="58"/>
      <c r="ADX1241" s="58"/>
      <c r="ADY1241" s="58"/>
      <c r="ADZ1241" s="58"/>
      <c r="AEA1241" s="58"/>
      <c r="AEB1241" s="58"/>
      <c r="AEC1241" s="58"/>
      <c r="AED1241" s="58"/>
      <c r="AEE1241" s="58"/>
      <c r="AEF1241" s="58"/>
      <c r="AEG1241" s="58"/>
      <c r="AEH1241" s="58"/>
      <c r="AEI1241" s="58"/>
      <c r="AEJ1241" s="58"/>
      <c r="AEK1241" s="58"/>
      <c r="AEL1241" s="58"/>
      <c r="AEM1241" s="58"/>
      <c r="AEN1241" s="58"/>
      <c r="AEO1241" s="58"/>
      <c r="AEP1241" s="58"/>
      <c r="AEQ1241" s="58"/>
      <c r="AER1241" s="58"/>
      <c r="AES1241" s="58"/>
      <c r="AET1241" s="58"/>
      <c r="AEU1241" s="58"/>
      <c r="AEV1241" s="58"/>
      <c r="AEW1241" s="58"/>
      <c r="AEX1241" s="58"/>
      <c r="AEY1241" s="58"/>
      <c r="AEZ1241" s="58"/>
      <c r="AFA1241" s="58"/>
      <c r="AFB1241" s="58"/>
      <c r="AFC1241" s="58"/>
      <c r="AFD1241" s="58"/>
      <c r="AFE1241" s="58"/>
      <c r="AFF1241" s="58"/>
      <c r="AFG1241" s="58"/>
      <c r="AFH1241" s="58"/>
      <c r="AFI1241" s="58"/>
      <c r="AFJ1241" s="58"/>
      <c r="AFK1241" s="58"/>
      <c r="AFL1241" s="58"/>
      <c r="AFM1241" s="58"/>
      <c r="AFN1241" s="58"/>
      <c r="AFO1241" s="58"/>
      <c r="AFP1241" s="58"/>
      <c r="AFQ1241" s="58"/>
      <c r="AFR1241" s="58"/>
      <c r="AFS1241" s="58"/>
      <c r="AFT1241" s="58"/>
      <c r="AFU1241" s="58"/>
      <c r="AFV1241" s="58"/>
      <c r="AFW1241" s="58"/>
      <c r="AFX1241" s="58"/>
      <c r="AFY1241" s="58"/>
      <c r="AFZ1241" s="58"/>
      <c r="AGA1241" s="58"/>
      <c r="AGB1241" s="58"/>
      <c r="AGC1241" s="58"/>
      <c r="AGD1241" s="58"/>
      <c r="AGE1241" s="58"/>
      <c r="AGF1241" s="58"/>
      <c r="AGG1241" s="58"/>
      <c r="AGH1241" s="58"/>
      <c r="AGI1241" s="58"/>
      <c r="AGJ1241" s="58"/>
      <c r="AGK1241" s="58"/>
      <c r="AGL1241" s="58"/>
      <c r="AGM1241" s="58"/>
      <c r="AGN1241" s="58"/>
      <c r="AGO1241" s="58"/>
      <c r="AGP1241" s="58"/>
      <c r="AGQ1241" s="58"/>
      <c r="AGR1241" s="58"/>
      <c r="AGS1241" s="58"/>
      <c r="AGT1241" s="58"/>
      <c r="AGU1241" s="58"/>
      <c r="AGV1241" s="58"/>
      <c r="AGW1241" s="58"/>
      <c r="AGX1241" s="58"/>
      <c r="AGY1241" s="58"/>
      <c r="AGZ1241" s="58"/>
      <c r="AHA1241" s="58"/>
      <c r="AHB1241" s="58"/>
      <c r="AHC1241" s="58"/>
      <c r="AHD1241" s="58"/>
      <c r="AHE1241" s="58"/>
      <c r="AHF1241" s="58"/>
      <c r="AHG1241" s="58"/>
      <c r="AHH1241" s="58"/>
      <c r="AHI1241" s="58"/>
      <c r="AHJ1241" s="58"/>
      <c r="AHK1241" s="58"/>
      <c r="AHL1241" s="58"/>
      <c r="AHM1241" s="58"/>
      <c r="AHN1241" s="58"/>
      <c r="AHO1241" s="58"/>
      <c r="AHP1241" s="58"/>
      <c r="AHQ1241" s="58"/>
      <c r="AHR1241" s="58"/>
      <c r="AHS1241" s="58"/>
      <c r="AHT1241" s="58"/>
      <c r="AHU1241" s="58"/>
      <c r="AHV1241" s="58"/>
      <c r="AHW1241" s="58"/>
      <c r="AHX1241" s="58"/>
      <c r="AHY1241" s="58"/>
      <c r="AHZ1241" s="58"/>
      <c r="AIA1241" s="58"/>
      <c r="AIB1241" s="58"/>
      <c r="AIC1241" s="58"/>
      <c r="AID1241" s="58"/>
      <c r="AIE1241" s="58"/>
      <c r="AIF1241" s="58"/>
      <c r="AIG1241" s="58"/>
      <c r="AIH1241" s="58"/>
      <c r="AII1241" s="58"/>
      <c r="AIJ1241" s="58"/>
      <c r="AIK1241" s="58"/>
      <c r="AIL1241" s="58"/>
      <c r="AIM1241" s="58"/>
      <c r="AIN1241" s="58"/>
      <c r="AIO1241" s="58"/>
      <c r="AIP1241" s="58"/>
      <c r="AIQ1241" s="58"/>
      <c r="AIR1241" s="58"/>
      <c r="AIS1241" s="58"/>
      <c r="AIT1241" s="58"/>
      <c r="AIU1241" s="58"/>
      <c r="AIV1241" s="58"/>
      <c r="AIW1241" s="58"/>
      <c r="AIX1241" s="58"/>
      <c r="AIY1241" s="58"/>
      <c r="AIZ1241" s="58"/>
      <c r="AJA1241" s="58"/>
      <c r="AJB1241" s="58"/>
      <c r="AJC1241" s="58"/>
      <c r="AJD1241" s="58"/>
      <c r="AJE1241" s="58"/>
      <c r="AJF1241" s="58"/>
      <c r="AJG1241" s="58"/>
      <c r="AJH1241" s="58"/>
      <c r="AJI1241" s="58"/>
      <c r="AJJ1241" s="58"/>
      <c r="AJK1241" s="58"/>
      <c r="AJL1241" s="58"/>
      <c r="AJM1241" s="58"/>
      <c r="AJN1241" s="58"/>
      <c r="AJO1241" s="58"/>
      <c r="AJP1241" s="58"/>
      <c r="AJQ1241" s="58"/>
      <c r="AJR1241" s="58"/>
      <c r="AJS1241" s="58"/>
      <c r="AJT1241" s="58"/>
      <c r="AJU1241" s="58"/>
      <c r="AJV1241" s="58"/>
      <c r="AJW1241" s="58"/>
      <c r="AJX1241" s="58"/>
      <c r="AJY1241" s="58"/>
      <c r="AJZ1241" s="58"/>
      <c r="AKA1241" s="58"/>
      <c r="AKB1241" s="58"/>
      <c r="AKC1241" s="58"/>
      <c r="AKD1241" s="58"/>
      <c r="AKE1241" s="58"/>
      <c r="AKF1241" s="58"/>
      <c r="AKG1241" s="58"/>
      <c r="AKH1241" s="58"/>
      <c r="AKI1241" s="58"/>
      <c r="AKJ1241" s="58"/>
      <c r="AKK1241" s="58"/>
      <c r="AKL1241" s="58"/>
      <c r="AKM1241" s="58"/>
      <c r="AKN1241" s="58"/>
      <c r="AKO1241" s="58"/>
      <c r="AKP1241" s="58"/>
      <c r="AKQ1241" s="58"/>
      <c r="AKR1241" s="58"/>
      <c r="AKS1241" s="58"/>
      <c r="AKT1241" s="58"/>
      <c r="AKU1241" s="58"/>
      <c r="AKV1241" s="58"/>
      <c r="AKW1241" s="58"/>
      <c r="AKX1241" s="58"/>
      <c r="AKY1241" s="58"/>
      <c r="AKZ1241" s="58"/>
      <c r="ALA1241" s="58"/>
      <c r="ALB1241" s="58"/>
      <c r="ALC1241" s="58"/>
      <c r="ALD1241" s="58"/>
      <c r="ALE1241" s="58"/>
      <c r="ALF1241" s="58"/>
      <c r="ALG1241" s="58"/>
      <c r="ALH1241" s="58"/>
      <c r="ALI1241" s="58"/>
      <c r="ALJ1241" s="58"/>
      <c r="ALK1241" s="58"/>
      <c r="ALL1241" s="58"/>
      <c r="ALM1241" s="58"/>
      <c r="ALN1241" s="58"/>
      <c r="ALO1241" s="58"/>
      <c r="ALP1241" s="58"/>
      <c r="ALQ1241" s="58"/>
      <c r="ALR1241" s="58"/>
      <c r="ALS1241" s="58"/>
      <c r="ALT1241" s="58"/>
      <c r="ALU1241" s="58"/>
      <c r="ALV1241" s="58"/>
      <c r="ALW1241" s="58"/>
      <c r="ALX1241" s="58"/>
      <c r="ALY1241" s="58"/>
      <c r="ALZ1241" s="58"/>
      <c r="AMA1241" s="58"/>
      <c r="AMB1241" s="58"/>
      <c r="AMC1241" s="58"/>
      <c r="AMD1241" s="58"/>
      <c r="AME1241" s="58"/>
      <c r="AMF1241" s="58"/>
      <c r="AMG1241" s="58"/>
      <c r="AMH1241" s="58"/>
      <c r="AMI1241" s="58"/>
      <c r="AMJ1241" s="58"/>
      <c r="AMK1241" s="58"/>
      <c r="AML1241" s="58"/>
      <c r="AMM1241" s="58"/>
      <c r="AMN1241" s="58"/>
      <c r="AMO1241" s="58"/>
      <c r="AMP1241" s="58"/>
      <c r="AMQ1241" s="58"/>
      <c r="AMR1241" s="58"/>
      <c r="AMS1241" s="58"/>
      <c r="AMT1241" s="58"/>
      <c r="AMU1241" s="58"/>
      <c r="AMV1241" s="58"/>
      <c r="AMW1241" s="58"/>
      <c r="AMX1241" s="58"/>
      <c r="AMY1241" s="58"/>
      <c r="AMZ1241" s="58"/>
      <c r="ANA1241" s="58"/>
      <c r="ANB1241" s="58"/>
      <c r="ANC1241" s="58"/>
      <c r="AND1241" s="58"/>
      <c r="ANE1241" s="58"/>
      <c r="ANF1241" s="58"/>
      <c r="ANG1241" s="58"/>
      <c r="ANH1241" s="58"/>
      <c r="ANI1241" s="58"/>
      <c r="ANJ1241" s="58"/>
      <c r="ANK1241" s="58"/>
      <c r="ANL1241" s="58"/>
      <c r="ANM1241" s="58"/>
      <c r="ANN1241" s="58"/>
      <c r="ANO1241" s="58"/>
      <c r="ANP1241" s="58"/>
      <c r="ANQ1241" s="58"/>
      <c r="ANR1241" s="58"/>
      <c r="ANS1241" s="58"/>
      <c r="ANT1241" s="58"/>
      <c r="ANU1241" s="58"/>
      <c r="ANV1241" s="58"/>
      <c r="ANW1241" s="58"/>
      <c r="ANX1241" s="58"/>
      <c r="ANY1241" s="58"/>
      <c r="ANZ1241" s="58"/>
      <c r="AOA1241" s="58"/>
      <c r="AOB1241" s="58"/>
      <c r="AOC1241" s="58"/>
      <c r="AOD1241" s="58"/>
      <c r="AOE1241" s="58"/>
      <c r="AOF1241" s="58"/>
      <c r="AOG1241" s="58"/>
      <c r="AOH1241" s="58"/>
      <c r="AOI1241" s="58"/>
      <c r="AOJ1241" s="58"/>
      <c r="AOK1241" s="58"/>
      <c r="AOL1241" s="58"/>
      <c r="AOM1241" s="58"/>
      <c r="AON1241" s="58"/>
      <c r="AOO1241" s="58"/>
      <c r="AOP1241" s="58"/>
      <c r="AOQ1241" s="58"/>
      <c r="AOR1241" s="58"/>
      <c r="AOS1241" s="58"/>
      <c r="AOT1241" s="58"/>
      <c r="AOU1241" s="58"/>
      <c r="AOV1241" s="58"/>
      <c r="AOW1241" s="58"/>
      <c r="AOX1241" s="58"/>
      <c r="AOY1241" s="58"/>
      <c r="AOZ1241" s="58"/>
      <c r="APA1241" s="58"/>
      <c r="APB1241" s="58"/>
      <c r="APC1241" s="58"/>
      <c r="APD1241" s="58"/>
      <c r="APE1241" s="58"/>
      <c r="APF1241" s="58"/>
      <c r="APG1241" s="58"/>
      <c r="APH1241" s="58"/>
      <c r="API1241" s="58"/>
      <c r="APJ1241" s="58"/>
      <c r="APK1241" s="58"/>
      <c r="APL1241" s="58"/>
      <c r="APM1241" s="58"/>
      <c r="APN1241" s="58"/>
      <c r="APO1241" s="58"/>
      <c r="APP1241" s="58"/>
      <c r="APQ1241" s="58"/>
      <c r="APR1241" s="58"/>
      <c r="APS1241" s="58"/>
      <c r="APT1241" s="58"/>
      <c r="APU1241" s="58"/>
      <c r="APV1241" s="58"/>
      <c r="APW1241" s="58"/>
      <c r="APX1241" s="58"/>
      <c r="APY1241" s="58"/>
      <c r="APZ1241" s="58"/>
      <c r="AQA1241" s="58"/>
      <c r="AQB1241" s="58"/>
      <c r="AQC1241" s="58"/>
      <c r="AQD1241" s="58"/>
      <c r="AQE1241" s="58"/>
      <c r="AQF1241" s="58"/>
      <c r="AQG1241" s="58"/>
      <c r="AQH1241" s="58"/>
      <c r="AQI1241" s="58"/>
      <c r="AQJ1241" s="58"/>
      <c r="AQK1241" s="58"/>
      <c r="AQL1241" s="58"/>
      <c r="AQM1241" s="58"/>
      <c r="AQN1241" s="58"/>
      <c r="AQO1241" s="58"/>
      <c r="AQP1241" s="58"/>
      <c r="AQQ1241" s="58"/>
      <c r="AQR1241" s="58"/>
      <c r="AQS1241" s="58"/>
      <c r="AQT1241" s="58"/>
      <c r="AQU1241" s="58"/>
      <c r="AQV1241" s="58"/>
      <c r="AQW1241" s="58"/>
      <c r="AQX1241" s="58"/>
      <c r="AQY1241" s="58"/>
      <c r="AQZ1241" s="58"/>
      <c r="ARA1241" s="58"/>
      <c r="ARB1241" s="58"/>
      <c r="ARC1241" s="58"/>
      <c r="ARD1241" s="58"/>
      <c r="ARE1241" s="58"/>
      <c r="ARF1241" s="58"/>
      <c r="ARG1241" s="58"/>
      <c r="ARH1241" s="58"/>
      <c r="ARI1241" s="58"/>
      <c r="ARJ1241" s="58"/>
      <c r="ARK1241" s="58"/>
      <c r="ARL1241" s="58"/>
      <c r="ARM1241" s="58"/>
      <c r="ARN1241" s="58"/>
      <c r="ARO1241" s="58"/>
      <c r="ARP1241" s="58"/>
      <c r="ARQ1241" s="58"/>
      <c r="ARR1241" s="58"/>
      <c r="ARS1241" s="58"/>
      <c r="ART1241" s="58"/>
      <c r="ARU1241" s="58"/>
      <c r="ARV1241" s="58"/>
      <c r="ARW1241" s="58"/>
      <c r="ARX1241" s="58"/>
      <c r="ARY1241" s="58"/>
      <c r="ARZ1241" s="58"/>
      <c r="ASA1241" s="58"/>
      <c r="ASB1241" s="58"/>
      <c r="ASC1241" s="58"/>
      <c r="ASD1241" s="58"/>
      <c r="ASE1241" s="58"/>
      <c r="ASF1241" s="58"/>
      <c r="ASG1241" s="58"/>
      <c r="ASH1241" s="58"/>
      <c r="ASI1241" s="58"/>
      <c r="ASJ1241" s="58"/>
      <c r="ASK1241" s="58"/>
      <c r="ASL1241" s="58"/>
      <c r="ASM1241" s="58"/>
      <c r="ASN1241" s="58"/>
      <c r="ASO1241" s="58"/>
      <c r="ASP1241" s="58"/>
      <c r="ASQ1241" s="58"/>
      <c r="ASR1241" s="58"/>
      <c r="ASS1241" s="58"/>
      <c r="AST1241" s="58"/>
      <c r="ASU1241" s="58"/>
      <c r="ASV1241" s="58"/>
      <c r="ASW1241" s="58"/>
      <c r="ASX1241" s="58"/>
      <c r="ASY1241" s="58"/>
      <c r="ASZ1241" s="58"/>
      <c r="ATA1241" s="58"/>
      <c r="ATB1241" s="58"/>
      <c r="ATC1241" s="58"/>
      <c r="ATD1241" s="58"/>
      <c r="ATE1241" s="58"/>
      <c r="ATF1241" s="58"/>
      <c r="ATG1241" s="58"/>
      <c r="ATH1241" s="58"/>
      <c r="ATI1241" s="58"/>
      <c r="ATJ1241" s="58"/>
      <c r="ATK1241" s="58"/>
      <c r="ATL1241" s="58"/>
      <c r="ATM1241" s="58"/>
      <c r="ATN1241" s="58"/>
      <c r="ATO1241" s="58"/>
      <c r="ATP1241" s="58"/>
      <c r="ATQ1241" s="58"/>
      <c r="ATR1241" s="58"/>
      <c r="ATS1241" s="58"/>
      <c r="ATT1241" s="58"/>
      <c r="ATU1241" s="58"/>
      <c r="ATV1241" s="58"/>
      <c r="ATW1241" s="58"/>
      <c r="ATX1241" s="58"/>
      <c r="ATY1241" s="58"/>
      <c r="ATZ1241" s="58"/>
      <c r="AUA1241" s="58"/>
      <c r="AUB1241" s="58"/>
      <c r="AUC1241" s="58"/>
      <c r="AUD1241" s="58"/>
      <c r="AUE1241" s="58"/>
      <c r="AUF1241" s="58"/>
      <c r="AUG1241" s="58"/>
      <c r="AUH1241" s="58"/>
      <c r="AUI1241" s="58"/>
      <c r="AUJ1241" s="58"/>
      <c r="AUK1241" s="58"/>
      <c r="AUL1241" s="58"/>
      <c r="AUM1241" s="58"/>
      <c r="AUN1241" s="58"/>
      <c r="AUO1241" s="58"/>
      <c r="AUP1241" s="58"/>
      <c r="AUQ1241" s="58"/>
      <c r="AUR1241" s="58"/>
      <c r="AUS1241" s="58"/>
      <c r="AUT1241" s="58"/>
      <c r="AUU1241" s="58"/>
      <c r="AUV1241" s="58"/>
      <c r="AUW1241" s="58"/>
      <c r="AUX1241" s="58"/>
      <c r="AUY1241" s="58"/>
      <c r="AUZ1241" s="58"/>
      <c r="AVA1241" s="58"/>
      <c r="AVB1241" s="58"/>
      <c r="AVC1241" s="58"/>
      <c r="AVD1241" s="58"/>
      <c r="AVE1241" s="58"/>
      <c r="AVF1241" s="58"/>
      <c r="AVG1241" s="58"/>
      <c r="AVH1241" s="58"/>
      <c r="AVI1241" s="58"/>
      <c r="AVJ1241" s="58"/>
      <c r="AVK1241" s="58"/>
      <c r="AVL1241" s="58"/>
      <c r="AVM1241" s="58"/>
      <c r="AVN1241" s="58"/>
      <c r="AVO1241" s="58"/>
      <c r="AVP1241" s="58"/>
      <c r="AVQ1241" s="58"/>
      <c r="AVR1241" s="58"/>
      <c r="AVS1241" s="58"/>
      <c r="AVT1241" s="58"/>
      <c r="AVU1241" s="58"/>
      <c r="AVV1241" s="58"/>
      <c r="AVW1241" s="58"/>
      <c r="AVX1241" s="58"/>
      <c r="AVY1241" s="58"/>
      <c r="AVZ1241" s="58"/>
      <c r="AWA1241" s="58"/>
      <c r="AWB1241" s="58"/>
      <c r="AWC1241" s="58"/>
      <c r="AWD1241" s="58"/>
      <c r="AWE1241" s="58"/>
      <c r="AWF1241" s="58"/>
      <c r="AWG1241" s="58"/>
      <c r="AWH1241" s="58"/>
      <c r="AWI1241" s="58"/>
      <c r="AWJ1241" s="58"/>
      <c r="AWK1241" s="58"/>
      <c r="AWL1241" s="58"/>
      <c r="AWM1241" s="58"/>
      <c r="AWN1241" s="58"/>
      <c r="AWO1241" s="58"/>
      <c r="AWP1241" s="58"/>
      <c r="AWQ1241" s="58"/>
      <c r="AWR1241" s="58"/>
      <c r="AWS1241" s="58"/>
      <c r="AWT1241" s="58"/>
      <c r="AWU1241" s="58"/>
      <c r="AWV1241" s="58"/>
      <c r="AWW1241" s="58"/>
      <c r="AWX1241" s="58"/>
      <c r="AWY1241" s="58"/>
      <c r="AWZ1241" s="58"/>
      <c r="AXA1241" s="58"/>
      <c r="AXB1241" s="58"/>
      <c r="AXC1241" s="58"/>
      <c r="AXD1241" s="58"/>
      <c r="AXE1241" s="58"/>
      <c r="AXF1241" s="58"/>
      <c r="AXG1241" s="58"/>
      <c r="AXH1241" s="58"/>
      <c r="AXI1241" s="58"/>
      <c r="AXJ1241" s="58"/>
      <c r="AXK1241" s="58"/>
      <c r="AXL1241" s="58"/>
      <c r="AXM1241" s="58"/>
      <c r="AXN1241" s="58"/>
      <c r="AXO1241" s="58"/>
      <c r="AXP1241" s="58"/>
      <c r="AXQ1241" s="58"/>
      <c r="AXR1241" s="58"/>
      <c r="AXS1241" s="58"/>
      <c r="AXT1241" s="58"/>
      <c r="AXU1241" s="58"/>
      <c r="AXV1241" s="58"/>
      <c r="AXW1241" s="58"/>
      <c r="AXX1241" s="58"/>
      <c r="AXY1241" s="58"/>
      <c r="AXZ1241" s="58"/>
      <c r="AYA1241" s="58"/>
      <c r="AYB1241" s="58"/>
      <c r="AYC1241" s="58"/>
      <c r="AYD1241" s="58"/>
      <c r="AYE1241" s="58"/>
      <c r="AYF1241" s="58"/>
      <c r="AYG1241" s="58"/>
      <c r="AYH1241" s="58"/>
      <c r="AYI1241" s="58"/>
      <c r="AYJ1241" s="58"/>
      <c r="AYK1241" s="58"/>
      <c r="AYL1241" s="58"/>
      <c r="AYM1241" s="58"/>
      <c r="AYN1241" s="58"/>
      <c r="AYO1241" s="58"/>
      <c r="AYP1241" s="58"/>
      <c r="AYQ1241" s="58"/>
      <c r="AYR1241" s="58"/>
      <c r="AYS1241" s="58"/>
      <c r="AYT1241" s="58"/>
      <c r="AYU1241" s="58"/>
      <c r="AYV1241" s="58"/>
      <c r="AYW1241" s="58"/>
      <c r="AYX1241" s="58"/>
      <c r="AYY1241" s="58"/>
      <c r="AYZ1241" s="58"/>
      <c r="AZA1241" s="58"/>
      <c r="AZB1241" s="58"/>
      <c r="AZC1241" s="58"/>
      <c r="AZD1241" s="58"/>
      <c r="AZE1241" s="58"/>
      <c r="AZF1241" s="58"/>
      <c r="AZG1241" s="58"/>
      <c r="AZH1241" s="58"/>
      <c r="AZI1241" s="58"/>
      <c r="AZJ1241" s="58"/>
      <c r="AZK1241" s="58"/>
      <c r="AZL1241" s="58"/>
      <c r="AZM1241" s="58"/>
      <c r="AZN1241" s="58"/>
      <c r="AZO1241" s="58"/>
      <c r="AZP1241" s="58"/>
      <c r="AZQ1241" s="58"/>
      <c r="AZR1241" s="58"/>
      <c r="AZS1241" s="58"/>
      <c r="AZT1241" s="58"/>
      <c r="AZU1241" s="58"/>
      <c r="AZV1241" s="58"/>
      <c r="AZW1241" s="58"/>
      <c r="AZX1241" s="58"/>
      <c r="AZY1241" s="58"/>
      <c r="AZZ1241" s="58"/>
      <c r="BAA1241" s="58"/>
      <c r="BAB1241" s="58"/>
      <c r="BAC1241" s="58"/>
      <c r="BAD1241" s="58"/>
      <c r="BAE1241" s="58"/>
      <c r="BAF1241" s="58"/>
      <c r="BAG1241" s="58"/>
      <c r="BAH1241" s="58"/>
      <c r="BAI1241" s="58"/>
      <c r="BAJ1241" s="58"/>
      <c r="BAK1241" s="58"/>
      <c r="BAL1241" s="58"/>
      <c r="BAM1241" s="58"/>
      <c r="BAN1241" s="58"/>
      <c r="BAO1241" s="58"/>
      <c r="BAP1241" s="58"/>
      <c r="BAQ1241" s="58"/>
      <c r="BAR1241" s="58"/>
      <c r="BAS1241" s="58"/>
      <c r="BAT1241" s="58"/>
      <c r="BAU1241" s="58"/>
      <c r="BAV1241" s="58"/>
      <c r="BAW1241" s="58"/>
      <c r="BAX1241" s="58"/>
      <c r="BAY1241" s="58"/>
      <c r="BAZ1241" s="58"/>
      <c r="BBA1241" s="58"/>
      <c r="BBB1241" s="58"/>
      <c r="BBC1241" s="58"/>
      <c r="BBD1241" s="58"/>
      <c r="BBE1241" s="58"/>
      <c r="BBF1241" s="58"/>
      <c r="BBG1241" s="58"/>
      <c r="BBH1241" s="58"/>
      <c r="BBI1241" s="58"/>
      <c r="BBJ1241" s="58"/>
      <c r="BBK1241" s="58"/>
      <c r="BBL1241" s="58"/>
      <c r="BBM1241" s="58"/>
      <c r="BBN1241" s="58"/>
      <c r="BBO1241" s="58"/>
      <c r="BBP1241" s="58"/>
      <c r="BBQ1241" s="58"/>
      <c r="BBR1241" s="58"/>
      <c r="BBS1241" s="58"/>
      <c r="BBT1241" s="58"/>
      <c r="BBU1241" s="58"/>
      <c r="BBV1241" s="58"/>
      <c r="BBW1241" s="58"/>
      <c r="BBX1241" s="58"/>
      <c r="BBY1241" s="58"/>
      <c r="BBZ1241" s="58"/>
      <c r="BCA1241" s="58"/>
      <c r="BCB1241" s="58"/>
      <c r="BCC1241" s="58"/>
      <c r="BCD1241" s="58"/>
      <c r="BCE1241" s="58"/>
      <c r="BCF1241" s="58"/>
      <c r="BCG1241" s="58"/>
      <c r="BCH1241" s="58"/>
      <c r="BCI1241" s="58"/>
      <c r="BCJ1241" s="58"/>
      <c r="BCK1241" s="58"/>
      <c r="BCL1241" s="58"/>
      <c r="BCM1241" s="58"/>
      <c r="BCN1241" s="58"/>
      <c r="BCO1241" s="58"/>
      <c r="BCP1241" s="58"/>
      <c r="BCQ1241" s="58"/>
      <c r="BCR1241" s="58"/>
      <c r="BCS1241" s="58"/>
      <c r="BCT1241" s="58"/>
      <c r="BCU1241" s="58"/>
      <c r="BCV1241" s="58"/>
      <c r="BCW1241" s="58"/>
      <c r="BCX1241" s="58"/>
      <c r="BCY1241" s="58"/>
      <c r="BCZ1241" s="58"/>
      <c r="BDA1241" s="58"/>
      <c r="BDB1241" s="58"/>
      <c r="BDC1241" s="58"/>
      <c r="BDD1241" s="58"/>
      <c r="BDE1241" s="58"/>
      <c r="BDF1241" s="58"/>
      <c r="BDG1241" s="58"/>
      <c r="BDH1241" s="58"/>
      <c r="BDI1241" s="58"/>
      <c r="BDJ1241" s="58"/>
      <c r="BDK1241" s="58"/>
      <c r="BDL1241" s="58"/>
      <c r="BDM1241" s="58"/>
      <c r="BDN1241" s="58"/>
      <c r="BDO1241" s="58"/>
      <c r="BDP1241" s="58"/>
      <c r="BDQ1241" s="58"/>
      <c r="BDR1241" s="58"/>
      <c r="BDS1241" s="58"/>
      <c r="BDT1241" s="58"/>
      <c r="BDU1241" s="58"/>
      <c r="BDV1241" s="58"/>
      <c r="BDW1241" s="58"/>
      <c r="BDX1241" s="58"/>
      <c r="BDY1241" s="58"/>
      <c r="BDZ1241" s="58"/>
      <c r="BEA1241" s="58"/>
      <c r="BEB1241" s="58"/>
      <c r="BEC1241" s="58"/>
      <c r="BED1241" s="58"/>
      <c r="BEE1241" s="58"/>
      <c r="BEF1241" s="58"/>
      <c r="BEG1241" s="58"/>
      <c r="BEH1241" s="58"/>
      <c r="BEI1241" s="58"/>
      <c r="BEJ1241" s="58"/>
      <c r="BEK1241" s="58"/>
      <c r="BEL1241" s="58"/>
      <c r="BEM1241" s="58"/>
      <c r="BEN1241" s="58"/>
      <c r="BEO1241" s="58"/>
      <c r="BEP1241" s="58"/>
      <c r="BEQ1241" s="58"/>
      <c r="BER1241" s="58"/>
      <c r="BES1241" s="58"/>
      <c r="BET1241" s="58"/>
      <c r="BEU1241" s="58"/>
      <c r="BEV1241" s="58"/>
      <c r="BEW1241" s="58"/>
      <c r="BEX1241" s="58"/>
      <c r="BEY1241" s="58"/>
      <c r="BEZ1241" s="58"/>
      <c r="BFA1241" s="58"/>
      <c r="BFB1241" s="58"/>
      <c r="BFC1241" s="58"/>
      <c r="BFD1241" s="58"/>
      <c r="BFE1241" s="58"/>
      <c r="BFF1241" s="58"/>
      <c r="BFG1241" s="58"/>
      <c r="BFH1241" s="58"/>
      <c r="BFI1241" s="58"/>
      <c r="BFJ1241" s="58"/>
      <c r="BFK1241" s="58"/>
      <c r="BFL1241" s="58"/>
      <c r="BFM1241" s="58"/>
      <c r="BFN1241" s="58"/>
      <c r="BFO1241" s="58"/>
      <c r="BFP1241" s="58"/>
      <c r="BFQ1241" s="58"/>
      <c r="BFR1241" s="58"/>
      <c r="BFS1241" s="58"/>
      <c r="BFT1241" s="58"/>
      <c r="BFU1241" s="58"/>
      <c r="BFV1241" s="58"/>
      <c r="BFW1241" s="58"/>
      <c r="BFX1241" s="58"/>
      <c r="BFY1241" s="58"/>
      <c r="BFZ1241" s="58"/>
      <c r="BGA1241" s="58"/>
      <c r="BGB1241" s="58"/>
      <c r="BGC1241" s="58"/>
      <c r="BGD1241" s="58"/>
      <c r="BGE1241" s="58"/>
      <c r="BGF1241" s="58"/>
      <c r="BGG1241" s="58"/>
      <c r="BGH1241" s="58"/>
      <c r="BGI1241" s="58"/>
      <c r="BGJ1241" s="58"/>
      <c r="BGK1241" s="58"/>
      <c r="BGL1241" s="58"/>
      <c r="BGM1241" s="58"/>
      <c r="BGN1241" s="58"/>
      <c r="BGO1241" s="58"/>
      <c r="BGP1241" s="58"/>
      <c r="BGQ1241" s="58"/>
      <c r="BGR1241" s="58"/>
      <c r="BGS1241" s="58"/>
      <c r="BGT1241" s="58"/>
      <c r="BGU1241" s="58"/>
      <c r="BGV1241" s="58"/>
      <c r="BGW1241" s="58"/>
      <c r="BGX1241" s="58"/>
      <c r="BGY1241" s="58"/>
      <c r="BGZ1241" s="58"/>
      <c r="BHA1241" s="58"/>
      <c r="BHB1241" s="58"/>
      <c r="BHC1241" s="58"/>
      <c r="BHD1241" s="58"/>
      <c r="BHE1241" s="58"/>
      <c r="BHF1241" s="58"/>
      <c r="BHG1241" s="58"/>
      <c r="BHH1241" s="58"/>
      <c r="BHI1241" s="58"/>
      <c r="BHJ1241" s="58"/>
      <c r="BHK1241" s="58"/>
      <c r="BHL1241" s="58"/>
      <c r="BHM1241" s="58"/>
      <c r="BHN1241" s="58"/>
      <c r="BHO1241" s="58"/>
      <c r="BHP1241" s="58"/>
      <c r="BHQ1241" s="58"/>
      <c r="BHR1241" s="58"/>
      <c r="BHS1241" s="58"/>
      <c r="BHT1241" s="58"/>
      <c r="BHU1241" s="58"/>
      <c r="BHV1241" s="58"/>
      <c r="BHW1241" s="58"/>
      <c r="BHX1241" s="58"/>
      <c r="BHY1241" s="58"/>
      <c r="BHZ1241" s="58"/>
      <c r="BIA1241" s="58"/>
      <c r="BIB1241" s="58"/>
      <c r="BIC1241" s="58"/>
      <c r="BID1241" s="58"/>
      <c r="BIE1241" s="58"/>
      <c r="BIF1241" s="58"/>
      <c r="BIG1241" s="58"/>
      <c r="BIH1241" s="58"/>
      <c r="BII1241" s="58"/>
      <c r="BIJ1241" s="58"/>
      <c r="BIK1241" s="58"/>
      <c r="BIL1241" s="58"/>
      <c r="BIM1241" s="58"/>
      <c r="BIN1241" s="58"/>
      <c r="BIO1241" s="58"/>
      <c r="BIP1241" s="58"/>
      <c r="BIQ1241" s="58"/>
      <c r="BIR1241" s="58"/>
      <c r="BIS1241" s="58"/>
      <c r="BIT1241" s="58"/>
      <c r="BIU1241" s="58"/>
      <c r="BIV1241" s="58"/>
      <c r="BIW1241" s="58"/>
      <c r="BIX1241" s="58"/>
      <c r="BIY1241" s="58"/>
      <c r="BIZ1241" s="58"/>
      <c r="BJA1241" s="58"/>
      <c r="BJB1241" s="58"/>
      <c r="BJC1241" s="58"/>
      <c r="BJD1241" s="58"/>
      <c r="BJE1241" s="58"/>
      <c r="BJF1241" s="58"/>
      <c r="BJG1241" s="58"/>
      <c r="BJH1241" s="58"/>
      <c r="BJI1241" s="58"/>
      <c r="BJJ1241" s="58"/>
      <c r="BJK1241" s="58"/>
      <c r="BJL1241" s="58"/>
      <c r="BJM1241" s="58"/>
      <c r="BJN1241" s="58"/>
      <c r="BJO1241" s="58"/>
      <c r="BJP1241" s="58"/>
      <c r="BJQ1241" s="58"/>
      <c r="BJR1241" s="58"/>
      <c r="BJS1241" s="58"/>
      <c r="BJT1241" s="58"/>
      <c r="BJU1241" s="58"/>
      <c r="BJV1241" s="58"/>
      <c r="BJW1241" s="58"/>
      <c r="BJX1241" s="58"/>
      <c r="BJY1241" s="58"/>
      <c r="BJZ1241" s="58"/>
      <c r="BKA1241" s="58"/>
      <c r="BKB1241" s="58"/>
      <c r="BKC1241" s="58"/>
      <c r="BKD1241" s="58"/>
      <c r="BKE1241" s="58"/>
      <c r="BKF1241" s="58"/>
      <c r="BKG1241" s="58"/>
      <c r="BKH1241" s="58"/>
      <c r="BKI1241" s="58"/>
      <c r="BKJ1241" s="58"/>
      <c r="BKK1241" s="58"/>
      <c r="BKL1241" s="58"/>
      <c r="BKM1241" s="58"/>
      <c r="BKN1241" s="58"/>
      <c r="BKO1241" s="58"/>
      <c r="BKP1241" s="58"/>
      <c r="BKQ1241" s="58"/>
      <c r="BKR1241" s="58"/>
      <c r="BKS1241" s="58"/>
      <c r="BKT1241" s="58"/>
      <c r="BKU1241" s="58"/>
      <c r="BKV1241" s="58"/>
      <c r="BKW1241" s="58"/>
      <c r="BKX1241" s="58"/>
      <c r="BKY1241" s="58"/>
      <c r="BKZ1241" s="58"/>
      <c r="BLA1241" s="58"/>
      <c r="BLB1241" s="58"/>
      <c r="BLC1241" s="58"/>
      <c r="BLD1241" s="58"/>
      <c r="BLE1241" s="58"/>
      <c r="BLF1241" s="58"/>
      <c r="BLG1241" s="58"/>
      <c r="BLH1241" s="58"/>
      <c r="BLI1241" s="58"/>
      <c r="BLJ1241" s="58"/>
      <c r="BLK1241" s="58"/>
      <c r="BLL1241" s="58"/>
      <c r="BLM1241" s="58"/>
      <c r="BLN1241" s="58"/>
      <c r="BLO1241" s="58"/>
      <c r="BLP1241" s="58"/>
      <c r="BLQ1241" s="58"/>
      <c r="BLR1241" s="58"/>
      <c r="BLS1241" s="58"/>
      <c r="BLT1241" s="58"/>
      <c r="BLU1241" s="58"/>
      <c r="BLV1241" s="58"/>
      <c r="BLW1241" s="58"/>
      <c r="BLX1241" s="58"/>
      <c r="BLY1241" s="58"/>
      <c r="BLZ1241" s="58"/>
      <c r="BMA1241" s="58"/>
      <c r="BMB1241" s="58"/>
      <c r="BMC1241" s="58"/>
      <c r="BMD1241" s="58"/>
      <c r="BME1241" s="58"/>
      <c r="BMF1241" s="58"/>
      <c r="BMG1241" s="58"/>
      <c r="BMH1241" s="58"/>
      <c r="BMI1241" s="58"/>
      <c r="BMJ1241" s="58"/>
      <c r="BMK1241" s="58"/>
      <c r="BML1241" s="58"/>
      <c r="BMM1241" s="58"/>
      <c r="BMN1241" s="58"/>
      <c r="BMO1241" s="58"/>
      <c r="BMP1241" s="58"/>
      <c r="BMQ1241" s="58"/>
      <c r="BMR1241" s="58"/>
      <c r="BMS1241" s="58"/>
      <c r="BMT1241" s="58"/>
      <c r="BMU1241" s="58"/>
      <c r="BMV1241" s="58"/>
      <c r="BMW1241" s="58"/>
      <c r="BMX1241" s="58"/>
      <c r="BMY1241" s="58"/>
      <c r="BMZ1241" s="58"/>
      <c r="BNA1241" s="58"/>
      <c r="BNB1241" s="58"/>
      <c r="BNC1241" s="58"/>
      <c r="BND1241" s="58"/>
      <c r="BNE1241" s="58"/>
      <c r="BNF1241" s="58"/>
      <c r="BNG1241" s="58"/>
      <c r="BNH1241" s="58"/>
      <c r="BNI1241" s="58"/>
      <c r="BNJ1241" s="58"/>
      <c r="BNK1241" s="58"/>
      <c r="BNL1241" s="58"/>
      <c r="BNM1241" s="58"/>
      <c r="BNN1241" s="58"/>
      <c r="BNO1241" s="58"/>
      <c r="BNP1241" s="58"/>
      <c r="BNQ1241" s="58"/>
      <c r="BNR1241" s="58"/>
      <c r="BNS1241" s="58"/>
      <c r="BNT1241" s="58"/>
      <c r="BNU1241" s="58"/>
      <c r="BNV1241" s="58"/>
      <c r="BNW1241" s="58"/>
      <c r="BNX1241" s="58"/>
      <c r="BNY1241" s="58"/>
      <c r="BNZ1241" s="58"/>
      <c r="BOA1241" s="58"/>
      <c r="BOB1241" s="58"/>
      <c r="BOC1241" s="58"/>
      <c r="BOD1241" s="58"/>
      <c r="BOE1241" s="58"/>
      <c r="BOF1241" s="58"/>
      <c r="BOG1241" s="58"/>
      <c r="BOH1241" s="58"/>
      <c r="BOI1241" s="58"/>
      <c r="BOJ1241" s="58"/>
      <c r="BOK1241" s="58"/>
      <c r="BOL1241" s="58"/>
      <c r="BOM1241" s="58"/>
      <c r="BON1241" s="58"/>
      <c r="BOO1241" s="58"/>
      <c r="BOP1241" s="58"/>
      <c r="BOQ1241" s="58"/>
      <c r="BOR1241" s="58"/>
      <c r="BOS1241" s="58"/>
      <c r="BOT1241" s="58"/>
      <c r="BOU1241" s="58"/>
      <c r="BOV1241" s="58"/>
      <c r="BOW1241" s="58"/>
      <c r="BOX1241" s="58"/>
      <c r="BOY1241" s="58"/>
      <c r="BOZ1241" s="58"/>
      <c r="BPA1241" s="58"/>
      <c r="BPB1241" s="58"/>
      <c r="BPC1241" s="58"/>
      <c r="BPD1241" s="58"/>
      <c r="BPE1241" s="58"/>
      <c r="BPF1241" s="58"/>
      <c r="BPG1241" s="58"/>
      <c r="BPH1241" s="58"/>
      <c r="BPI1241" s="58"/>
      <c r="BPJ1241" s="58"/>
      <c r="BPK1241" s="58"/>
      <c r="BPL1241" s="58"/>
      <c r="BPM1241" s="58"/>
      <c r="BPN1241" s="58"/>
      <c r="BPO1241" s="58"/>
      <c r="BPP1241" s="58"/>
      <c r="BPQ1241" s="58"/>
      <c r="BPR1241" s="58"/>
      <c r="BPS1241" s="58"/>
      <c r="BPT1241" s="58"/>
      <c r="BPU1241" s="58"/>
      <c r="BPV1241" s="58"/>
      <c r="BPW1241" s="58"/>
      <c r="BPX1241" s="58"/>
      <c r="BPY1241" s="58"/>
      <c r="BPZ1241" s="58"/>
      <c r="BQA1241" s="58"/>
      <c r="BQB1241" s="58"/>
      <c r="BQC1241" s="58"/>
      <c r="BQD1241" s="58"/>
      <c r="BQE1241" s="58"/>
      <c r="BQF1241" s="58"/>
      <c r="BQG1241" s="58"/>
      <c r="BQH1241" s="58"/>
      <c r="BQI1241" s="58"/>
      <c r="BQJ1241" s="58"/>
      <c r="BQK1241" s="58"/>
      <c r="BQL1241" s="58"/>
      <c r="BQM1241" s="58"/>
      <c r="BQN1241" s="58"/>
      <c r="BQO1241" s="58"/>
      <c r="BQP1241" s="58"/>
      <c r="BQQ1241" s="58"/>
      <c r="BQR1241" s="58"/>
      <c r="BQS1241" s="58"/>
      <c r="BQT1241" s="58"/>
      <c r="BQU1241" s="58"/>
      <c r="BQV1241" s="58"/>
      <c r="BQW1241" s="58"/>
      <c r="BQX1241" s="58"/>
      <c r="BQY1241" s="58"/>
      <c r="BQZ1241" s="58"/>
      <c r="BRA1241" s="58"/>
      <c r="BRB1241" s="58"/>
      <c r="BRC1241" s="58"/>
      <c r="BRD1241" s="58"/>
      <c r="BRE1241" s="58"/>
      <c r="BRF1241" s="58"/>
      <c r="BRG1241" s="58"/>
      <c r="BRH1241" s="58"/>
      <c r="BRI1241" s="58"/>
      <c r="BRJ1241" s="58"/>
      <c r="BRK1241" s="58"/>
      <c r="BRL1241" s="58"/>
      <c r="BRM1241" s="58"/>
      <c r="BRN1241" s="58"/>
      <c r="BRO1241" s="58"/>
      <c r="BRP1241" s="58"/>
      <c r="BRQ1241" s="58"/>
      <c r="BRR1241" s="58"/>
      <c r="BRS1241" s="58"/>
      <c r="BRT1241" s="58"/>
      <c r="BRU1241" s="58"/>
      <c r="BRV1241" s="58"/>
      <c r="BRW1241" s="58"/>
      <c r="BRX1241" s="58"/>
      <c r="BRY1241" s="58"/>
      <c r="BRZ1241" s="58"/>
      <c r="BSA1241" s="58"/>
      <c r="BSB1241" s="58"/>
      <c r="BSC1241" s="58"/>
      <c r="BSD1241" s="58"/>
      <c r="BSE1241" s="58"/>
      <c r="BSF1241" s="58"/>
      <c r="BSG1241" s="58"/>
      <c r="BSH1241" s="58"/>
      <c r="BSI1241" s="58"/>
      <c r="BSJ1241" s="58"/>
      <c r="BSK1241" s="58"/>
      <c r="BSL1241" s="58"/>
      <c r="BSM1241" s="58"/>
      <c r="BSN1241" s="58"/>
      <c r="BSO1241" s="58"/>
      <c r="BSP1241" s="58"/>
      <c r="BSQ1241" s="58"/>
      <c r="BSR1241" s="58"/>
      <c r="BSS1241" s="58"/>
      <c r="BST1241" s="58"/>
      <c r="BSU1241" s="58"/>
      <c r="BSV1241" s="58"/>
      <c r="BSW1241" s="58"/>
      <c r="BSX1241" s="58"/>
      <c r="BSY1241" s="58"/>
      <c r="BSZ1241" s="58"/>
      <c r="BTA1241" s="58"/>
      <c r="BTB1241" s="58"/>
      <c r="BTC1241" s="58"/>
      <c r="BTD1241" s="58"/>
      <c r="BTE1241" s="58"/>
      <c r="BTF1241" s="58"/>
      <c r="BTG1241" s="58"/>
      <c r="BTH1241" s="58"/>
      <c r="BTI1241" s="58"/>
      <c r="BTJ1241" s="58"/>
      <c r="BTK1241" s="58"/>
      <c r="BTL1241" s="58"/>
      <c r="BTM1241" s="58"/>
      <c r="BTN1241" s="58"/>
      <c r="BTO1241" s="58"/>
      <c r="BTP1241" s="58"/>
      <c r="BTQ1241" s="58"/>
      <c r="BTR1241" s="58"/>
      <c r="BTS1241" s="58"/>
      <c r="BTT1241" s="58"/>
      <c r="BTU1241" s="58"/>
      <c r="BTV1241" s="58"/>
      <c r="BTW1241" s="58"/>
      <c r="BTX1241" s="58"/>
      <c r="BTY1241" s="58"/>
      <c r="BTZ1241" s="58"/>
      <c r="BUA1241" s="58"/>
      <c r="BUB1241" s="58"/>
      <c r="BUC1241" s="58"/>
      <c r="BUD1241" s="58"/>
      <c r="BUE1241" s="58"/>
      <c r="BUF1241" s="58"/>
      <c r="BUG1241" s="58"/>
      <c r="BUH1241" s="58"/>
      <c r="BUI1241" s="58"/>
      <c r="BUJ1241" s="58"/>
      <c r="BUK1241" s="58"/>
      <c r="BUL1241" s="58"/>
      <c r="BUM1241" s="58"/>
      <c r="BUN1241" s="58"/>
      <c r="BUO1241" s="58"/>
      <c r="BUP1241" s="58"/>
      <c r="BUQ1241" s="58"/>
      <c r="BUR1241" s="58"/>
      <c r="BUS1241" s="58"/>
      <c r="BUT1241" s="58"/>
      <c r="BUU1241" s="58"/>
      <c r="BUV1241" s="58"/>
      <c r="BUW1241" s="58"/>
      <c r="BUX1241" s="58"/>
      <c r="BUY1241" s="58"/>
      <c r="BUZ1241" s="58"/>
      <c r="BVA1241" s="58"/>
      <c r="BVB1241" s="58"/>
      <c r="BVC1241" s="58"/>
      <c r="BVD1241" s="58"/>
      <c r="BVE1241" s="58"/>
      <c r="BVF1241" s="58"/>
      <c r="BVG1241" s="58"/>
      <c r="BVH1241" s="58"/>
      <c r="BVI1241" s="58"/>
      <c r="BVJ1241" s="58"/>
      <c r="BVK1241" s="58"/>
      <c r="BVL1241" s="58"/>
      <c r="BVM1241" s="58"/>
      <c r="BVN1241" s="58"/>
      <c r="BVO1241" s="58"/>
      <c r="BVP1241" s="58"/>
      <c r="BVQ1241" s="58"/>
      <c r="BVR1241" s="58"/>
      <c r="BVS1241" s="58"/>
      <c r="BVT1241" s="58"/>
      <c r="BVU1241" s="58"/>
      <c r="BVV1241" s="58"/>
      <c r="BVW1241" s="58"/>
      <c r="BVX1241" s="58"/>
      <c r="BVY1241" s="58"/>
      <c r="BVZ1241" s="58"/>
      <c r="BWA1241" s="58"/>
      <c r="BWB1241" s="58"/>
      <c r="BWC1241" s="58"/>
      <c r="BWD1241" s="58"/>
      <c r="BWE1241" s="58"/>
      <c r="BWF1241" s="58"/>
      <c r="BWG1241" s="58"/>
      <c r="BWH1241" s="58"/>
      <c r="BWI1241" s="58"/>
      <c r="BWJ1241" s="58"/>
      <c r="BWK1241" s="58"/>
      <c r="BWL1241" s="58"/>
      <c r="BWM1241" s="58"/>
      <c r="BWN1241" s="58"/>
      <c r="BWO1241" s="58"/>
      <c r="BWP1241" s="58"/>
      <c r="BWQ1241" s="58"/>
      <c r="BWR1241" s="58"/>
      <c r="BWS1241" s="58"/>
      <c r="BWT1241" s="58"/>
      <c r="BWU1241" s="58"/>
      <c r="BWV1241" s="58"/>
      <c r="BWW1241" s="58"/>
      <c r="BWX1241" s="58"/>
      <c r="BWY1241" s="58"/>
      <c r="BWZ1241" s="58"/>
      <c r="BXA1241" s="58"/>
      <c r="BXB1241" s="58"/>
      <c r="BXC1241" s="58"/>
      <c r="BXD1241" s="58"/>
      <c r="BXE1241" s="58"/>
      <c r="BXF1241" s="58"/>
      <c r="BXG1241" s="58"/>
      <c r="BXH1241" s="58"/>
      <c r="BXI1241" s="58"/>
      <c r="BXJ1241" s="58"/>
      <c r="BXK1241" s="58"/>
      <c r="BXL1241" s="58"/>
      <c r="BXM1241" s="58"/>
      <c r="BXN1241" s="58"/>
      <c r="BXO1241" s="58"/>
      <c r="BXP1241" s="58"/>
      <c r="BXQ1241" s="58"/>
      <c r="BXR1241" s="58"/>
      <c r="BXS1241" s="58"/>
      <c r="BXT1241" s="58"/>
      <c r="BXU1241" s="58"/>
      <c r="BXV1241" s="58"/>
      <c r="BXW1241" s="58"/>
      <c r="BXX1241" s="58"/>
      <c r="BXY1241" s="58"/>
      <c r="BXZ1241" s="58"/>
      <c r="BYA1241" s="58"/>
      <c r="BYB1241" s="58"/>
      <c r="BYC1241" s="58"/>
      <c r="BYD1241" s="58"/>
      <c r="BYE1241" s="58"/>
      <c r="BYF1241" s="58"/>
      <c r="BYG1241" s="58"/>
      <c r="BYH1241" s="58"/>
      <c r="BYI1241" s="58"/>
      <c r="BYJ1241" s="58"/>
      <c r="BYK1241" s="58"/>
      <c r="BYL1241" s="58"/>
      <c r="BYM1241" s="58"/>
      <c r="BYN1241" s="58"/>
      <c r="BYO1241" s="58"/>
      <c r="BYP1241" s="58"/>
      <c r="BYQ1241" s="58"/>
      <c r="BYR1241" s="58"/>
      <c r="BYS1241" s="58"/>
      <c r="BYT1241" s="58"/>
      <c r="BYU1241" s="58"/>
      <c r="BYV1241" s="58"/>
      <c r="BYW1241" s="58"/>
      <c r="BYX1241" s="58"/>
      <c r="BYY1241" s="58"/>
      <c r="BYZ1241" s="58"/>
      <c r="BZA1241" s="58"/>
      <c r="BZB1241" s="58"/>
      <c r="BZC1241" s="58"/>
      <c r="BZD1241" s="58"/>
      <c r="BZE1241" s="58"/>
      <c r="BZF1241" s="58"/>
      <c r="BZG1241" s="58"/>
      <c r="BZH1241" s="58"/>
      <c r="BZI1241" s="58"/>
      <c r="BZJ1241" s="58"/>
      <c r="BZK1241" s="58"/>
      <c r="BZL1241" s="58"/>
      <c r="BZM1241" s="58"/>
      <c r="BZN1241" s="58"/>
      <c r="BZO1241" s="58"/>
      <c r="BZP1241" s="58"/>
      <c r="BZQ1241" s="58"/>
      <c r="BZR1241" s="58"/>
      <c r="BZS1241" s="58"/>
      <c r="BZT1241" s="58"/>
      <c r="BZU1241" s="58"/>
      <c r="BZV1241" s="58"/>
      <c r="BZW1241" s="58"/>
      <c r="BZX1241" s="58"/>
      <c r="BZY1241" s="58"/>
      <c r="BZZ1241" s="58"/>
      <c r="CAA1241" s="58"/>
      <c r="CAB1241" s="58"/>
      <c r="CAC1241" s="58"/>
      <c r="CAD1241" s="58"/>
      <c r="CAE1241" s="58"/>
      <c r="CAF1241" s="58"/>
      <c r="CAG1241" s="58"/>
      <c r="CAH1241" s="58"/>
      <c r="CAI1241" s="58"/>
      <c r="CAJ1241" s="58"/>
      <c r="CAK1241" s="58"/>
      <c r="CAL1241" s="58"/>
      <c r="CAM1241" s="58"/>
      <c r="CAN1241" s="58"/>
      <c r="CAO1241" s="58"/>
      <c r="CAP1241" s="58"/>
      <c r="CAQ1241" s="58"/>
      <c r="CAR1241" s="58"/>
      <c r="CAS1241" s="58"/>
      <c r="CAT1241" s="58"/>
      <c r="CAU1241" s="58"/>
      <c r="CAV1241" s="58"/>
      <c r="CAW1241" s="58"/>
      <c r="CAX1241" s="58"/>
      <c r="CAY1241" s="58"/>
      <c r="CAZ1241" s="58"/>
      <c r="CBA1241" s="58"/>
      <c r="CBB1241" s="58"/>
      <c r="CBC1241" s="58"/>
      <c r="CBD1241" s="58"/>
      <c r="CBE1241" s="58"/>
      <c r="CBF1241" s="58"/>
      <c r="CBG1241" s="58"/>
      <c r="CBH1241" s="58"/>
      <c r="CBI1241" s="58"/>
      <c r="CBJ1241" s="58"/>
      <c r="CBK1241" s="58"/>
      <c r="CBL1241" s="58"/>
      <c r="CBM1241" s="58"/>
      <c r="CBN1241" s="58"/>
      <c r="CBO1241" s="58"/>
      <c r="CBP1241" s="58"/>
      <c r="CBQ1241" s="58"/>
      <c r="CBR1241" s="58"/>
      <c r="CBS1241" s="58"/>
      <c r="CBT1241" s="58"/>
      <c r="CBU1241" s="58"/>
      <c r="CBV1241" s="58"/>
      <c r="CBW1241" s="58"/>
      <c r="CBX1241" s="58"/>
      <c r="CBY1241" s="58"/>
      <c r="CBZ1241" s="58"/>
      <c r="CCA1241" s="58"/>
      <c r="CCB1241" s="58"/>
      <c r="CCC1241" s="58"/>
      <c r="CCD1241" s="58"/>
      <c r="CCE1241" s="58"/>
      <c r="CCF1241" s="58"/>
      <c r="CCG1241" s="58"/>
      <c r="CCH1241" s="58"/>
      <c r="CCI1241" s="58"/>
      <c r="CCJ1241" s="58"/>
      <c r="CCK1241" s="58"/>
      <c r="CCL1241" s="58"/>
      <c r="CCM1241" s="58"/>
      <c r="CCN1241" s="58"/>
      <c r="CCO1241" s="58"/>
      <c r="CCP1241" s="58"/>
      <c r="CCQ1241" s="58"/>
      <c r="CCR1241" s="58"/>
      <c r="CCS1241" s="58"/>
      <c r="CCT1241" s="58"/>
      <c r="CCU1241" s="58"/>
      <c r="CCV1241" s="58"/>
      <c r="CCW1241" s="58"/>
      <c r="CCX1241" s="58"/>
      <c r="CCY1241" s="58"/>
      <c r="CCZ1241" s="58"/>
      <c r="CDA1241" s="58"/>
      <c r="CDB1241" s="58"/>
      <c r="CDC1241" s="58"/>
      <c r="CDD1241" s="58"/>
      <c r="CDE1241" s="58"/>
      <c r="CDF1241" s="58"/>
      <c r="CDG1241" s="58"/>
      <c r="CDH1241" s="58"/>
      <c r="CDI1241" s="58"/>
      <c r="CDJ1241" s="58"/>
      <c r="CDK1241" s="58"/>
      <c r="CDL1241" s="58"/>
      <c r="CDM1241" s="58"/>
      <c r="CDN1241" s="58"/>
      <c r="CDO1241" s="58"/>
      <c r="CDP1241" s="58"/>
      <c r="CDQ1241" s="58"/>
      <c r="CDR1241" s="58"/>
      <c r="CDS1241" s="58"/>
      <c r="CDT1241" s="58"/>
      <c r="CDU1241" s="58"/>
      <c r="CDV1241" s="58"/>
      <c r="CDW1241" s="58"/>
      <c r="CDX1241" s="58"/>
      <c r="CDY1241" s="58"/>
      <c r="CDZ1241" s="58"/>
      <c r="CEA1241" s="58"/>
      <c r="CEB1241" s="58"/>
      <c r="CEC1241" s="58"/>
      <c r="CED1241" s="58"/>
      <c r="CEE1241" s="58"/>
      <c r="CEF1241" s="58"/>
      <c r="CEG1241" s="58"/>
      <c r="CEH1241" s="58"/>
      <c r="CEI1241" s="58"/>
      <c r="CEJ1241" s="58"/>
      <c r="CEK1241" s="58"/>
      <c r="CEL1241" s="58"/>
      <c r="CEM1241" s="58"/>
      <c r="CEN1241" s="58"/>
      <c r="CEO1241" s="58"/>
      <c r="CEP1241" s="58"/>
      <c r="CEQ1241" s="58"/>
      <c r="CER1241" s="58"/>
      <c r="CES1241" s="58"/>
      <c r="CET1241" s="58"/>
      <c r="CEU1241" s="58"/>
      <c r="CEV1241" s="58"/>
      <c r="CEW1241" s="58"/>
      <c r="CEX1241" s="58"/>
      <c r="CEY1241" s="58"/>
      <c r="CEZ1241" s="58"/>
      <c r="CFA1241" s="58"/>
      <c r="CFB1241" s="58"/>
      <c r="CFC1241" s="58"/>
      <c r="CFD1241" s="58"/>
      <c r="CFE1241" s="58"/>
      <c r="CFF1241" s="58"/>
      <c r="CFG1241" s="58"/>
      <c r="CFH1241" s="58"/>
      <c r="CFI1241" s="58"/>
      <c r="CFJ1241" s="58"/>
      <c r="CFK1241" s="58"/>
      <c r="CFL1241" s="58"/>
      <c r="CFM1241" s="58"/>
      <c r="CFN1241" s="58"/>
      <c r="CFO1241" s="58"/>
      <c r="CFP1241" s="58"/>
      <c r="CFQ1241" s="58"/>
      <c r="CFR1241" s="58"/>
      <c r="CFS1241" s="58"/>
      <c r="CFT1241" s="58"/>
      <c r="CFU1241" s="58"/>
      <c r="CFV1241" s="58"/>
      <c r="CFW1241" s="58"/>
      <c r="CFX1241" s="58"/>
      <c r="CFY1241" s="58"/>
      <c r="CFZ1241" s="58"/>
      <c r="CGA1241" s="58"/>
      <c r="CGB1241" s="58"/>
      <c r="CGC1241" s="58"/>
      <c r="CGD1241" s="58"/>
      <c r="CGE1241" s="58"/>
      <c r="CGF1241" s="58"/>
      <c r="CGG1241" s="58"/>
      <c r="CGH1241" s="58"/>
      <c r="CGI1241" s="58"/>
      <c r="CGJ1241" s="58"/>
      <c r="CGK1241" s="58"/>
      <c r="CGL1241" s="58"/>
      <c r="CGM1241" s="58"/>
      <c r="CGN1241" s="58"/>
      <c r="CGO1241" s="58"/>
      <c r="CGP1241" s="58"/>
      <c r="CGQ1241" s="58"/>
      <c r="CGR1241" s="58"/>
      <c r="CGS1241" s="58"/>
      <c r="CGT1241" s="58"/>
      <c r="CGU1241" s="58"/>
      <c r="CGV1241" s="58"/>
      <c r="CGW1241" s="58"/>
      <c r="CGX1241" s="58"/>
      <c r="CGY1241" s="58"/>
      <c r="CGZ1241" s="58"/>
      <c r="CHA1241" s="58"/>
      <c r="CHB1241" s="58"/>
      <c r="CHC1241" s="58"/>
      <c r="CHD1241" s="58"/>
      <c r="CHE1241" s="58"/>
      <c r="CHF1241" s="58"/>
      <c r="CHG1241" s="58"/>
      <c r="CHH1241" s="58"/>
      <c r="CHI1241" s="58"/>
      <c r="CHJ1241" s="58"/>
      <c r="CHK1241" s="58"/>
      <c r="CHL1241" s="58"/>
      <c r="CHM1241" s="58"/>
      <c r="CHN1241" s="58"/>
      <c r="CHO1241" s="58"/>
      <c r="CHP1241" s="58"/>
      <c r="CHQ1241" s="58"/>
      <c r="CHR1241" s="58"/>
      <c r="CHS1241" s="58"/>
      <c r="CHT1241" s="58"/>
      <c r="CHU1241" s="58"/>
      <c r="CHV1241" s="58"/>
      <c r="CHW1241" s="58"/>
      <c r="CHX1241" s="58"/>
      <c r="CHY1241" s="58"/>
      <c r="CHZ1241" s="58"/>
      <c r="CIA1241" s="58"/>
      <c r="CIB1241" s="58"/>
      <c r="CIC1241" s="58"/>
      <c r="CID1241" s="58"/>
      <c r="CIE1241" s="58"/>
      <c r="CIF1241" s="58"/>
      <c r="CIG1241" s="58"/>
      <c r="CIH1241" s="58"/>
      <c r="CII1241" s="58"/>
      <c r="CIJ1241" s="58"/>
      <c r="CIK1241" s="58"/>
      <c r="CIL1241" s="58"/>
      <c r="CIM1241" s="58"/>
      <c r="CIN1241" s="58"/>
      <c r="CIO1241" s="58"/>
      <c r="CIP1241" s="58"/>
      <c r="CIQ1241" s="58"/>
      <c r="CIR1241" s="58"/>
      <c r="CIS1241" s="58"/>
      <c r="CIT1241" s="58"/>
      <c r="CIU1241" s="58"/>
      <c r="CIV1241" s="58"/>
      <c r="CIW1241" s="58"/>
      <c r="CIX1241" s="58"/>
      <c r="CIY1241" s="58"/>
      <c r="CIZ1241" s="58"/>
      <c r="CJA1241" s="58"/>
      <c r="CJB1241" s="58"/>
      <c r="CJC1241" s="58"/>
      <c r="CJD1241" s="58"/>
      <c r="CJE1241" s="58"/>
      <c r="CJF1241" s="58"/>
      <c r="CJG1241" s="58"/>
      <c r="CJH1241" s="58"/>
      <c r="CJI1241" s="58"/>
      <c r="CJJ1241" s="58"/>
      <c r="CJK1241" s="58"/>
      <c r="CJL1241" s="58"/>
      <c r="CJM1241" s="58"/>
      <c r="CJN1241" s="58"/>
      <c r="CJO1241" s="58"/>
      <c r="CJP1241" s="58"/>
      <c r="CJQ1241" s="58"/>
      <c r="CJR1241" s="58"/>
      <c r="CJS1241" s="58"/>
      <c r="CJT1241" s="58"/>
      <c r="CJU1241" s="58"/>
      <c r="CJV1241" s="58"/>
      <c r="CJW1241" s="58"/>
      <c r="CJX1241" s="58"/>
      <c r="CJY1241" s="58"/>
      <c r="CJZ1241" s="58"/>
      <c r="CKA1241" s="58"/>
      <c r="CKB1241" s="58"/>
      <c r="CKC1241" s="58"/>
      <c r="CKD1241" s="58"/>
      <c r="CKE1241" s="58"/>
      <c r="CKF1241" s="58"/>
      <c r="CKG1241" s="58"/>
      <c r="CKH1241" s="58"/>
      <c r="CKI1241" s="58"/>
      <c r="CKJ1241" s="58"/>
      <c r="CKK1241" s="58"/>
      <c r="CKL1241" s="58"/>
      <c r="CKM1241" s="58"/>
      <c r="CKN1241" s="58"/>
      <c r="CKO1241" s="58"/>
      <c r="CKP1241" s="58"/>
      <c r="CKQ1241" s="58"/>
      <c r="CKR1241" s="58"/>
      <c r="CKS1241" s="58"/>
      <c r="CKT1241" s="58"/>
      <c r="CKU1241" s="58"/>
      <c r="CKV1241" s="58"/>
      <c r="CKW1241" s="58"/>
      <c r="CKX1241" s="58"/>
      <c r="CKY1241" s="58"/>
      <c r="CKZ1241" s="58"/>
      <c r="CLA1241" s="58"/>
      <c r="CLB1241" s="58"/>
      <c r="CLC1241" s="58"/>
      <c r="CLD1241" s="58"/>
      <c r="CLE1241" s="58"/>
      <c r="CLF1241" s="58"/>
      <c r="CLG1241" s="58"/>
      <c r="CLH1241" s="58"/>
      <c r="CLI1241" s="58"/>
      <c r="CLJ1241" s="58"/>
      <c r="CLK1241" s="58"/>
      <c r="CLL1241" s="58"/>
      <c r="CLM1241" s="58"/>
      <c r="CLN1241" s="58"/>
      <c r="CLO1241" s="58"/>
      <c r="CLP1241" s="58"/>
      <c r="CLQ1241" s="58"/>
      <c r="CLR1241" s="58"/>
      <c r="CLS1241" s="58"/>
      <c r="CLT1241" s="58"/>
      <c r="CLU1241" s="58"/>
      <c r="CLV1241" s="58"/>
      <c r="CLW1241" s="58"/>
      <c r="CLX1241" s="58"/>
      <c r="CLY1241" s="58"/>
      <c r="CLZ1241" s="58"/>
      <c r="CMA1241" s="58"/>
      <c r="CMB1241" s="58"/>
      <c r="CMC1241" s="58"/>
      <c r="CMD1241" s="58"/>
      <c r="CME1241" s="58"/>
      <c r="CMF1241" s="58"/>
      <c r="CMG1241" s="58"/>
      <c r="CMH1241" s="58"/>
      <c r="CMI1241" s="58"/>
      <c r="CMJ1241" s="58"/>
      <c r="CMK1241" s="58"/>
      <c r="CML1241" s="58"/>
      <c r="CMM1241" s="58"/>
      <c r="CMN1241" s="58"/>
      <c r="CMO1241" s="58"/>
      <c r="CMP1241" s="58"/>
      <c r="CMQ1241" s="58"/>
      <c r="CMR1241" s="58"/>
      <c r="CMS1241" s="58"/>
      <c r="CMT1241" s="58"/>
      <c r="CMU1241" s="58"/>
      <c r="CMV1241" s="58"/>
      <c r="CMW1241" s="58"/>
      <c r="CMX1241" s="58"/>
      <c r="CMY1241" s="58"/>
      <c r="CMZ1241" s="58"/>
      <c r="CNA1241" s="58"/>
      <c r="CNB1241" s="58"/>
      <c r="CNC1241" s="58"/>
      <c r="CND1241" s="58"/>
      <c r="CNE1241" s="58"/>
      <c r="CNF1241" s="58"/>
      <c r="CNG1241" s="58"/>
      <c r="CNH1241" s="58"/>
      <c r="CNI1241" s="58"/>
      <c r="CNJ1241" s="58"/>
      <c r="CNK1241" s="58"/>
      <c r="CNL1241" s="58"/>
      <c r="CNM1241" s="58"/>
      <c r="CNN1241" s="58"/>
      <c r="CNO1241" s="58"/>
      <c r="CNP1241" s="58"/>
      <c r="CNQ1241" s="58"/>
      <c r="CNR1241" s="58"/>
      <c r="CNS1241" s="58"/>
      <c r="CNT1241" s="58"/>
      <c r="CNU1241" s="58"/>
      <c r="CNV1241" s="58"/>
      <c r="CNW1241" s="58"/>
      <c r="CNX1241" s="58"/>
      <c r="CNY1241" s="58"/>
      <c r="CNZ1241" s="58"/>
      <c r="COA1241" s="58"/>
      <c r="COB1241" s="58"/>
      <c r="COC1241" s="58"/>
      <c r="COD1241" s="58"/>
      <c r="COE1241" s="58"/>
      <c r="COF1241" s="58"/>
      <c r="COG1241" s="58"/>
      <c r="COH1241" s="58"/>
      <c r="COI1241" s="58"/>
      <c r="COJ1241" s="58"/>
      <c r="COK1241" s="58"/>
      <c r="COL1241" s="58"/>
      <c r="COM1241" s="58"/>
      <c r="CON1241" s="58"/>
      <c r="COO1241" s="58"/>
      <c r="COP1241" s="58"/>
      <c r="COQ1241" s="58"/>
      <c r="COR1241" s="58"/>
      <c r="COS1241" s="58"/>
      <c r="COT1241" s="58"/>
      <c r="COU1241" s="58"/>
      <c r="COV1241" s="58"/>
      <c r="COW1241" s="58"/>
      <c r="COX1241" s="58"/>
      <c r="COY1241" s="58"/>
      <c r="COZ1241" s="58"/>
      <c r="CPA1241" s="58"/>
      <c r="CPB1241" s="58"/>
      <c r="CPC1241" s="58"/>
      <c r="CPD1241" s="58"/>
      <c r="CPE1241" s="58"/>
      <c r="CPF1241" s="58"/>
      <c r="CPG1241" s="58"/>
      <c r="CPH1241" s="58"/>
      <c r="CPI1241" s="58"/>
      <c r="CPJ1241" s="58"/>
      <c r="CPK1241" s="58"/>
      <c r="CPL1241" s="58"/>
      <c r="CPM1241" s="58"/>
      <c r="CPN1241" s="58"/>
      <c r="CPO1241" s="58"/>
      <c r="CPP1241" s="58"/>
      <c r="CPQ1241" s="58"/>
      <c r="CPR1241" s="58"/>
      <c r="CPS1241" s="58"/>
      <c r="CPT1241" s="58"/>
      <c r="CPU1241" s="58"/>
      <c r="CPV1241" s="58"/>
      <c r="CPW1241" s="58"/>
      <c r="CPX1241" s="58"/>
      <c r="CPY1241" s="58"/>
      <c r="CPZ1241" s="58"/>
      <c r="CQA1241" s="58"/>
      <c r="CQB1241" s="58"/>
      <c r="CQC1241" s="58"/>
      <c r="CQD1241" s="58"/>
      <c r="CQE1241" s="58"/>
      <c r="CQF1241" s="58"/>
      <c r="CQG1241" s="58"/>
      <c r="CQH1241" s="58"/>
      <c r="CQI1241" s="58"/>
      <c r="CQJ1241" s="58"/>
      <c r="CQK1241" s="58"/>
      <c r="CQL1241" s="58"/>
      <c r="CQM1241" s="58"/>
      <c r="CQN1241" s="58"/>
      <c r="CQO1241" s="58"/>
      <c r="CQP1241" s="58"/>
      <c r="CQQ1241" s="58"/>
      <c r="CQR1241" s="58"/>
      <c r="CQS1241" s="58"/>
      <c r="CQT1241" s="58"/>
      <c r="CQU1241" s="58"/>
      <c r="CQV1241" s="58"/>
      <c r="CQW1241" s="58"/>
      <c r="CQX1241" s="58"/>
      <c r="CQY1241" s="58"/>
      <c r="CQZ1241" s="58"/>
      <c r="CRA1241" s="58"/>
      <c r="CRB1241" s="58"/>
      <c r="CRC1241" s="58"/>
      <c r="CRD1241" s="58"/>
      <c r="CRE1241" s="58"/>
      <c r="CRF1241" s="58"/>
      <c r="CRG1241" s="58"/>
      <c r="CRH1241" s="58"/>
      <c r="CRI1241" s="58"/>
      <c r="CRJ1241" s="58"/>
      <c r="CRK1241" s="58"/>
      <c r="CRL1241" s="58"/>
      <c r="CRM1241" s="58"/>
      <c r="CRN1241" s="58"/>
      <c r="CRO1241" s="58"/>
      <c r="CRP1241" s="58"/>
      <c r="CRQ1241" s="58"/>
      <c r="CRR1241" s="58"/>
      <c r="CRS1241" s="58"/>
      <c r="CRT1241" s="58"/>
      <c r="CRU1241" s="58"/>
      <c r="CRV1241" s="58"/>
      <c r="CRW1241" s="58"/>
      <c r="CRX1241" s="58"/>
      <c r="CRY1241" s="58"/>
      <c r="CRZ1241" s="58"/>
      <c r="CSA1241" s="58"/>
      <c r="CSB1241" s="58"/>
      <c r="CSC1241" s="58"/>
      <c r="CSD1241" s="58"/>
      <c r="CSE1241" s="58"/>
      <c r="CSF1241" s="58"/>
      <c r="CSG1241" s="58"/>
      <c r="CSH1241" s="58"/>
      <c r="CSI1241" s="58"/>
      <c r="CSJ1241" s="58"/>
      <c r="CSK1241" s="58"/>
      <c r="CSL1241" s="58"/>
      <c r="CSM1241" s="58"/>
      <c r="CSN1241" s="58"/>
      <c r="CSO1241" s="58"/>
      <c r="CSP1241" s="58"/>
      <c r="CSQ1241" s="58"/>
      <c r="CSR1241" s="58"/>
      <c r="CSS1241" s="58"/>
      <c r="CST1241" s="58"/>
      <c r="CSU1241" s="58"/>
      <c r="CSV1241" s="58"/>
      <c r="CSW1241" s="58"/>
      <c r="CSX1241" s="58"/>
      <c r="CSY1241" s="58"/>
      <c r="CSZ1241" s="58"/>
      <c r="CTA1241" s="58"/>
      <c r="CTB1241" s="58"/>
      <c r="CTC1241" s="58"/>
      <c r="CTD1241" s="58"/>
      <c r="CTE1241" s="58"/>
      <c r="CTF1241" s="58"/>
      <c r="CTG1241" s="58"/>
      <c r="CTH1241" s="58"/>
      <c r="CTI1241" s="58"/>
      <c r="CTJ1241" s="58"/>
      <c r="CTK1241" s="58"/>
      <c r="CTL1241" s="58"/>
      <c r="CTM1241" s="58"/>
      <c r="CTN1241" s="58"/>
      <c r="CTO1241" s="58"/>
      <c r="CTP1241" s="58"/>
      <c r="CTQ1241" s="58"/>
      <c r="CTR1241" s="58"/>
      <c r="CTS1241" s="58"/>
      <c r="CTT1241" s="58"/>
      <c r="CTU1241" s="58"/>
      <c r="CTV1241" s="58"/>
      <c r="CTW1241" s="58"/>
      <c r="CTX1241" s="58"/>
      <c r="CTY1241" s="58"/>
      <c r="CTZ1241" s="58"/>
      <c r="CUA1241" s="58"/>
      <c r="CUB1241" s="58"/>
      <c r="CUC1241" s="58"/>
      <c r="CUD1241" s="58"/>
      <c r="CUE1241" s="58"/>
      <c r="CUF1241" s="58"/>
      <c r="CUG1241" s="58"/>
      <c r="CUH1241" s="58"/>
      <c r="CUI1241" s="58"/>
      <c r="CUJ1241" s="58"/>
      <c r="CUK1241" s="58"/>
      <c r="CUL1241" s="58"/>
      <c r="CUM1241" s="58"/>
      <c r="CUN1241" s="58"/>
      <c r="CUO1241" s="58"/>
      <c r="CUP1241" s="58"/>
      <c r="CUQ1241" s="58"/>
      <c r="CUR1241" s="58"/>
      <c r="CUS1241" s="58"/>
      <c r="CUT1241" s="58"/>
      <c r="CUU1241" s="58"/>
      <c r="CUV1241" s="58"/>
      <c r="CUW1241" s="58"/>
      <c r="CUX1241" s="58"/>
      <c r="CUY1241" s="58"/>
      <c r="CUZ1241" s="58"/>
      <c r="CVA1241" s="58"/>
      <c r="CVB1241" s="58"/>
      <c r="CVC1241" s="58"/>
      <c r="CVD1241" s="58"/>
      <c r="CVE1241" s="58"/>
      <c r="CVF1241" s="58"/>
      <c r="CVG1241" s="58"/>
      <c r="CVH1241" s="58"/>
      <c r="CVI1241" s="58"/>
      <c r="CVJ1241" s="58"/>
      <c r="CVK1241" s="58"/>
      <c r="CVL1241" s="58"/>
      <c r="CVM1241" s="58"/>
      <c r="CVN1241" s="58"/>
      <c r="CVO1241" s="58"/>
      <c r="CVP1241" s="58"/>
      <c r="CVQ1241" s="58"/>
      <c r="CVR1241" s="58"/>
      <c r="CVS1241" s="58"/>
      <c r="CVT1241" s="58"/>
      <c r="CVU1241" s="58"/>
      <c r="CVV1241" s="58"/>
      <c r="CVW1241" s="58"/>
      <c r="CVX1241" s="58"/>
      <c r="CVY1241" s="58"/>
      <c r="CVZ1241" s="58"/>
      <c r="CWA1241" s="58"/>
      <c r="CWB1241" s="58"/>
      <c r="CWC1241" s="58"/>
      <c r="CWD1241" s="58"/>
      <c r="CWE1241" s="58"/>
      <c r="CWF1241" s="58"/>
      <c r="CWG1241" s="58"/>
      <c r="CWH1241" s="58"/>
      <c r="CWI1241" s="58"/>
      <c r="CWJ1241" s="58"/>
      <c r="CWK1241" s="58"/>
      <c r="CWL1241" s="58"/>
      <c r="CWM1241" s="58"/>
      <c r="CWN1241" s="58"/>
      <c r="CWO1241" s="58"/>
      <c r="CWP1241" s="58"/>
      <c r="CWQ1241" s="58"/>
      <c r="CWR1241" s="58"/>
      <c r="CWS1241" s="58"/>
      <c r="CWT1241" s="58"/>
      <c r="CWU1241" s="58"/>
      <c r="CWV1241" s="58"/>
      <c r="CWW1241" s="58"/>
      <c r="CWX1241" s="58"/>
      <c r="CWY1241" s="58"/>
      <c r="CWZ1241" s="58"/>
      <c r="CXA1241" s="58"/>
      <c r="CXB1241" s="58"/>
      <c r="CXC1241" s="58"/>
      <c r="CXD1241" s="58"/>
      <c r="CXE1241" s="58"/>
      <c r="CXF1241" s="58"/>
      <c r="CXG1241" s="58"/>
      <c r="CXH1241" s="58"/>
      <c r="CXI1241" s="58"/>
      <c r="CXJ1241" s="58"/>
      <c r="CXK1241" s="58"/>
      <c r="CXL1241" s="58"/>
      <c r="CXM1241" s="58"/>
      <c r="CXN1241" s="58"/>
      <c r="CXO1241" s="58"/>
      <c r="CXP1241" s="58"/>
      <c r="CXQ1241" s="58"/>
      <c r="CXR1241" s="58"/>
      <c r="CXS1241" s="58"/>
      <c r="CXT1241" s="58"/>
      <c r="CXU1241" s="58"/>
      <c r="CXV1241" s="58"/>
      <c r="CXW1241" s="58"/>
      <c r="CXX1241" s="58"/>
      <c r="CXY1241" s="58"/>
      <c r="CXZ1241" s="58"/>
      <c r="CYA1241" s="58"/>
      <c r="CYB1241" s="58"/>
      <c r="CYC1241" s="58"/>
      <c r="CYD1241" s="58"/>
      <c r="CYE1241" s="58"/>
      <c r="CYF1241" s="58"/>
      <c r="CYG1241" s="58"/>
      <c r="CYH1241" s="58"/>
      <c r="CYI1241" s="58"/>
      <c r="CYJ1241" s="58"/>
      <c r="CYK1241" s="58"/>
      <c r="CYL1241" s="58"/>
      <c r="CYM1241" s="58"/>
      <c r="CYN1241" s="58"/>
      <c r="CYO1241" s="58"/>
      <c r="CYP1241" s="58"/>
      <c r="CYQ1241" s="58"/>
      <c r="CYR1241" s="58"/>
      <c r="CYS1241" s="58"/>
      <c r="CYT1241" s="58"/>
      <c r="CYU1241" s="58"/>
      <c r="CYV1241" s="58"/>
      <c r="CYW1241" s="58"/>
      <c r="CYX1241" s="58"/>
      <c r="CYY1241" s="58"/>
      <c r="CYZ1241" s="58"/>
      <c r="CZA1241" s="58"/>
      <c r="CZB1241" s="58"/>
      <c r="CZC1241" s="58"/>
      <c r="CZD1241" s="58"/>
      <c r="CZE1241" s="58"/>
      <c r="CZF1241" s="58"/>
      <c r="CZG1241" s="58"/>
      <c r="CZH1241" s="58"/>
      <c r="CZI1241" s="58"/>
      <c r="CZJ1241" s="58"/>
      <c r="CZK1241" s="58"/>
      <c r="CZL1241" s="58"/>
      <c r="CZM1241" s="58"/>
      <c r="CZN1241" s="58"/>
      <c r="CZO1241" s="58"/>
      <c r="CZP1241" s="58"/>
      <c r="CZQ1241" s="58"/>
      <c r="CZR1241" s="58"/>
      <c r="CZS1241" s="58"/>
      <c r="CZT1241" s="58"/>
      <c r="CZU1241" s="58"/>
      <c r="CZV1241" s="58"/>
      <c r="CZW1241" s="58"/>
      <c r="CZX1241" s="58"/>
      <c r="CZY1241" s="58"/>
      <c r="CZZ1241" s="58"/>
      <c r="DAA1241" s="58"/>
      <c r="DAB1241" s="58"/>
      <c r="DAC1241" s="58"/>
      <c r="DAD1241" s="58"/>
      <c r="DAE1241" s="58"/>
      <c r="DAF1241" s="58"/>
      <c r="DAG1241" s="58"/>
      <c r="DAH1241" s="58"/>
      <c r="DAI1241" s="58"/>
      <c r="DAJ1241" s="58"/>
      <c r="DAK1241" s="58"/>
      <c r="DAL1241" s="58"/>
      <c r="DAM1241" s="58"/>
      <c r="DAN1241" s="58"/>
      <c r="DAO1241" s="58"/>
      <c r="DAP1241" s="58"/>
      <c r="DAQ1241" s="58"/>
      <c r="DAR1241" s="58"/>
      <c r="DAS1241" s="58"/>
      <c r="DAT1241" s="58"/>
      <c r="DAU1241" s="58"/>
      <c r="DAV1241" s="58"/>
      <c r="DAW1241" s="58"/>
      <c r="DAX1241" s="58"/>
      <c r="DAY1241" s="58"/>
      <c r="DAZ1241" s="58"/>
      <c r="DBA1241" s="58"/>
      <c r="DBB1241" s="58"/>
      <c r="DBC1241" s="58"/>
      <c r="DBD1241" s="58"/>
      <c r="DBE1241" s="58"/>
      <c r="DBF1241" s="58"/>
      <c r="DBG1241" s="58"/>
      <c r="DBH1241" s="58"/>
      <c r="DBI1241" s="58"/>
      <c r="DBJ1241" s="58"/>
      <c r="DBK1241" s="58"/>
      <c r="DBL1241" s="58"/>
      <c r="DBM1241" s="58"/>
      <c r="DBN1241" s="58"/>
      <c r="DBO1241" s="58"/>
      <c r="DBP1241" s="58"/>
      <c r="DBQ1241" s="58"/>
      <c r="DBR1241" s="58"/>
      <c r="DBS1241" s="58"/>
      <c r="DBT1241" s="58"/>
      <c r="DBU1241" s="58"/>
      <c r="DBV1241" s="58"/>
      <c r="DBW1241" s="58"/>
      <c r="DBX1241" s="58"/>
      <c r="DBY1241" s="58"/>
      <c r="DBZ1241" s="58"/>
      <c r="DCA1241" s="58"/>
      <c r="DCB1241" s="58"/>
      <c r="DCC1241" s="58"/>
      <c r="DCD1241" s="58"/>
      <c r="DCE1241" s="58"/>
      <c r="DCF1241" s="58"/>
      <c r="DCG1241" s="58"/>
      <c r="DCH1241" s="58"/>
      <c r="DCI1241" s="58"/>
      <c r="DCJ1241" s="58"/>
      <c r="DCK1241" s="58"/>
      <c r="DCL1241" s="58"/>
      <c r="DCM1241" s="58"/>
      <c r="DCN1241" s="58"/>
      <c r="DCO1241" s="58"/>
      <c r="DCP1241" s="58"/>
      <c r="DCQ1241" s="58"/>
      <c r="DCR1241" s="58"/>
      <c r="DCS1241" s="58"/>
      <c r="DCT1241" s="58"/>
      <c r="DCU1241" s="58"/>
      <c r="DCV1241" s="58"/>
      <c r="DCW1241" s="58"/>
      <c r="DCX1241" s="58"/>
      <c r="DCY1241" s="58"/>
      <c r="DCZ1241" s="58"/>
      <c r="DDA1241" s="58"/>
      <c r="DDB1241" s="58"/>
      <c r="DDC1241" s="58"/>
      <c r="DDD1241" s="58"/>
      <c r="DDE1241" s="58"/>
      <c r="DDF1241" s="58"/>
      <c r="DDG1241" s="58"/>
      <c r="DDH1241" s="58"/>
      <c r="DDI1241" s="58"/>
      <c r="DDJ1241" s="58"/>
      <c r="DDK1241" s="58"/>
      <c r="DDL1241" s="58"/>
      <c r="DDM1241" s="58"/>
      <c r="DDN1241" s="58"/>
      <c r="DDO1241" s="58"/>
      <c r="DDP1241" s="58"/>
      <c r="DDQ1241" s="58"/>
      <c r="DDR1241" s="58"/>
      <c r="DDS1241" s="58"/>
      <c r="DDT1241" s="58"/>
      <c r="DDU1241" s="58"/>
      <c r="DDV1241" s="58"/>
      <c r="DDW1241" s="58"/>
      <c r="DDX1241" s="58"/>
      <c r="DDY1241" s="58"/>
      <c r="DDZ1241" s="58"/>
      <c r="DEA1241" s="58"/>
      <c r="DEB1241" s="58"/>
      <c r="DEC1241" s="58"/>
      <c r="DED1241" s="58"/>
      <c r="DEE1241" s="58"/>
      <c r="DEF1241" s="58"/>
      <c r="DEG1241" s="58"/>
      <c r="DEH1241" s="58"/>
      <c r="DEI1241" s="58"/>
      <c r="DEJ1241" s="58"/>
      <c r="DEK1241" s="58"/>
      <c r="DEL1241" s="58"/>
      <c r="DEM1241" s="58"/>
      <c r="DEN1241" s="58"/>
      <c r="DEO1241" s="58"/>
      <c r="DEP1241" s="58"/>
      <c r="DEQ1241" s="58"/>
      <c r="DER1241" s="58"/>
      <c r="DES1241" s="58"/>
      <c r="DET1241" s="58"/>
      <c r="DEU1241" s="58"/>
      <c r="DEV1241" s="58"/>
      <c r="DEW1241" s="58"/>
      <c r="DEX1241" s="58"/>
      <c r="DEY1241" s="58"/>
      <c r="DEZ1241" s="58"/>
      <c r="DFA1241" s="58"/>
      <c r="DFB1241" s="58"/>
      <c r="DFC1241" s="58"/>
      <c r="DFD1241" s="58"/>
      <c r="DFE1241" s="58"/>
      <c r="DFF1241" s="58"/>
      <c r="DFG1241" s="58"/>
      <c r="DFH1241" s="58"/>
      <c r="DFI1241" s="58"/>
      <c r="DFJ1241" s="58"/>
      <c r="DFK1241" s="58"/>
      <c r="DFL1241" s="58"/>
      <c r="DFM1241" s="58"/>
      <c r="DFN1241" s="58"/>
      <c r="DFO1241" s="58"/>
      <c r="DFP1241" s="58"/>
      <c r="DFQ1241" s="58"/>
      <c r="DFR1241" s="58"/>
      <c r="DFS1241" s="58"/>
      <c r="DFT1241" s="58"/>
      <c r="DFU1241" s="58"/>
      <c r="DFV1241" s="58"/>
      <c r="DFW1241" s="58"/>
      <c r="DFX1241" s="58"/>
      <c r="DFY1241" s="58"/>
      <c r="DFZ1241" s="58"/>
      <c r="DGA1241" s="58"/>
      <c r="DGB1241" s="58"/>
      <c r="DGC1241" s="58"/>
      <c r="DGD1241" s="58"/>
      <c r="DGE1241" s="58"/>
      <c r="DGF1241" s="58"/>
      <c r="DGG1241" s="58"/>
      <c r="DGH1241" s="58"/>
      <c r="DGI1241" s="58"/>
      <c r="DGJ1241" s="58"/>
      <c r="DGK1241" s="58"/>
      <c r="DGL1241" s="58"/>
      <c r="DGM1241" s="58"/>
      <c r="DGN1241" s="58"/>
      <c r="DGO1241" s="58"/>
      <c r="DGP1241" s="58"/>
      <c r="DGQ1241" s="58"/>
      <c r="DGR1241" s="58"/>
      <c r="DGS1241" s="58"/>
      <c r="DGT1241" s="58"/>
      <c r="DGU1241" s="58"/>
      <c r="DGV1241" s="58"/>
      <c r="DGW1241" s="58"/>
      <c r="DGX1241" s="58"/>
      <c r="DGY1241" s="58"/>
      <c r="DGZ1241" s="58"/>
      <c r="DHA1241" s="58"/>
      <c r="DHB1241" s="58"/>
      <c r="DHC1241" s="58"/>
      <c r="DHD1241" s="58"/>
      <c r="DHE1241" s="58"/>
      <c r="DHF1241" s="58"/>
      <c r="DHG1241" s="58"/>
      <c r="DHH1241" s="58"/>
      <c r="DHI1241" s="58"/>
      <c r="DHJ1241" s="58"/>
      <c r="DHK1241" s="58"/>
      <c r="DHL1241" s="58"/>
      <c r="DHM1241" s="58"/>
      <c r="DHN1241" s="58"/>
      <c r="DHO1241" s="58"/>
      <c r="DHP1241" s="58"/>
      <c r="DHQ1241" s="58"/>
      <c r="DHR1241" s="58"/>
      <c r="DHS1241" s="58"/>
      <c r="DHT1241" s="58"/>
      <c r="DHU1241" s="58"/>
      <c r="DHV1241" s="58"/>
      <c r="DHW1241" s="58"/>
      <c r="DHX1241" s="58"/>
      <c r="DHY1241" s="58"/>
      <c r="DHZ1241" s="58"/>
      <c r="DIA1241" s="58"/>
      <c r="DIB1241" s="58"/>
      <c r="DIC1241" s="58"/>
      <c r="DID1241" s="58"/>
      <c r="DIE1241" s="58"/>
      <c r="DIF1241" s="58"/>
      <c r="DIG1241" s="58"/>
      <c r="DIH1241" s="58"/>
      <c r="DII1241" s="58"/>
      <c r="DIJ1241" s="58"/>
      <c r="DIK1241" s="58"/>
      <c r="DIL1241" s="58"/>
      <c r="DIM1241" s="58"/>
      <c r="DIN1241" s="58"/>
      <c r="DIO1241" s="58"/>
      <c r="DIP1241" s="58"/>
      <c r="DIQ1241" s="58"/>
      <c r="DIR1241" s="58"/>
      <c r="DIS1241" s="58"/>
      <c r="DIT1241" s="58"/>
      <c r="DIU1241" s="58"/>
      <c r="DIV1241" s="58"/>
      <c r="DIW1241" s="58"/>
      <c r="DIX1241" s="58"/>
      <c r="DIY1241" s="58"/>
      <c r="DIZ1241" s="58"/>
      <c r="DJA1241" s="58"/>
      <c r="DJB1241" s="58"/>
      <c r="DJC1241" s="58"/>
      <c r="DJD1241" s="58"/>
      <c r="DJE1241" s="58"/>
      <c r="DJF1241" s="58"/>
      <c r="DJG1241" s="58"/>
      <c r="DJH1241" s="58"/>
      <c r="DJI1241" s="58"/>
      <c r="DJJ1241" s="58"/>
      <c r="DJK1241" s="58"/>
      <c r="DJL1241" s="58"/>
      <c r="DJM1241" s="58"/>
      <c r="DJN1241" s="58"/>
      <c r="DJO1241" s="58"/>
      <c r="DJP1241" s="58"/>
      <c r="DJQ1241" s="58"/>
      <c r="DJR1241" s="58"/>
      <c r="DJS1241" s="58"/>
      <c r="DJT1241" s="58"/>
      <c r="DJU1241" s="58"/>
      <c r="DJV1241" s="58"/>
      <c r="DJW1241" s="58"/>
      <c r="DJX1241" s="58"/>
      <c r="DJY1241" s="58"/>
      <c r="DJZ1241" s="58"/>
      <c r="DKA1241" s="58"/>
      <c r="DKB1241" s="58"/>
      <c r="DKC1241" s="58"/>
      <c r="DKD1241" s="58"/>
      <c r="DKE1241" s="58"/>
      <c r="DKF1241" s="58"/>
      <c r="DKG1241" s="58"/>
      <c r="DKH1241" s="58"/>
      <c r="DKI1241" s="58"/>
      <c r="DKJ1241" s="58"/>
      <c r="DKK1241" s="58"/>
      <c r="DKL1241" s="58"/>
      <c r="DKM1241" s="58"/>
      <c r="DKN1241" s="58"/>
      <c r="DKO1241" s="58"/>
      <c r="DKP1241" s="58"/>
      <c r="DKQ1241" s="58"/>
      <c r="DKR1241" s="58"/>
      <c r="DKS1241" s="58"/>
      <c r="DKT1241" s="58"/>
      <c r="DKU1241" s="58"/>
      <c r="DKV1241" s="58"/>
      <c r="DKW1241" s="58"/>
      <c r="DKX1241" s="58"/>
      <c r="DKY1241" s="58"/>
      <c r="DKZ1241" s="58"/>
      <c r="DLA1241" s="58"/>
      <c r="DLB1241" s="58"/>
      <c r="DLC1241" s="58"/>
      <c r="DLD1241" s="58"/>
      <c r="DLE1241" s="58"/>
      <c r="DLF1241" s="58"/>
      <c r="DLG1241" s="58"/>
      <c r="DLH1241" s="58"/>
      <c r="DLI1241" s="58"/>
      <c r="DLJ1241" s="58"/>
      <c r="DLK1241" s="58"/>
      <c r="DLL1241" s="58"/>
      <c r="DLM1241" s="58"/>
      <c r="DLN1241" s="58"/>
      <c r="DLO1241" s="58"/>
      <c r="DLP1241" s="58"/>
      <c r="DLQ1241" s="58"/>
      <c r="DLR1241" s="58"/>
      <c r="DLS1241" s="58"/>
      <c r="DLT1241" s="58"/>
      <c r="DLU1241" s="58"/>
      <c r="DLV1241" s="58"/>
      <c r="DLW1241" s="58"/>
      <c r="DLX1241" s="58"/>
      <c r="DLY1241" s="58"/>
      <c r="DLZ1241" s="58"/>
      <c r="DMA1241" s="58"/>
      <c r="DMB1241" s="58"/>
      <c r="DMC1241" s="58"/>
      <c r="DMD1241" s="58"/>
      <c r="DME1241" s="58"/>
      <c r="DMF1241" s="58"/>
      <c r="DMG1241" s="58"/>
      <c r="DMH1241" s="58"/>
      <c r="DMI1241" s="58"/>
      <c r="DMJ1241" s="58"/>
      <c r="DMK1241" s="58"/>
      <c r="DML1241" s="58"/>
      <c r="DMM1241" s="58"/>
      <c r="DMN1241" s="58"/>
      <c r="DMO1241" s="58"/>
      <c r="DMP1241" s="58"/>
      <c r="DMQ1241" s="58"/>
      <c r="DMR1241" s="58"/>
      <c r="DMS1241" s="58"/>
      <c r="DMT1241" s="58"/>
      <c r="DMU1241" s="58"/>
      <c r="DMV1241" s="58"/>
      <c r="DMW1241" s="58"/>
      <c r="DMX1241" s="58"/>
      <c r="DMY1241" s="58"/>
      <c r="DMZ1241" s="58"/>
      <c r="DNA1241" s="58"/>
      <c r="DNB1241" s="58"/>
      <c r="DNC1241" s="58"/>
      <c r="DND1241" s="58"/>
      <c r="DNE1241" s="58"/>
      <c r="DNF1241" s="58"/>
      <c r="DNG1241" s="58"/>
      <c r="DNH1241" s="58"/>
      <c r="DNI1241" s="58"/>
      <c r="DNJ1241" s="58"/>
      <c r="DNK1241" s="58"/>
      <c r="DNL1241" s="58"/>
      <c r="DNM1241" s="58"/>
      <c r="DNN1241" s="58"/>
      <c r="DNO1241" s="58"/>
      <c r="DNP1241" s="58"/>
      <c r="DNQ1241" s="58"/>
      <c r="DNR1241" s="58"/>
      <c r="DNS1241" s="58"/>
      <c r="DNT1241" s="58"/>
      <c r="DNU1241" s="58"/>
      <c r="DNV1241" s="58"/>
      <c r="DNW1241" s="58"/>
      <c r="DNX1241" s="58"/>
      <c r="DNY1241" s="58"/>
      <c r="DNZ1241" s="58"/>
      <c r="DOA1241" s="58"/>
      <c r="DOB1241" s="58"/>
      <c r="DOC1241" s="58"/>
      <c r="DOD1241" s="58"/>
      <c r="DOE1241" s="58"/>
      <c r="DOF1241" s="58"/>
      <c r="DOG1241" s="58"/>
      <c r="DOH1241" s="58"/>
      <c r="DOI1241" s="58"/>
      <c r="DOJ1241" s="58"/>
      <c r="DOK1241" s="58"/>
      <c r="DOL1241" s="58"/>
      <c r="DOM1241" s="58"/>
      <c r="DON1241" s="58"/>
      <c r="DOO1241" s="58"/>
      <c r="DOP1241" s="58"/>
      <c r="DOQ1241" s="58"/>
      <c r="DOR1241" s="58"/>
      <c r="DOS1241" s="58"/>
      <c r="DOT1241" s="58"/>
      <c r="DOU1241" s="58"/>
      <c r="DOV1241" s="58"/>
      <c r="DOW1241" s="58"/>
      <c r="DOX1241" s="58"/>
      <c r="DOY1241" s="58"/>
      <c r="DOZ1241" s="58"/>
      <c r="DPA1241" s="58"/>
      <c r="DPB1241" s="58"/>
      <c r="DPC1241" s="58"/>
      <c r="DPD1241" s="58"/>
      <c r="DPE1241" s="58"/>
      <c r="DPF1241" s="58"/>
      <c r="DPG1241" s="58"/>
      <c r="DPH1241" s="58"/>
      <c r="DPI1241" s="58"/>
      <c r="DPJ1241" s="58"/>
      <c r="DPK1241" s="58"/>
      <c r="DPL1241" s="58"/>
      <c r="DPM1241" s="58"/>
      <c r="DPN1241" s="58"/>
      <c r="DPO1241" s="58"/>
      <c r="DPP1241" s="58"/>
      <c r="DPQ1241" s="58"/>
      <c r="DPR1241" s="58"/>
      <c r="DPS1241" s="58"/>
      <c r="DPT1241" s="58"/>
      <c r="DPU1241" s="58"/>
      <c r="DPV1241" s="58"/>
      <c r="DPW1241" s="58"/>
      <c r="DPX1241" s="58"/>
      <c r="DPY1241" s="58"/>
      <c r="DPZ1241" s="58"/>
      <c r="DQA1241" s="58"/>
      <c r="DQB1241" s="58"/>
      <c r="DQC1241" s="58"/>
      <c r="DQD1241" s="58"/>
      <c r="DQE1241" s="58"/>
      <c r="DQF1241" s="58"/>
      <c r="DQG1241" s="58"/>
      <c r="DQH1241" s="58"/>
      <c r="DQI1241" s="58"/>
      <c r="DQJ1241" s="58"/>
      <c r="DQK1241" s="58"/>
      <c r="DQL1241" s="58"/>
      <c r="DQM1241" s="58"/>
      <c r="DQN1241" s="58"/>
      <c r="DQO1241" s="58"/>
      <c r="DQP1241" s="58"/>
      <c r="DQQ1241" s="58"/>
      <c r="DQR1241" s="58"/>
      <c r="DQS1241" s="58"/>
      <c r="DQT1241" s="58"/>
      <c r="DQU1241" s="58"/>
      <c r="DQV1241" s="58"/>
      <c r="DQW1241" s="58"/>
      <c r="DQX1241" s="58"/>
      <c r="DQY1241" s="58"/>
      <c r="DQZ1241" s="58"/>
      <c r="DRA1241" s="58"/>
      <c r="DRB1241" s="58"/>
      <c r="DRC1241" s="58"/>
      <c r="DRD1241" s="58"/>
      <c r="DRE1241" s="58"/>
      <c r="DRF1241" s="58"/>
      <c r="DRG1241" s="58"/>
      <c r="DRH1241" s="58"/>
      <c r="DRI1241" s="58"/>
      <c r="DRJ1241" s="58"/>
      <c r="DRK1241" s="58"/>
      <c r="DRL1241" s="58"/>
      <c r="DRM1241" s="58"/>
      <c r="DRN1241" s="58"/>
      <c r="DRO1241" s="58"/>
      <c r="DRP1241" s="58"/>
      <c r="DRQ1241" s="58"/>
      <c r="DRR1241" s="58"/>
      <c r="DRS1241" s="58"/>
      <c r="DRT1241" s="58"/>
      <c r="DRU1241" s="58"/>
      <c r="DRV1241" s="58"/>
      <c r="DRW1241" s="58"/>
      <c r="DRX1241" s="58"/>
      <c r="DRY1241" s="58"/>
      <c r="DRZ1241" s="58"/>
      <c r="DSA1241" s="58"/>
      <c r="DSB1241" s="58"/>
      <c r="DSC1241" s="58"/>
      <c r="DSD1241" s="58"/>
      <c r="DSE1241" s="58"/>
      <c r="DSF1241" s="58"/>
      <c r="DSG1241" s="58"/>
      <c r="DSH1241" s="58"/>
      <c r="DSI1241" s="58"/>
      <c r="DSJ1241" s="58"/>
      <c r="DSK1241" s="58"/>
      <c r="DSL1241" s="58"/>
      <c r="DSM1241" s="58"/>
      <c r="DSN1241" s="58"/>
      <c r="DSO1241" s="58"/>
      <c r="DSP1241" s="58"/>
      <c r="DSQ1241" s="58"/>
      <c r="DSR1241" s="58"/>
      <c r="DSS1241" s="58"/>
      <c r="DST1241" s="58"/>
      <c r="DSU1241" s="58"/>
      <c r="DSV1241" s="58"/>
      <c r="DSW1241" s="58"/>
      <c r="DSX1241" s="58"/>
      <c r="DSY1241" s="58"/>
      <c r="DSZ1241" s="58"/>
      <c r="DTA1241" s="58"/>
      <c r="DTB1241" s="58"/>
      <c r="DTC1241" s="58"/>
      <c r="DTD1241" s="58"/>
      <c r="DTE1241" s="58"/>
      <c r="DTF1241" s="58"/>
      <c r="DTG1241" s="58"/>
      <c r="DTH1241" s="58"/>
      <c r="DTI1241" s="58"/>
      <c r="DTJ1241" s="58"/>
      <c r="DTK1241" s="58"/>
      <c r="DTL1241" s="58"/>
      <c r="DTM1241" s="58"/>
      <c r="DTN1241" s="58"/>
      <c r="DTO1241" s="58"/>
      <c r="DTP1241" s="58"/>
      <c r="DTQ1241" s="58"/>
      <c r="DTR1241" s="58"/>
      <c r="DTS1241" s="58"/>
      <c r="DTT1241" s="58"/>
      <c r="DTU1241" s="58"/>
      <c r="DTV1241" s="58"/>
      <c r="DTW1241" s="58"/>
      <c r="DTX1241" s="58"/>
      <c r="DTY1241" s="58"/>
      <c r="DTZ1241" s="58"/>
      <c r="DUA1241" s="58"/>
      <c r="DUB1241" s="58"/>
      <c r="DUC1241" s="58"/>
      <c r="DUD1241" s="58"/>
      <c r="DUE1241" s="58"/>
      <c r="DUF1241" s="58"/>
      <c r="DUG1241" s="58"/>
      <c r="DUH1241" s="58"/>
      <c r="DUI1241" s="58"/>
      <c r="DUJ1241" s="58"/>
      <c r="DUK1241" s="58"/>
      <c r="DUL1241" s="58"/>
      <c r="DUM1241" s="58"/>
      <c r="DUN1241" s="58"/>
      <c r="DUO1241" s="58"/>
      <c r="DUP1241" s="58"/>
      <c r="DUQ1241" s="58"/>
      <c r="DUR1241" s="58"/>
      <c r="DUS1241" s="58"/>
      <c r="DUT1241" s="58"/>
      <c r="DUU1241" s="58"/>
      <c r="DUV1241" s="58"/>
      <c r="DUW1241" s="58"/>
      <c r="DUX1241" s="58"/>
      <c r="DUY1241" s="58"/>
      <c r="DUZ1241" s="58"/>
      <c r="DVA1241" s="58"/>
      <c r="DVB1241" s="58"/>
      <c r="DVC1241" s="58"/>
      <c r="DVD1241" s="58"/>
      <c r="DVE1241" s="58"/>
      <c r="DVF1241" s="58"/>
      <c r="DVG1241" s="58"/>
      <c r="DVH1241" s="58"/>
      <c r="DVI1241" s="58"/>
      <c r="DVJ1241" s="58"/>
      <c r="DVK1241" s="58"/>
      <c r="DVL1241" s="58"/>
      <c r="DVM1241" s="58"/>
      <c r="DVN1241" s="58"/>
      <c r="DVO1241" s="58"/>
      <c r="DVP1241" s="58"/>
      <c r="DVQ1241" s="58"/>
      <c r="DVR1241" s="58"/>
      <c r="DVS1241" s="58"/>
      <c r="DVT1241" s="58"/>
      <c r="DVU1241" s="58"/>
      <c r="DVV1241" s="58"/>
      <c r="DVW1241" s="58"/>
      <c r="DVX1241" s="58"/>
      <c r="DVY1241" s="58"/>
      <c r="DVZ1241" s="58"/>
      <c r="DWA1241" s="58"/>
      <c r="DWB1241" s="58"/>
      <c r="DWC1241" s="58"/>
      <c r="DWD1241" s="58"/>
      <c r="DWE1241" s="58"/>
      <c r="DWF1241" s="58"/>
      <c r="DWG1241" s="58"/>
      <c r="DWH1241" s="58"/>
      <c r="DWI1241" s="58"/>
      <c r="DWJ1241" s="58"/>
      <c r="DWK1241" s="58"/>
      <c r="DWL1241" s="58"/>
      <c r="DWM1241" s="58"/>
      <c r="DWN1241" s="58"/>
      <c r="DWO1241" s="58"/>
      <c r="DWP1241" s="58"/>
      <c r="DWQ1241" s="58"/>
      <c r="DWR1241" s="58"/>
      <c r="DWS1241" s="58"/>
      <c r="DWT1241" s="58"/>
      <c r="DWU1241" s="58"/>
      <c r="DWV1241" s="58"/>
      <c r="DWW1241" s="58"/>
      <c r="DWX1241" s="58"/>
      <c r="DWY1241" s="58"/>
      <c r="DWZ1241" s="58"/>
      <c r="DXA1241" s="58"/>
      <c r="DXB1241" s="58"/>
      <c r="DXC1241" s="58"/>
      <c r="DXD1241" s="58"/>
      <c r="DXE1241" s="58"/>
      <c r="DXF1241" s="58"/>
      <c r="DXG1241" s="58"/>
      <c r="DXH1241" s="58"/>
      <c r="DXI1241" s="58"/>
      <c r="DXJ1241" s="58"/>
      <c r="DXK1241" s="58"/>
      <c r="DXL1241" s="58"/>
      <c r="DXM1241" s="58"/>
      <c r="DXN1241" s="58"/>
      <c r="DXO1241" s="58"/>
      <c r="DXP1241" s="58"/>
      <c r="DXQ1241" s="58"/>
      <c r="DXR1241" s="58"/>
      <c r="DXS1241" s="58"/>
      <c r="DXT1241" s="58"/>
      <c r="DXU1241" s="58"/>
      <c r="DXV1241" s="58"/>
      <c r="DXW1241" s="58"/>
      <c r="DXX1241" s="58"/>
      <c r="DXY1241" s="58"/>
      <c r="DXZ1241" s="58"/>
      <c r="DYA1241" s="58"/>
      <c r="DYB1241" s="58"/>
      <c r="DYC1241" s="58"/>
      <c r="DYD1241" s="58"/>
      <c r="DYE1241" s="58"/>
      <c r="DYF1241" s="58"/>
      <c r="DYG1241" s="58"/>
      <c r="DYH1241" s="58"/>
      <c r="DYI1241" s="58"/>
      <c r="DYJ1241" s="58"/>
      <c r="DYK1241" s="58"/>
      <c r="DYL1241" s="58"/>
      <c r="DYM1241" s="58"/>
      <c r="DYN1241" s="58"/>
      <c r="DYO1241" s="58"/>
      <c r="DYP1241" s="58"/>
      <c r="DYQ1241" s="58"/>
      <c r="DYR1241" s="58"/>
      <c r="DYS1241" s="58"/>
      <c r="DYT1241" s="58"/>
      <c r="DYU1241" s="58"/>
      <c r="DYV1241" s="58"/>
      <c r="DYW1241" s="58"/>
      <c r="DYX1241" s="58"/>
      <c r="DYY1241" s="58"/>
      <c r="DYZ1241" s="58"/>
      <c r="DZA1241" s="58"/>
      <c r="DZB1241" s="58"/>
      <c r="DZC1241" s="58"/>
      <c r="DZD1241" s="58"/>
      <c r="DZE1241" s="58"/>
      <c r="DZF1241" s="58"/>
      <c r="DZG1241" s="58"/>
      <c r="DZH1241" s="58"/>
      <c r="DZI1241" s="58"/>
      <c r="DZJ1241" s="58"/>
      <c r="DZK1241" s="58"/>
      <c r="DZL1241" s="58"/>
      <c r="DZM1241" s="58"/>
      <c r="DZN1241" s="58"/>
      <c r="DZO1241" s="58"/>
      <c r="DZP1241" s="58"/>
      <c r="DZQ1241" s="58"/>
      <c r="DZR1241" s="58"/>
      <c r="DZS1241" s="58"/>
      <c r="DZT1241" s="58"/>
      <c r="DZU1241" s="58"/>
      <c r="DZV1241" s="58"/>
      <c r="DZW1241" s="58"/>
      <c r="DZX1241" s="58"/>
      <c r="DZY1241" s="58"/>
      <c r="DZZ1241" s="58"/>
      <c r="EAA1241" s="58"/>
      <c r="EAB1241" s="58"/>
      <c r="EAC1241" s="58"/>
      <c r="EAD1241" s="58"/>
      <c r="EAE1241" s="58"/>
      <c r="EAF1241" s="58"/>
      <c r="EAG1241" s="58"/>
      <c r="EAH1241" s="58"/>
      <c r="EAI1241" s="58"/>
      <c r="EAJ1241" s="58"/>
      <c r="EAK1241" s="58"/>
      <c r="EAL1241" s="58"/>
      <c r="EAM1241" s="58"/>
      <c r="EAN1241" s="58"/>
      <c r="EAO1241" s="58"/>
      <c r="EAP1241" s="58"/>
      <c r="EAQ1241" s="58"/>
      <c r="EAR1241" s="58"/>
      <c r="EAS1241" s="58"/>
      <c r="EAT1241" s="58"/>
      <c r="EAU1241" s="58"/>
      <c r="EAV1241" s="58"/>
      <c r="EAW1241" s="58"/>
      <c r="EAX1241" s="58"/>
      <c r="EAY1241" s="58"/>
      <c r="EAZ1241" s="58"/>
      <c r="EBA1241" s="58"/>
      <c r="EBB1241" s="58"/>
      <c r="EBC1241" s="58"/>
      <c r="EBD1241" s="58"/>
      <c r="EBE1241" s="58"/>
      <c r="EBF1241" s="58"/>
      <c r="EBG1241" s="58"/>
      <c r="EBH1241" s="58"/>
      <c r="EBI1241" s="58"/>
      <c r="EBJ1241" s="58"/>
      <c r="EBK1241" s="58"/>
      <c r="EBL1241" s="58"/>
      <c r="EBM1241" s="58"/>
      <c r="EBN1241" s="58"/>
      <c r="EBO1241" s="58"/>
      <c r="EBP1241" s="58"/>
      <c r="EBQ1241" s="58"/>
      <c r="EBR1241" s="58"/>
      <c r="EBS1241" s="58"/>
      <c r="EBT1241" s="58"/>
      <c r="EBU1241" s="58"/>
      <c r="EBV1241" s="58"/>
      <c r="EBW1241" s="58"/>
      <c r="EBX1241" s="58"/>
      <c r="EBY1241" s="58"/>
      <c r="EBZ1241" s="58"/>
      <c r="ECA1241" s="58"/>
      <c r="ECB1241" s="58"/>
      <c r="ECC1241" s="58"/>
      <c r="ECD1241" s="58"/>
      <c r="ECE1241" s="58"/>
      <c r="ECF1241" s="58"/>
      <c r="ECG1241" s="58"/>
      <c r="ECH1241" s="58"/>
      <c r="ECI1241" s="58"/>
      <c r="ECJ1241" s="58"/>
      <c r="ECK1241" s="58"/>
      <c r="ECL1241" s="58"/>
      <c r="ECM1241" s="58"/>
      <c r="ECN1241" s="58"/>
      <c r="ECO1241" s="58"/>
      <c r="ECP1241" s="58"/>
      <c r="ECQ1241" s="58"/>
      <c r="ECR1241" s="58"/>
      <c r="ECS1241" s="58"/>
      <c r="ECT1241" s="58"/>
      <c r="ECU1241" s="58"/>
      <c r="ECV1241" s="58"/>
      <c r="ECW1241" s="58"/>
      <c r="ECX1241" s="58"/>
      <c r="ECY1241" s="58"/>
      <c r="ECZ1241" s="58"/>
      <c r="EDA1241" s="58"/>
      <c r="EDB1241" s="58"/>
      <c r="EDC1241" s="58"/>
      <c r="EDD1241" s="58"/>
      <c r="EDE1241" s="58"/>
      <c r="EDF1241" s="58"/>
      <c r="EDG1241" s="58"/>
      <c r="EDH1241" s="58"/>
      <c r="EDI1241" s="58"/>
      <c r="EDJ1241" s="58"/>
      <c r="EDK1241" s="58"/>
      <c r="EDL1241" s="58"/>
      <c r="EDM1241" s="58"/>
      <c r="EDN1241" s="58"/>
      <c r="EDO1241" s="58"/>
      <c r="EDP1241" s="58"/>
      <c r="EDQ1241" s="58"/>
      <c r="EDR1241" s="58"/>
      <c r="EDS1241" s="58"/>
      <c r="EDT1241" s="58"/>
      <c r="EDU1241" s="58"/>
      <c r="EDV1241" s="58"/>
      <c r="EDW1241" s="58"/>
      <c r="EDX1241" s="58"/>
      <c r="EDY1241" s="58"/>
      <c r="EDZ1241" s="58"/>
      <c r="EEA1241" s="58"/>
      <c r="EEB1241" s="58"/>
      <c r="EEC1241" s="58"/>
      <c r="EED1241" s="58"/>
      <c r="EEE1241" s="58"/>
      <c r="EEF1241" s="58"/>
      <c r="EEG1241" s="58"/>
      <c r="EEH1241" s="58"/>
      <c r="EEI1241" s="58"/>
      <c r="EEJ1241" s="58"/>
      <c r="EEK1241" s="58"/>
      <c r="EEL1241" s="58"/>
      <c r="EEM1241" s="58"/>
      <c r="EEN1241" s="58"/>
      <c r="EEO1241" s="58"/>
      <c r="EEP1241" s="58"/>
      <c r="EEQ1241" s="58"/>
      <c r="EER1241" s="58"/>
      <c r="EES1241" s="58"/>
      <c r="EET1241" s="58"/>
      <c r="EEU1241" s="58"/>
      <c r="EEV1241" s="58"/>
      <c r="EEW1241" s="58"/>
      <c r="EEX1241" s="58"/>
      <c r="EEY1241" s="58"/>
      <c r="EEZ1241" s="58"/>
      <c r="EFA1241" s="58"/>
      <c r="EFB1241" s="58"/>
      <c r="EFC1241" s="58"/>
      <c r="EFD1241" s="58"/>
      <c r="EFE1241" s="58"/>
      <c r="EFF1241" s="58"/>
      <c r="EFG1241" s="58"/>
      <c r="EFH1241" s="58"/>
      <c r="EFI1241" s="58"/>
      <c r="EFJ1241" s="58"/>
      <c r="EFK1241" s="58"/>
      <c r="EFL1241" s="58"/>
      <c r="EFM1241" s="58"/>
      <c r="EFN1241" s="58"/>
      <c r="EFO1241" s="58"/>
      <c r="EFP1241" s="58"/>
      <c r="EFQ1241" s="58"/>
      <c r="EFR1241" s="58"/>
      <c r="EFS1241" s="58"/>
      <c r="EFT1241" s="58"/>
      <c r="EFU1241" s="58"/>
      <c r="EFV1241" s="58"/>
      <c r="EFW1241" s="58"/>
      <c r="EFX1241" s="58"/>
      <c r="EFY1241" s="58"/>
      <c r="EFZ1241" s="58"/>
      <c r="EGA1241" s="58"/>
      <c r="EGB1241" s="58"/>
      <c r="EGC1241" s="58"/>
      <c r="EGD1241" s="58"/>
      <c r="EGE1241" s="58"/>
      <c r="EGF1241" s="58"/>
      <c r="EGG1241" s="58"/>
      <c r="EGH1241" s="58"/>
      <c r="EGI1241" s="58"/>
      <c r="EGJ1241" s="58"/>
      <c r="EGK1241" s="58"/>
      <c r="EGL1241" s="58"/>
      <c r="EGM1241" s="58"/>
      <c r="EGN1241" s="58"/>
      <c r="EGO1241" s="58"/>
      <c r="EGP1241" s="58"/>
      <c r="EGQ1241" s="58"/>
      <c r="EGR1241" s="58"/>
      <c r="EGS1241" s="58"/>
      <c r="EGT1241" s="58"/>
      <c r="EGU1241" s="58"/>
      <c r="EGV1241" s="58"/>
      <c r="EGW1241" s="58"/>
      <c r="EGX1241" s="58"/>
      <c r="EGY1241" s="58"/>
      <c r="EGZ1241" s="58"/>
      <c r="EHA1241" s="58"/>
      <c r="EHB1241" s="58"/>
      <c r="EHC1241" s="58"/>
      <c r="EHD1241" s="58"/>
      <c r="EHE1241" s="58"/>
      <c r="EHF1241" s="58"/>
      <c r="EHG1241" s="58"/>
      <c r="EHH1241" s="58"/>
      <c r="EHI1241" s="58"/>
      <c r="EHJ1241" s="58"/>
      <c r="EHK1241" s="58"/>
      <c r="EHL1241" s="58"/>
      <c r="EHM1241" s="58"/>
      <c r="EHN1241" s="58"/>
      <c r="EHO1241" s="58"/>
      <c r="EHP1241" s="58"/>
      <c r="EHQ1241" s="58"/>
      <c r="EHR1241" s="58"/>
      <c r="EHS1241" s="58"/>
      <c r="EHT1241" s="58"/>
      <c r="EHU1241" s="58"/>
      <c r="EHV1241" s="58"/>
      <c r="EHW1241" s="58"/>
      <c r="EHX1241" s="58"/>
      <c r="EHY1241" s="58"/>
      <c r="EHZ1241" s="58"/>
      <c r="EIA1241" s="58"/>
      <c r="EIB1241" s="58"/>
      <c r="EIC1241" s="58"/>
      <c r="EID1241" s="58"/>
      <c r="EIE1241" s="58"/>
      <c r="EIF1241" s="58"/>
      <c r="EIG1241" s="58"/>
      <c r="EIH1241" s="58"/>
      <c r="EII1241" s="58"/>
      <c r="EIJ1241" s="58"/>
      <c r="EIK1241" s="58"/>
      <c r="EIL1241" s="58"/>
      <c r="EIM1241" s="58"/>
      <c r="EIN1241" s="58"/>
      <c r="EIO1241" s="58"/>
      <c r="EIP1241" s="58"/>
      <c r="EIQ1241" s="58"/>
      <c r="EIR1241" s="58"/>
      <c r="EIS1241" s="58"/>
      <c r="EIT1241" s="58"/>
      <c r="EIU1241" s="58"/>
      <c r="EIV1241" s="58"/>
      <c r="EIW1241" s="58"/>
      <c r="EIX1241" s="58"/>
      <c r="EIY1241" s="58"/>
      <c r="EIZ1241" s="58"/>
      <c r="EJA1241" s="58"/>
      <c r="EJB1241" s="58"/>
      <c r="EJC1241" s="58"/>
      <c r="EJD1241" s="58"/>
      <c r="EJE1241" s="58"/>
      <c r="EJF1241" s="58"/>
      <c r="EJG1241" s="58"/>
      <c r="EJH1241" s="58"/>
      <c r="EJI1241" s="58"/>
      <c r="EJJ1241" s="58"/>
      <c r="EJK1241" s="58"/>
      <c r="EJL1241" s="58"/>
      <c r="EJM1241" s="58"/>
      <c r="EJN1241" s="58"/>
      <c r="EJO1241" s="58"/>
      <c r="EJP1241" s="58"/>
      <c r="EJQ1241" s="58"/>
      <c r="EJR1241" s="58"/>
      <c r="EJS1241" s="58"/>
      <c r="EJT1241" s="58"/>
      <c r="EJU1241" s="58"/>
      <c r="EJV1241" s="58"/>
      <c r="EJW1241" s="58"/>
      <c r="EJX1241" s="58"/>
      <c r="EJY1241" s="58"/>
      <c r="EJZ1241" s="58"/>
      <c r="EKA1241" s="58"/>
      <c r="EKB1241" s="58"/>
      <c r="EKC1241" s="58"/>
      <c r="EKD1241" s="58"/>
      <c r="EKE1241" s="58"/>
      <c r="EKF1241" s="58"/>
      <c r="EKG1241" s="58"/>
      <c r="EKH1241" s="58"/>
      <c r="EKI1241" s="58"/>
      <c r="EKJ1241" s="58"/>
      <c r="EKK1241" s="58"/>
      <c r="EKL1241" s="58"/>
      <c r="EKM1241" s="58"/>
      <c r="EKN1241" s="58"/>
      <c r="EKO1241" s="58"/>
      <c r="EKP1241" s="58"/>
      <c r="EKQ1241" s="58"/>
      <c r="EKR1241" s="58"/>
      <c r="EKS1241" s="58"/>
      <c r="EKT1241" s="58"/>
      <c r="EKU1241" s="58"/>
      <c r="EKV1241" s="58"/>
      <c r="EKW1241" s="58"/>
      <c r="EKX1241" s="58"/>
      <c r="EKY1241" s="58"/>
      <c r="EKZ1241" s="58"/>
      <c r="ELA1241" s="58"/>
      <c r="ELB1241" s="58"/>
      <c r="ELC1241" s="58"/>
      <c r="ELD1241" s="58"/>
      <c r="ELE1241" s="58"/>
      <c r="ELF1241" s="58"/>
      <c r="ELG1241" s="58"/>
      <c r="ELH1241" s="58"/>
      <c r="ELI1241" s="58"/>
      <c r="ELJ1241" s="58"/>
      <c r="ELK1241" s="58"/>
      <c r="ELL1241" s="58"/>
      <c r="ELM1241" s="58"/>
      <c r="ELN1241" s="58"/>
      <c r="ELO1241" s="58"/>
      <c r="ELP1241" s="58"/>
      <c r="ELQ1241" s="58"/>
      <c r="ELR1241" s="58"/>
      <c r="ELS1241" s="58"/>
      <c r="ELT1241" s="58"/>
      <c r="ELU1241" s="58"/>
      <c r="ELV1241" s="58"/>
      <c r="ELW1241" s="58"/>
      <c r="ELX1241" s="58"/>
      <c r="ELY1241" s="58"/>
      <c r="ELZ1241" s="58"/>
      <c r="EMA1241" s="58"/>
      <c r="EMB1241" s="58"/>
      <c r="EMC1241" s="58"/>
      <c r="EMD1241" s="58"/>
      <c r="EME1241" s="58"/>
      <c r="EMF1241" s="58"/>
      <c r="EMG1241" s="58"/>
      <c r="EMH1241" s="58"/>
      <c r="EMI1241" s="58"/>
      <c r="EMJ1241" s="58"/>
      <c r="EMK1241" s="58"/>
      <c r="EML1241" s="58"/>
      <c r="EMM1241" s="58"/>
      <c r="EMN1241" s="58"/>
      <c r="EMO1241" s="58"/>
      <c r="EMP1241" s="58"/>
      <c r="EMQ1241" s="58"/>
      <c r="EMR1241" s="58"/>
      <c r="EMS1241" s="58"/>
      <c r="EMT1241" s="58"/>
      <c r="EMU1241" s="58"/>
      <c r="EMV1241" s="58"/>
      <c r="EMW1241" s="58"/>
      <c r="EMX1241" s="58"/>
      <c r="EMY1241" s="58"/>
      <c r="EMZ1241" s="58"/>
      <c r="ENA1241" s="58"/>
      <c r="ENB1241" s="58"/>
      <c r="ENC1241" s="58"/>
      <c r="END1241" s="58"/>
      <c r="ENE1241" s="58"/>
      <c r="ENF1241" s="58"/>
      <c r="ENG1241" s="58"/>
      <c r="ENH1241" s="58"/>
      <c r="ENI1241" s="58"/>
      <c r="ENJ1241" s="58"/>
      <c r="ENK1241" s="58"/>
      <c r="ENL1241" s="58"/>
      <c r="ENM1241" s="58"/>
      <c r="ENN1241" s="58"/>
      <c r="ENO1241" s="58"/>
      <c r="ENP1241" s="58"/>
      <c r="ENQ1241" s="58"/>
      <c r="ENR1241" s="58"/>
      <c r="ENS1241" s="58"/>
      <c r="ENT1241" s="58"/>
      <c r="ENU1241" s="58"/>
      <c r="ENV1241" s="58"/>
      <c r="ENW1241" s="58"/>
      <c r="ENX1241" s="58"/>
      <c r="ENY1241" s="58"/>
      <c r="ENZ1241" s="58"/>
      <c r="EOA1241" s="58"/>
      <c r="EOB1241" s="58"/>
      <c r="EOC1241" s="58"/>
      <c r="EOD1241" s="58"/>
      <c r="EOE1241" s="58"/>
      <c r="EOF1241" s="58"/>
      <c r="EOG1241" s="58"/>
      <c r="EOH1241" s="58"/>
      <c r="EOI1241" s="58"/>
      <c r="EOJ1241" s="58"/>
      <c r="EOK1241" s="58"/>
      <c r="EOL1241" s="58"/>
      <c r="EOM1241" s="58"/>
      <c r="EON1241" s="58"/>
      <c r="EOO1241" s="58"/>
      <c r="EOP1241" s="58"/>
      <c r="EOQ1241" s="58"/>
      <c r="EOR1241" s="58"/>
      <c r="EOS1241" s="58"/>
      <c r="EOT1241" s="58"/>
      <c r="EOU1241" s="58"/>
      <c r="EOV1241" s="58"/>
      <c r="EOW1241" s="58"/>
      <c r="EOX1241" s="58"/>
      <c r="EOY1241" s="58"/>
      <c r="EOZ1241" s="58"/>
      <c r="EPA1241" s="58"/>
      <c r="EPB1241" s="58"/>
      <c r="EPC1241" s="58"/>
      <c r="EPD1241" s="58"/>
      <c r="EPE1241" s="58"/>
      <c r="EPF1241" s="58"/>
      <c r="EPG1241" s="58"/>
      <c r="EPH1241" s="58"/>
      <c r="EPI1241" s="58"/>
      <c r="EPJ1241" s="58"/>
      <c r="EPK1241" s="58"/>
      <c r="EPL1241" s="58"/>
      <c r="EPM1241" s="58"/>
      <c r="EPN1241" s="58"/>
      <c r="EPO1241" s="58"/>
      <c r="EPP1241" s="58"/>
      <c r="EPQ1241" s="58"/>
      <c r="EPR1241" s="58"/>
      <c r="EPS1241" s="58"/>
      <c r="EPT1241" s="58"/>
      <c r="EPU1241" s="58"/>
      <c r="EPV1241" s="58"/>
      <c r="EPW1241" s="58"/>
      <c r="EPX1241" s="58"/>
      <c r="EPY1241" s="58"/>
      <c r="EPZ1241" s="58"/>
      <c r="EQA1241" s="58"/>
      <c r="EQB1241" s="58"/>
      <c r="EQC1241" s="58"/>
      <c r="EQD1241" s="58"/>
      <c r="EQE1241" s="58"/>
      <c r="EQF1241" s="58"/>
      <c r="EQG1241" s="58"/>
      <c r="EQH1241" s="58"/>
      <c r="EQI1241" s="58"/>
      <c r="EQJ1241" s="58"/>
      <c r="EQK1241" s="58"/>
      <c r="EQL1241" s="58"/>
      <c r="EQM1241" s="58"/>
      <c r="EQN1241" s="58"/>
      <c r="EQO1241" s="58"/>
      <c r="EQP1241" s="58"/>
      <c r="EQQ1241" s="58"/>
      <c r="EQR1241" s="58"/>
      <c r="EQS1241" s="58"/>
      <c r="EQT1241" s="58"/>
      <c r="EQU1241" s="58"/>
      <c r="EQV1241" s="58"/>
      <c r="EQW1241" s="58"/>
      <c r="EQX1241" s="58"/>
      <c r="EQY1241" s="58"/>
      <c r="EQZ1241" s="58"/>
      <c r="ERA1241" s="58"/>
      <c r="ERB1241" s="58"/>
      <c r="ERC1241" s="58"/>
      <c r="ERD1241" s="58"/>
      <c r="ERE1241" s="58"/>
      <c r="ERF1241" s="58"/>
      <c r="ERG1241" s="58"/>
      <c r="ERH1241" s="58"/>
      <c r="ERI1241" s="58"/>
      <c r="ERJ1241" s="58"/>
      <c r="ERK1241" s="58"/>
      <c r="ERL1241" s="58"/>
      <c r="ERM1241" s="58"/>
      <c r="ERN1241" s="58"/>
      <c r="ERO1241" s="58"/>
      <c r="ERP1241" s="58"/>
      <c r="ERQ1241" s="58"/>
      <c r="ERR1241" s="58"/>
      <c r="ERS1241" s="58"/>
      <c r="ERT1241" s="58"/>
      <c r="ERU1241" s="58"/>
      <c r="ERV1241" s="58"/>
      <c r="ERW1241" s="58"/>
      <c r="ERX1241" s="58"/>
      <c r="ERY1241" s="58"/>
      <c r="ERZ1241" s="58"/>
      <c r="ESA1241" s="58"/>
      <c r="ESB1241" s="58"/>
      <c r="ESC1241" s="58"/>
      <c r="ESD1241" s="58"/>
      <c r="ESE1241" s="58"/>
      <c r="ESF1241" s="58"/>
      <c r="ESG1241" s="58"/>
      <c r="ESH1241" s="58"/>
      <c r="ESI1241" s="58"/>
      <c r="ESJ1241" s="58"/>
      <c r="ESK1241" s="58"/>
      <c r="ESL1241" s="58"/>
      <c r="ESM1241" s="58"/>
      <c r="ESN1241" s="58"/>
      <c r="ESO1241" s="58"/>
      <c r="ESP1241" s="58"/>
      <c r="ESQ1241" s="58"/>
      <c r="ESR1241" s="58"/>
      <c r="ESS1241" s="58"/>
      <c r="EST1241" s="58"/>
      <c r="ESU1241" s="58"/>
      <c r="ESV1241" s="58"/>
      <c r="ESW1241" s="58"/>
      <c r="ESX1241" s="58"/>
      <c r="ESY1241" s="58"/>
      <c r="ESZ1241" s="58"/>
      <c r="ETA1241" s="58"/>
      <c r="ETB1241" s="58"/>
      <c r="ETC1241" s="58"/>
      <c r="ETD1241" s="58"/>
      <c r="ETE1241" s="58"/>
      <c r="ETF1241" s="58"/>
      <c r="ETG1241" s="58"/>
      <c r="ETH1241" s="58"/>
      <c r="ETI1241" s="58"/>
      <c r="ETJ1241" s="58"/>
      <c r="ETK1241" s="58"/>
      <c r="ETL1241" s="58"/>
      <c r="ETM1241" s="58"/>
      <c r="ETN1241" s="58"/>
      <c r="ETO1241" s="58"/>
      <c r="ETP1241" s="58"/>
      <c r="ETQ1241" s="58"/>
      <c r="ETR1241" s="58"/>
      <c r="ETS1241" s="58"/>
      <c r="ETT1241" s="58"/>
      <c r="ETU1241" s="58"/>
      <c r="ETV1241" s="58"/>
      <c r="ETW1241" s="58"/>
      <c r="ETX1241" s="58"/>
      <c r="ETY1241" s="58"/>
      <c r="ETZ1241" s="58"/>
      <c r="EUA1241" s="58"/>
      <c r="EUB1241" s="58"/>
      <c r="EUC1241" s="58"/>
      <c r="EUD1241" s="58"/>
      <c r="EUE1241" s="58"/>
      <c r="EUF1241" s="58"/>
      <c r="EUG1241" s="58"/>
      <c r="EUH1241" s="58"/>
      <c r="EUI1241" s="58"/>
      <c r="EUJ1241" s="58"/>
      <c r="EUK1241" s="58"/>
      <c r="EUL1241" s="58"/>
      <c r="EUM1241" s="58"/>
      <c r="EUN1241" s="58"/>
      <c r="EUO1241" s="58"/>
      <c r="EUP1241" s="58"/>
      <c r="EUQ1241" s="58"/>
      <c r="EUR1241" s="58"/>
      <c r="EUS1241" s="58"/>
      <c r="EUT1241" s="58"/>
      <c r="EUU1241" s="58"/>
      <c r="EUV1241" s="58"/>
      <c r="EUW1241" s="58"/>
      <c r="EUX1241" s="58"/>
      <c r="EUY1241" s="58"/>
      <c r="EUZ1241" s="58"/>
      <c r="EVA1241" s="58"/>
      <c r="EVB1241" s="58"/>
      <c r="EVC1241" s="58"/>
      <c r="EVD1241" s="58"/>
      <c r="EVE1241" s="58"/>
      <c r="EVF1241" s="58"/>
      <c r="EVG1241" s="58"/>
      <c r="EVH1241" s="58"/>
      <c r="EVI1241" s="58"/>
      <c r="EVJ1241" s="58"/>
      <c r="EVK1241" s="58"/>
      <c r="EVL1241" s="58"/>
      <c r="EVM1241" s="58"/>
      <c r="EVN1241" s="58"/>
      <c r="EVO1241" s="58"/>
      <c r="EVP1241" s="58"/>
      <c r="EVQ1241" s="58"/>
      <c r="EVR1241" s="58"/>
      <c r="EVS1241" s="58"/>
      <c r="EVT1241" s="58"/>
      <c r="EVU1241" s="58"/>
      <c r="EVV1241" s="58"/>
      <c r="EVW1241" s="58"/>
      <c r="EVX1241" s="58"/>
      <c r="EVY1241" s="58"/>
      <c r="EVZ1241" s="58"/>
      <c r="EWA1241" s="58"/>
      <c r="EWB1241" s="58"/>
      <c r="EWC1241" s="58"/>
      <c r="EWD1241" s="58"/>
      <c r="EWE1241" s="58"/>
      <c r="EWF1241" s="58"/>
      <c r="EWG1241" s="58"/>
      <c r="EWH1241" s="58"/>
      <c r="EWI1241" s="58"/>
      <c r="EWJ1241" s="58"/>
      <c r="EWK1241" s="58"/>
      <c r="EWL1241" s="58"/>
      <c r="EWM1241" s="58"/>
      <c r="EWN1241" s="58"/>
      <c r="EWO1241" s="58"/>
      <c r="EWP1241" s="58"/>
      <c r="EWQ1241" s="58"/>
      <c r="EWR1241" s="58"/>
      <c r="EWS1241" s="58"/>
      <c r="EWT1241" s="58"/>
      <c r="EWU1241" s="58"/>
      <c r="EWV1241" s="58"/>
      <c r="EWW1241" s="58"/>
      <c r="EWX1241" s="58"/>
      <c r="EWY1241" s="58"/>
      <c r="EWZ1241" s="58"/>
      <c r="EXA1241" s="58"/>
      <c r="EXB1241" s="58"/>
      <c r="EXC1241" s="58"/>
      <c r="EXD1241" s="58"/>
      <c r="EXE1241" s="58"/>
      <c r="EXF1241" s="58"/>
      <c r="EXG1241" s="58"/>
      <c r="EXH1241" s="58"/>
      <c r="EXI1241" s="58"/>
      <c r="EXJ1241" s="58"/>
      <c r="EXK1241" s="58"/>
      <c r="EXL1241" s="58"/>
      <c r="EXM1241" s="58"/>
      <c r="EXN1241" s="58"/>
      <c r="EXO1241" s="58"/>
      <c r="EXP1241" s="58"/>
      <c r="EXQ1241" s="58"/>
      <c r="EXR1241" s="58"/>
      <c r="EXS1241" s="58"/>
      <c r="EXT1241" s="58"/>
      <c r="EXU1241" s="58"/>
      <c r="EXV1241" s="58"/>
      <c r="EXW1241" s="58"/>
      <c r="EXX1241" s="58"/>
      <c r="EXY1241" s="58"/>
      <c r="EXZ1241" s="58"/>
      <c r="EYA1241" s="58"/>
      <c r="EYB1241" s="58"/>
      <c r="EYC1241" s="58"/>
      <c r="EYD1241" s="58"/>
      <c r="EYE1241" s="58"/>
      <c r="EYF1241" s="58"/>
      <c r="EYG1241" s="58"/>
      <c r="EYH1241" s="58"/>
      <c r="EYI1241" s="58"/>
      <c r="EYJ1241" s="58"/>
      <c r="EYK1241" s="58"/>
      <c r="EYL1241" s="58"/>
      <c r="EYM1241" s="58"/>
      <c r="EYN1241" s="58"/>
      <c r="EYO1241" s="58"/>
      <c r="EYP1241" s="58"/>
      <c r="EYQ1241" s="58"/>
      <c r="EYR1241" s="58"/>
      <c r="EYS1241" s="58"/>
      <c r="EYT1241" s="58"/>
      <c r="EYU1241" s="58"/>
      <c r="EYV1241" s="58"/>
      <c r="EYW1241" s="58"/>
      <c r="EYX1241" s="58"/>
      <c r="EYY1241" s="58"/>
      <c r="EYZ1241" s="58"/>
      <c r="EZA1241" s="58"/>
      <c r="EZB1241" s="58"/>
      <c r="EZC1241" s="58"/>
      <c r="EZD1241" s="58"/>
      <c r="EZE1241" s="58"/>
      <c r="EZF1241" s="58"/>
      <c r="EZG1241" s="58"/>
      <c r="EZH1241" s="58"/>
      <c r="EZI1241" s="58"/>
      <c r="EZJ1241" s="58"/>
      <c r="EZK1241" s="58"/>
      <c r="EZL1241" s="58"/>
      <c r="EZM1241" s="58"/>
      <c r="EZN1241" s="58"/>
      <c r="EZO1241" s="58"/>
      <c r="EZP1241" s="58"/>
      <c r="EZQ1241" s="58"/>
      <c r="EZR1241" s="58"/>
      <c r="EZS1241" s="58"/>
      <c r="EZT1241" s="58"/>
      <c r="EZU1241" s="58"/>
      <c r="EZV1241" s="58"/>
      <c r="EZW1241" s="58"/>
      <c r="EZX1241" s="58"/>
      <c r="EZY1241" s="58"/>
      <c r="EZZ1241" s="58"/>
      <c r="FAA1241" s="58"/>
      <c r="FAB1241" s="58"/>
      <c r="FAC1241" s="58"/>
      <c r="FAD1241" s="58"/>
      <c r="FAE1241" s="58"/>
      <c r="FAF1241" s="58"/>
      <c r="FAG1241" s="58"/>
      <c r="FAH1241" s="58"/>
      <c r="FAI1241" s="58"/>
      <c r="FAJ1241" s="58"/>
      <c r="FAK1241" s="58"/>
      <c r="FAL1241" s="58"/>
      <c r="FAM1241" s="58"/>
      <c r="FAN1241" s="58"/>
      <c r="FAO1241" s="58"/>
      <c r="FAP1241" s="58"/>
      <c r="FAQ1241" s="58"/>
      <c r="FAR1241" s="58"/>
      <c r="FAS1241" s="58"/>
      <c r="FAT1241" s="58"/>
      <c r="FAU1241" s="58"/>
      <c r="FAV1241" s="58"/>
      <c r="FAW1241" s="58"/>
      <c r="FAX1241" s="58"/>
      <c r="FAY1241" s="58"/>
      <c r="FAZ1241" s="58"/>
      <c r="FBA1241" s="58"/>
      <c r="FBB1241" s="58"/>
      <c r="FBC1241" s="58"/>
      <c r="FBD1241" s="58"/>
      <c r="FBE1241" s="58"/>
      <c r="FBF1241" s="58"/>
      <c r="FBG1241" s="58"/>
      <c r="FBH1241" s="58"/>
      <c r="FBI1241" s="58"/>
      <c r="FBJ1241" s="58"/>
      <c r="FBK1241" s="58"/>
      <c r="FBL1241" s="58"/>
      <c r="FBM1241" s="58"/>
      <c r="FBN1241" s="58"/>
      <c r="FBO1241" s="58"/>
      <c r="FBP1241" s="58"/>
      <c r="FBQ1241" s="58"/>
      <c r="FBR1241" s="58"/>
      <c r="FBS1241" s="58"/>
      <c r="FBT1241" s="58"/>
      <c r="FBU1241" s="58"/>
      <c r="FBV1241" s="58"/>
      <c r="FBW1241" s="58"/>
      <c r="FBX1241" s="58"/>
      <c r="FBY1241" s="58"/>
      <c r="FBZ1241" s="58"/>
      <c r="FCA1241" s="58"/>
      <c r="FCB1241" s="58"/>
      <c r="FCC1241" s="58"/>
      <c r="FCD1241" s="58"/>
      <c r="FCE1241" s="58"/>
      <c r="FCF1241" s="58"/>
      <c r="FCG1241" s="58"/>
      <c r="FCH1241" s="58"/>
      <c r="FCI1241" s="58"/>
      <c r="FCJ1241" s="58"/>
      <c r="FCK1241" s="58"/>
      <c r="FCL1241" s="58"/>
      <c r="FCM1241" s="58"/>
      <c r="FCN1241" s="58"/>
      <c r="FCO1241" s="58"/>
      <c r="FCP1241" s="58"/>
      <c r="FCQ1241" s="58"/>
      <c r="FCR1241" s="58"/>
      <c r="FCS1241" s="58"/>
      <c r="FCT1241" s="58"/>
      <c r="FCU1241" s="58"/>
      <c r="FCV1241" s="58"/>
      <c r="FCW1241" s="58"/>
      <c r="FCX1241" s="58"/>
      <c r="FCY1241" s="58"/>
      <c r="FCZ1241" s="58"/>
      <c r="FDA1241" s="58"/>
      <c r="FDB1241" s="58"/>
      <c r="FDC1241" s="58"/>
      <c r="FDD1241" s="58"/>
      <c r="FDE1241" s="58"/>
      <c r="FDF1241" s="58"/>
      <c r="FDG1241" s="58"/>
      <c r="FDH1241" s="58"/>
      <c r="FDI1241" s="58"/>
      <c r="FDJ1241" s="58"/>
      <c r="FDK1241" s="58"/>
      <c r="FDL1241" s="58"/>
      <c r="FDM1241" s="58"/>
      <c r="FDN1241" s="58"/>
      <c r="FDO1241" s="58"/>
      <c r="FDP1241" s="58"/>
      <c r="FDQ1241" s="58"/>
      <c r="FDR1241" s="58"/>
      <c r="FDS1241" s="58"/>
      <c r="FDT1241" s="58"/>
      <c r="FDU1241" s="58"/>
      <c r="FDV1241" s="58"/>
      <c r="FDW1241" s="58"/>
      <c r="FDX1241" s="58"/>
      <c r="FDY1241" s="58"/>
      <c r="FDZ1241" s="58"/>
      <c r="FEA1241" s="58"/>
      <c r="FEB1241" s="58"/>
      <c r="FEC1241" s="58"/>
      <c r="FED1241" s="58"/>
      <c r="FEE1241" s="58"/>
      <c r="FEF1241" s="58"/>
      <c r="FEG1241" s="58"/>
      <c r="FEH1241" s="58"/>
      <c r="FEI1241" s="58"/>
      <c r="FEJ1241" s="58"/>
      <c r="FEK1241" s="58"/>
      <c r="FEL1241" s="58"/>
      <c r="FEM1241" s="58"/>
      <c r="FEN1241" s="58"/>
      <c r="FEO1241" s="58"/>
      <c r="FEP1241" s="58"/>
      <c r="FEQ1241" s="58"/>
      <c r="FER1241" s="58"/>
      <c r="FES1241" s="58"/>
      <c r="FET1241" s="58"/>
      <c r="FEU1241" s="58"/>
      <c r="FEV1241" s="58"/>
      <c r="FEW1241" s="58"/>
      <c r="FEX1241" s="58"/>
      <c r="FEY1241" s="58"/>
      <c r="FEZ1241" s="58"/>
      <c r="FFA1241" s="58"/>
      <c r="FFB1241" s="58"/>
      <c r="FFC1241" s="58"/>
      <c r="FFD1241" s="58"/>
      <c r="FFE1241" s="58"/>
      <c r="FFF1241" s="58"/>
      <c r="FFG1241" s="58"/>
      <c r="FFH1241" s="58"/>
      <c r="FFI1241" s="58"/>
      <c r="FFJ1241" s="58"/>
      <c r="FFK1241" s="58"/>
      <c r="FFL1241" s="58"/>
      <c r="FFM1241" s="58"/>
      <c r="FFN1241" s="58"/>
      <c r="FFO1241" s="58"/>
      <c r="FFP1241" s="58"/>
      <c r="FFQ1241" s="58"/>
      <c r="FFR1241" s="58"/>
      <c r="FFS1241" s="58"/>
      <c r="FFT1241" s="58"/>
      <c r="FFU1241" s="58"/>
      <c r="FFV1241" s="58"/>
      <c r="FFW1241" s="58"/>
      <c r="FFX1241" s="58"/>
      <c r="FFY1241" s="58"/>
      <c r="FFZ1241" s="58"/>
      <c r="FGA1241" s="58"/>
      <c r="FGB1241" s="58"/>
      <c r="FGC1241" s="58"/>
      <c r="FGD1241" s="58"/>
      <c r="FGE1241" s="58"/>
      <c r="FGF1241" s="58"/>
      <c r="FGG1241" s="58"/>
      <c r="FGH1241" s="58"/>
      <c r="FGI1241" s="58"/>
      <c r="FGJ1241" s="58"/>
      <c r="FGK1241" s="58"/>
      <c r="FGL1241" s="58"/>
      <c r="FGM1241" s="58"/>
      <c r="FGN1241" s="58"/>
      <c r="FGO1241" s="58"/>
      <c r="FGP1241" s="58"/>
      <c r="FGQ1241" s="58"/>
      <c r="FGR1241" s="58"/>
      <c r="FGS1241" s="58"/>
      <c r="FGT1241" s="58"/>
      <c r="FGU1241" s="58"/>
      <c r="FGV1241" s="58"/>
      <c r="FGW1241" s="58"/>
      <c r="FGX1241" s="58"/>
      <c r="FGY1241" s="58"/>
      <c r="FGZ1241" s="58"/>
      <c r="FHA1241" s="58"/>
      <c r="FHB1241" s="58"/>
      <c r="FHC1241" s="58"/>
      <c r="FHD1241" s="58"/>
      <c r="FHE1241" s="58"/>
      <c r="FHF1241" s="58"/>
      <c r="FHG1241" s="58"/>
      <c r="FHH1241" s="58"/>
      <c r="FHI1241" s="58"/>
      <c r="FHJ1241" s="58"/>
      <c r="FHK1241" s="58"/>
      <c r="FHL1241" s="58"/>
      <c r="FHM1241" s="58"/>
      <c r="FHN1241" s="58"/>
      <c r="FHO1241" s="58"/>
      <c r="FHP1241" s="58"/>
      <c r="FHQ1241" s="58"/>
      <c r="FHR1241" s="58"/>
      <c r="FHS1241" s="58"/>
      <c r="FHT1241" s="58"/>
      <c r="FHU1241" s="58"/>
      <c r="FHV1241" s="58"/>
      <c r="FHW1241" s="58"/>
      <c r="FHX1241" s="58"/>
      <c r="FHY1241" s="58"/>
      <c r="FHZ1241" s="58"/>
      <c r="FIA1241" s="58"/>
      <c r="FIB1241" s="58"/>
      <c r="FIC1241" s="58"/>
      <c r="FID1241" s="58"/>
      <c r="FIE1241" s="58"/>
      <c r="FIF1241" s="58"/>
      <c r="FIG1241" s="58"/>
      <c r="FIH1241" s="58"/>
      <c r="FII1241" s="58"/>
      <c r="FIJ1241" s="58"/>
      <c r="FIK1241" s="58"/>
      <c r="FIL1241" s="58"/>
      <c r="FIM1241" s="58"/>
      <c r="FIN1241" s="58"/>
      <c r="FIO1241" s="58"/>
      <c r="FIP1241" s="58"/>
      <c r="FIQ1241" s="58"/>
      <c r="FIR1241" s="58"/>
      <c r="FIS1241" s="58"/>
      <c r="FIT1241" s="58"/>
      <c r="FIU1241" s="58"/>
      <c r="FIV1241" s="58"/>
      <c r="FIW1241" s="58"/>
      <c r="FIX1241" s="58"/>
      <c r="FIY1241" s="58"/>
      <c r="FIZ1241" s="58"/>
      <c r="FJA1241" s="58"/>
      <c r="FJB1241" s="58"/>
      <c r="FJC1241" s="58"/>
      <c r="FJD1241" s="58"/>
      <c r="FJE1241" s="58"/>
      <c r="FJF1241" s="58"/>
      <c r="FJG1241" s="58"/>
      <c r="FJH1241" s="58"/>
      <c r="FJI1241" s="58"/>
      <c r="FJJ1241" s="58"/>
      <c r="FJK1241" s="58"/>
      <c r="FJL1241" s="58"/>
      <c r="FJM1241" s="58"/>
      <c r="FJN1241" s="58"/>
      <c r="FJO1241" s="58"/>
      <c r="FJP1241" s="58"/>
      <c r="FJQ1241" s="58"/>
      <c r="FJR1241" s="58"/>
      <c r="FJS1241" s="58"/>
      <c r="FJT1241" s="58"/>
      <c r="FJU1241" s="58"/>
      <c r="FJV1241" s="58"/>
      <c r="FJW1241" s="58"/>
      <c r="FJX1241" s="58"/>
      <c r="FJY1241" s="58"/>
      <c r="FJZ1241" s="58"/>
      <c r="FKA1241" s="58"/>
      <c r="FKB1241" s="58"/>
      <c r="FKC1241" s="58"/>
      <c r="FKD1241" s="58"/>
      <c r="FKE1241" s="58"/>
      <c r="FKF1241" s="58"/>
      <c r="FKG1241" s="58"/>
      <c r="FKH1241" s="58"/>
      <c r="FKI1241" s="58"/>
      <c r="FKJ1241" s="58"/>
      <c r="FKK1241" s="58"/>
      <c r="FKL1241" s="58"/>
      <c r="FKM1241" s="58"/>
      <c r="FKN1241" s="58"/>
      <c r="FKO1241" s="58"/>
      <c r="FKP1241" s="58"/>
      <c r="FKQ1241" s="58"/>
      <c r="FKR1241" s="58"/>
      <c r="FKS1241" s="58"/>
      <c r="FKT1241" s="58"/>
      <c r="FKU1241" s="58"/>
      <c r="FKV1241" s="58"/>
      <c r="FKW1241" s="58"/>
      <c r="FKX1241" s="58"/>
      <c r="FKY1241" s="58"/>
      <c r="FKZ1241" s="58"/>
      <c r="FLA1241" s="58"/>
      <c r="FLB1241" s="58"/>
      <c r="FLC1241" s="58"/>
      <c r="FLD1241" s="58"/>
      <c r="FLE1241" s="58"/>
      <c r="FLF1241" s="58"/>
      <c r="FLG1241" s="58"/>
      <c r="FLH1241" s="58"/>
      <c r="FLI1241" s="58"/>
      <c r="FLJ1241" s="58"/>
      <c r="FLK1241" s="58"/>
      <c r="FLL1241" s="58"/>
      <c r="FLM1241" s="58"/>
      <c r="FLN1241" s="58"/>
      <c r="FLO1241" s="58"/>
      <c r="FLP1241" s="58"/>
      <c r="FLQ1241" s="58"/>
      <c r="FLR1241" s="58"/>
      <c r="FLS1241" s="58"/>
      <c r="FLT1241" s="58"/>
      <c r="FLU1241" s="58"/>
      <c r="FLV1241" s="58"/>
      <c r="FLW1241" s="58"/>
      <c r="FLX1241" s="58"/>
      <c r="FLY1241" s="58"/>
      <c r="FLZ1241" s="58"/>
      <c r="FMA1241" s="58"/>
      <c r="FMB1241" s="58"/>
      <c r="FMC1241" s="58"/>
      <c r="FMD1241" s="58"/>
      <c r="FME1241" s="58"/>
      <c r="FMF1241" s="58"/>
      <c r="FMG1241" s="58"/>
      <c r="FMH1241" s="58"/>
      <c r="FMI1241" s="58"/>
      <c r="FMJ1241" s="58"/>
      <c r="FMK1241" s="58"/>
      <c r="FML1241" s="58"/>
      <c r="FMM1241" s="58"/>
      <c r="FMN1241" s="58"/>
      <c r="FMO1241" s="58"/>
      <c r="FMP1241" s="58"/>
      <c r="FMQ1241" s="58"/>
      <c r="FMR1241" s="58"/>
      <c r="FMS1241" s="58"/>
      <c r="FMT1241" s="58"/>
      <c r="FMU1241" s="58"/>
      <c r="FMV1241" s="58"/>
      <c r="FMW1241" s="58"/>
      <c r="FMX1241" s="58"/>
      <c r="FMY1241" s="58"/>
      <c r="FMZ1241" s="58"/>
      <c r="FNA1241" s="58"/>
      <c r="FNB1241" s="58"/>
      <c r="FNC1241" s="58"/>
      <c r="FND1241" s="58"/>
      <c r="FNE1241" s="58"/>
      <c r="FNF1241" s="58"/>
      <c r="FNG1241" s="58"/>
      <c r="FNH1241" s="58"/>
      <c r="FNI1241" s="58"/>
      <c r="FNJ1241" s="58"/>
      <c r="FNK1241" s="58"/>
      <c r="FNL1241" s="58"/>
      <c r="FNM1241" s="58"/>
      <c r="FNN1241" s="58"/>
      <c r="FNO1241" s="58"/>
      <c r="FNP1241" s="58"/>
      <c r="FNQ1241" s="58"/>
      <c r="FNR1241" s="58"/>
      <c r="FNS1241" s="58"/>
      <c r="FNT1241" s="58"/>
      <c r="FNU1241" s="58"/>
      <c r="FNV1241" s="58"/>
      <c r="FNW1241" s="58"/>
      <c r="FNX1241" s="58"/>
      <c r="FNY1241" s="58"/>
      <c r="FNZ1241" s="58"/>
      <c r="FOA1241" s="58"/>
      <c r="FOB1241" s="58"/>
      <c r="FOC1241" s="58"/>
      <c r="FOD1241" s="58"/>
      <c r="FOE1241" s="58"/>
      <c r="FOF1241" s="58"/>
      <c r="FOG1241" s="58"/>
      <c r="FOH1241" s="58"/>
      <c r="FOI1241" s="58"/>
      <c r="FOJ1241" s="58"/>
      <c r="FOK1241" s="58"/>
      <c r="FOL1241" s="58"/>
      <c r="FOM1241" s="58"/>
      <c r="FON1241" s="58"/>
      <c r="FOO1241" s="58"/>
      <c r="FOP1241" s="58"/>
      <c r="FOQ1241" s="58"/>
      <c r="FOR1241" s="58"/>
      <c r="FOS1241" s="58"/>
      <c r="FOT1241" s="58"/>
      <c r="FOU1241" s="58"/>
      <c r="FOV1241" s="58"/>
      <c r="FOW1241" s="58"/>
      <c r="FOX1241" s="58"/>
      <c r="FOY1241" s="58"/>
      <c r="FOZ1241" s="58"/>
      <c r="FPA1241" s="58"/>
      <c r="FPB1241" s="58"/>
      <c r="FPC1241" s="58"/>
      <c r="FPD1241" s="58"/>
      <c r="FPE1241" s="58"/>
      <c r="FPF1241" s="58"/>
      <c r="FPG1241" s="58"/>
      <c r="FPH1241" s="58"/>
      <c r="FPI1241" s="58"/>
      <c r="FPJ1241" s="58"/>
      <c r="FPK1241" s="58"/>
      <c r="FPL1241" s="58"/>
      <c r="FPM1241" s="58"/>
      <c r="FPN1241" s="58"/>
      <c r="FPO1241" s="58"/>
      <c r="FPP1241" s="58"/>
      <c r="FPQ1241" s="58"/>
      <c r="FPR1241" s="58"/>
      <c r="FPS1241" s="58"/>
      <c r="FPT1241" s="58"/>
      <c r="FPU1241" s="58"/>
      <c r="FPV1241" s="58"/>
      <c r="FPW1241" s="58"/>
      <c r="FPX1241" s="58"/>
      <c r="FPY1241" s="58"/>
      <c r="FPZ1241" s="58"/>
      <c r="FQA1241" s="58"/>
      <c r="FQB1241" s="58"/>
      <c r="FQC1241" s="58"/>
      <c r="FQD1241" s="58"/>
      <c r="FQE1241" s="58"/>
      <c r="FQF1241" s="58"/>
      <c r="FQG1241" s="58"/>
      <c r="FQH1241" s="58"/>
      <c r="FQI1241" s="58"/>
      <c r="FQJ1241" s="58"/>
      <c r="FQK1241" s="58"/>
      <c r="FQL1241" s="58"/>
      <c r="FQM1241" s="58"/>
      <c r="FQN1241" s="58"/>
      <c r="FQO1241" s="58"/>
      <c r="FQP1241" s="58"/>
      <c r="FQQ1241" s="58"/>
      <c r="FQR1241" s="58"/>
      <c r="FQS1241" s="58"/>
      <c r="FQT1241" s="58"/>
      <c r="FQU1241" s="58"/>
      <c r="FQV1241" s="58"/>
      <c r="FQW1241" s="58"/>
      <c r="FQX1241" s="58"/>
      <c r="FQY1241" s="58"/>
      <c r="FQZ1241" s="58"/>
      <c r="FRA1241" s="58"/>
      <c r="FRB1241" s="58"/>
      <c r="FRC1241" s="58"/>
      <c r="FRD1241" s="58"/>
      <c r="FRE1241" s="58"/>
      <c r="FRF1241" s="58"/>
      <c r="FRG1241" s="58"/>
      <c r="FRH1241" s="58"/>
      <c r="FRI1241" s="58"/>
      <c r="FRJ1241" s="58"/>
      <c r="FRK1241" s="58"/>
      <c r="FRL1241" s="58"/>
      <c r="FRM1241" s="58"/>
      <c r="FRN1241" s="58"/>
      <c r="FRO1241" s="58"/>
      <c r="FRP1241" s="58"/>
      <c r="FRQ1241" s="58"/>
      <c r="FRR1241" s="58"/>
      <c r="FRS1241" s="58"/>
      <c r="FRT1241" s="58"/>
      <c r="FRU1241" s="58"/>
      <c r="FRV1241" s="58"/>
      <c r="FRW1241" s="58"/>
      <c r="FRX1241" s="58"/>
      <c r="FRY1241" s="58"/>
      <c r="FRZ1241" s="58"/>
      <c r="FSA1241" s="58"/>
      <c r="FSB1241" s="58"/>
      <c r="FSC1241" s="58"/>
      <c r="FSD1241" s="58"/>
      <c r="FSE1241" s="58"/>
      <c r="FSF1241" s="58"/>
      <c r="FSG1241" s="58"/>
      <c r="FSH1241" s="58"/>
      <c r="FSI1241" s="58"/>
      <c r="FSJ1241" s="58"/>
      <c r="FSK1241" s="58"/>
      <c r="FSL1241" s="58"/>
      <c r="FSM1241" s="58"/>
      <c r="FSN1241" s="58"/>
      <c r="FSO1241" s="58"/>
      <c r="FSP1241" s="58"/>
      <c r="FSQ1241" s="58"/>
      <c r="FSR1241" s="58"/>
      <c r="FSS1241" s="58"/>
      <c r="FST1241" s="58"/>
      <c r="FSU1241" s="58"/>
      <c r="FSV1241" s="58"/>
      <c r="FSW1241" s="58"/>
      <c r="FSX1241" s="58"/>
      <c r="FSY1241" s="58"/>
      <c r="FSZ1241" s="58"/>
      <c r="FTA1241" s="58"/>
      <c r="FTB1241" s="58"/>
      <c r="FTC1241" s="58"/>
      <c r="FTD1241" s="58"/>
      <c r="FTE1241" s="58"/>
      <c r="FTF1241" s="58"/>
      <c r="FTG1241" s="58"/>
      <c r="FTH1241" s="58"/>
      <c r="FTI1241" s="58"/>
      <c r="FTJ1241" s="58"/>
      <c r="FTK1241" s="58"/>
      <c r="FTL1241" s="58"/>
      <c r="FTM1241" s="58"/>
      <c r="FTN1241" s="58"/>
      <c r="FTO1241" s="58"/>
      <c r="FTP1241" s="58"/>
      <c r="FTQ1241" s="58"/>
      <c r="FTR1241" s="58"/>
      <c r="FTS1241" s="58"/>
      <c r="FTT1241" s="58"/>
      <c r="FTU1241" s="58"/>
      <c r="FTV1241" s="58"/>
      <c r="FTW1241" s="58"/>
      <c r="FTX1241" s="58"/>
      <c r="FTY1241" s="58"/>
      <c r="FTZ1241" s="58"/>
      <c r="FUA1241" s="58"/>
      <c r="FUB1241" s="58"/>
      <c r="FUC1241" s="58"/>
      <c r="FUD1241" s="58"/>
      <c r="FUE1241" s="58"/>
      <c r="FUF1241" s="58"/>
      <c r="FUG1241" s="58"/>
      <c r="FUH1241" s="58"/>
      <c r="FUI1241" s="58"/>
      <c r="FUJ1241" s="58"/>
      <c r="FUK1241" s="58"/>
      <c r="FUL1241" s="58"/>
      <c r="FUM1241" s="58"/>
      <c r="FUN1241" s="58"/>
      <c r="FUO1241" s="58"/>
      <c r="FUP1241" s="58"/>
      <c r="FUQ1241" s="58"/>
      <c r="FUR1241" s="58"/>
      <c r="FUS1241" s="58"/>
      <c r="FUT1241" s="58"/>
      <c r="FUU1241" s="58"/>
      <c r="FUV1241" s="58"/>
      <c r="FUW1241" s="58"/>
      <c r="FUX1241" s="58"/>
      <c r="FUY1241" s="58"/>
      <c r="FUZ1241" s="58"/>
      <c r="FVA1241" s="58"/>
      <c r="FVB1241" s="58"/>
      <c r="FVC1241" s="58"/>
      <c r="FVD1241" s="58"/>
      <c r="FVE1241" s="58"/>
      <c r="FVF1241" s="58"/>
      <c r="FVG1241" s="58"/>
      <c r="FVH1241" s="58"/>
      <c r="FVI1241" s="58"/>
      <c r="FVJ1241" s="58"/>
      <c r="FVK1241" s="58"/>
      <c r="FVL1241" s="58"/>
      <c r="FVM1241" s="58"/>
      <c r="FVN1241" s="58"/>
      <c r="FVO1241" s="58"/>
      <c r="FVP1241" s="58"/>
      <c r="FVQ1241" s="58"/>
      <c r="FVR1241" s="58"/>
      <c r="FVS1241" s="58"/>
      <c r="FVT1241" s="58"/>
      <c r="FVU1241" s="58"/>
      <c r="FVV1241" s="58"/>
      <c r="FVW1241" s="58"/>
      <c r="FVX1241" s="58"/>
      <c r="FVY1241" s="58"/>
      <c r="FVZ1241" s="58"/>
      <c r="FWA1241" s="58"/>
      <c r="FWB1241" s="58"/>
      <c r="FWC1241" s="58"/>
      <c r="FWD1241" s="58"/>
      <c r="FWE1241" s="58"/>
      <c r="FWF1241" s="58"/>
      <c r="FWG1241" s="58"/>
      <c r="FWH1241" s="58"/>
      <c r="FWI1241" s="58"/>
      <c r="FWJ1241" s="58"/>
      <c r="FWK1241" s="58"/>
      <c r="FWL1241" s="58"/>
      <c r="FWM1241" s="58"/>
      <c r="FWN1241" s="58"/>
      <c r="FWO1241" s="58"/>
      <c r="FWP1241" s="58"/>
      <c r="FWQ1241" s="58"/>
      <c r="FWR1241" s="58"/>
      <c r="FWS1241" s="58"/>
      <c r="FWT1241" s="58"/>
      <c r="FWU1241" s="58"/>
      <c r="FWV1241" s="58"/>
      <c r="FWW1241" s="58"/>
      <c r="FWX1241" s="58"/>
      <c r="FWY1241" s="58"/>
      <c r="FWZ1241" s="58"/>
      <c r="FXA1241" s="58"/>
      <c r="FXB1241" s="58"/>
      <c r="FXC1241" s="58"/>
      <c r="FXD1241" s="58"/>
      <c r="FXE1241" s="58"/>
      <c r="FXF1241" s="58"/>
      <c r="FXG1241" s="58"/>
      <c r="FXH1241" s="58"/>
      <c r="FXI1241" s="58"/>
      <c r="FXJ1241" s="58"/>
      <c r="FXK1241" s="58"/>
      <c r="FXL1241" s="58"/>
      <c r="FXM1241" s="58"/>
      <c r="FXN1241" s="58"/>
      <c r="FXO1241" s="58"/>
      <c r="FXP1241" s="58"/>
      <c r="FXQ1241" s="58"/>
      <c r="FXR1241" s="58"/>
      <c r="FXS1241" s="58"/>
      <c r="FXT1241" s="58"/>
      <c r="FXU1241" s="58"/>
      <c r="FXV1241" s="58"/>
      <c r="FXW1241" s="58"/>
      <c r="FXX1241" s="58"/>
      <c r="FXY1241" s="58"/>
      <c r="FXZ1241" s="58"/>
      <c r="FYA1241" s="58"/>
      <c r="FYB1241" s="58"/>
      <c r="FYC1241" s="58"/>
      <c r="FYD1241" s="58"/>
      <c r="FYE1241" s="58"/>
      <c r="FYF1241" s="58"/>
      <c r="FYG1241" s="58"/>
      <c r="FYH1241" s="58"/>
      <c r="FYI1241" s="58"/>
      <c r="FYJ1241" s="58"/>
      <c r="FYK1241" s="58"/>
      <c r="FYL1241" s="58"/>
      <c r="FYM1241" s="58"/>
      <c r="FYN1241" s="58"/>
      <c r="FYO1241" s="58"/>
      <c r="FYP1241" s="58"/>
      <c r="FYQ1241" s="58"/>
      <c r="FYR1241" s="58"/>
      <c r="FYS1241" s="58"/>
      <c r="FYT1241" s="58"/>
      <c r="FYU1241" s="58"/>
      <c r="FYV1241" s="58"/>
      <c r="FYW1241" s="58"/>
      <c r="FYX1241" s="58"/>
      <c r="FYY1241" s="58"/>
      <c r="FYZ1241" s="58"/>
      <c r="FZA1241" s="58"/>
      <c r="FZB1241" s="58"/>
      <c r="FZC1241" s="58"/>
      <c r="FZD1241" s="58"/>
      <c r="FZE1241" s="58"/>
      <c r="FZF1241" s="58"/>
      <c r="FZG1241" s="58"/>
      <c r="FZH1241" s="58"/>
      <c r="FZI1241" s="58"/>
      <c r="FZJ1241" s="58"/>
      <c r="FZK1241" s="58"/>
      <c r="FZL1241" s="58"/>
      <c r="FZM1241" s="58"/>
      <c r="FZN1241" s="58"/>
      <c r="FZO1241" s="58"/>
      <c r="FZP1241" s="58"/>
      <c r="FZQ1241" s="58"/>
      <c r="FZR1241" s="58"/>
      <c r="FZS1241" s="58"/>
      <c r="FZT1241" s="58"/>
      <c r="FZU1241" s="58"/>
      <c r="FZV1241" s="58"/>
      <c r="FZW1241" s="58"/>
      <c r="FZX1241" s="58"/>
      <c r="FZY1241" s="58"/>
      <c r="FZZ1241" s="58"/>
      <c r="GAA1241" s="58"/>
      <c r="GAB1241" s="58"/>
      <c r="GAC1241" s="58"/>
      <c r="GAD1241" s="58"/>
      <c r="GAE1241" s="58"/>
      <c r="GAF1241" s="58"/>
      <c r="GAG1241" s="58"/>
      <c r="GAH1241" s="58"/>
      <c r="GAI1241" s="58"/>
      <c r="GAJ1241" s="58"/>
      <c r="GAK1241" s="58"/>
      <c r="GAL1241" s="58"/>
      <c r="GAM1241" s="58"/>
      <c r="GAN1241" s="58"/>
      <c r="GAO1241" s="58"/>
      <c r="GAP1241" s="58"/>
      <c r="GAQ1241" s="58"/>
      <c r="GAR1241" s="58"/>
      <c r="GAS1241" s="58"/>
      <c r="GAT1241" s="58"/>
      <c r="GAU1241" s="58"/>
      <c r="GAV1241" s="58"/>
      <c r="GAW1241" s="58"/>
      <c r="GAX1241" s="58"/>
      <c r="GAY1241" s="58"/>
      <c r="GAZ1241" s="58"/>
      <c r="GBA1241" s="58"/>
      <c r="GBB1241" s="58"/>
      <c r="GBC1241" s="58"/>
      <c r="GBD1241" s="58"/>
      <c r="GBE1241" s="58"/>
      <c r="GBF1241" s="58"/>
      <c r="GBG1241" s="58"/>
      <c r="GBH1241" s="58"/>
      <c r="GBI1241" s="58"/>
      <c r="GBJ1241" s="58"/>
      <c r="GBK1241" s="58"/>
      <c r="GBL1241" s="58"/>
      <c r="GBM1241" s="58"/>
      <c r="GBN1241" s="58"/>
      <c r="GBO1241" s="58"/>
      <c r="GBP1241" s="58"/>
      <c r="GBQ1241" s="58"/>
      <c r="GBR1241" s="58"/>
      <c r="GBS1241" s="58"/>
      <c r="GBT1241" s="58"/>
      <c r="GBU1241" s="58"/>
      <c r="GBV1241" s="58"/>
      <c r="GBW1241" s="58"/>
      <c r="GBX1241" s="58"/>
      <c r="GBY1241" s="58"/>
      <c r="GBZ1241" s="58"/>
      <c r="GCA1241" s="58"/>
      <c r="GCB1241" s="58"/>
      <c r="GCC1241" s="58"/>
      <c r="GCD1241" s="58"/>
      <c r="GCE1241" s="58"/>
      <c r="GCF1241" s="58"/>
      <c r="GCG1241" s="58"/>
      <c r="GCH1241" s="58"/>
      <c r="GCI1241" s="58"/>
      <c r="GCJ1241" s="58"/>
      <c r="GCK1241" s="58"/>
      <c r="GCL1241" s="58"/>
      <c r="GCM1241" s="58"/>
      <c r="GCN1241" s="58"/>
      <c r="GCO1241" s="58"/>
      <c r="GCP1241" s="58"/>
      <c r="GCQ1241" s="58"/>
      <c r="GCR1241" s="58"/>
      <c r="GCS1241" s="58"/>
      <c r="GCT1241" s="58"/>
      <c r="GCU1241" s="58"/>
      <c r="GCV1241" s="58"/>
      <c r="GCW1241" s="58"/>
      <c r="GCX1241" s="58"/>
      <c r="GCY1241" s="58"/>
      <c r="GCZ1241" s="58"/>
      <c r="GDA1241" s="58"/>
      <c r="GDB1241" s="58"/>
      <c r="GDC1241" s="58"/>
      <c r="GDD1241" s="58"/>
      <c r="GDE1241" s="58"/>
      <c r="GDF1241" s="58"/>
      <c r="GDG1241" s="58"/>
      <c r="GDH1241" s="58"/>
      <c r="GDI1241" s="58"/>
      <c r="GDJ1241" s="58"/>
      <c r="GDK1241" s="58"/>
      <c r="GDL1241" s="58"/>
      <c r="GDM1241" s="58"/>
      <c r="GDN1241" s="58"/>
      <c r="GDO1241" s="58"/>
      <c r="GDP1241" s="58"/>
      <c r="GDQ1241" s="58"/>
      <c r="GDR1241" s="58"/>
      <c r="GDS1241" s="58"/>
      <c r="GDT1241" s="58"/>
      <c r="GDU1241" s="58"/>
      <c r="GDV1241" s="58"/>
      <c r="GDW1241" s="58"/>
      <c r="GDX1241" s="58"/>
      <c r="GDY1241" s="58"/>
      <c r="GDZ1241" s="58"/>
      <c r="GEA1241" s="58"/>
      <c r="GEB1241" s="58"/>
      <c r="GEC1241" s="58"/>
      <c r="GED1241" s="58"/>
      <c r="GEE1241" s="58"/>
      <c r="GEF1241" s="58"/>
      <c r="GEG1241" s="58"/>
      <c r="GEH1241" s="58"/>
      <c r="GEI1241" s="58"/>
      <c r="GEJ1241" s="58"/>
      <c r="GEK1241" s="58"/>
      <c r="GEL1241" s="58"/>
      <c r="GEM1241" s="58"/>
      <c r="GEN1241" s="58"/>
      <c r="GEO1241" s="58"/>
      <c r="GEP1241" s="58"/>
      <c r="GEQ1241" s="58"/>
      <c r="GER1241" s="58"/>
      <c r="GES1241" s="58"/>
      <c r="GET1241" s="58"/>
      <c r="GEU1241" s="58"/>
      <c r="GEV1241" s="58"/>
      <c r="GEW1241" s="58"/>
      <c r="GEX1241" s="58"/>
      <c r="GEY1241" s="58"/>
      <c r="GEZ1241" s="58"/>
      <c r="GFA1241" s="58"/>
      <c r="GFB1241" s="58"/>
      <c r="GFC1241" s="58"/>
      <c r="GFD1241" s="58"/>
      <c r="GFE1241" s="58"/>
      <c r="GFF1241" s="58"/>
      <c r="GFG1241" s="58"/>
      <c r="GFH1241" s="58"/>
      <c r="GFI1241" s="58"/>
      <c r="GFJ1241" s="58"/>
      <c r="GFK1241" s="58"/>
      <c r="GFL1241" s="58"/>
      <c r="GFM1241" s="58"/>
      <c r="GFN1241" s="58"/>
      <c r="GFO1241" s="58"/>
      <c r="GFP1241" s="58"/>
      <c r="GFQ1241" s="58"/>
      <c r="GFR1241" s="58"/>
      <c r="GFS1241" s="58"/>
      <c r="GFT1241" s="58"/>
      <c r="GFU1241" s="58"/>
      <c r="GFV1241" s="58"/>
      <c r="GFW1241" s="58"/>
      <c r="GFX1241" s="58"/>
      <c r="GFY1241" s="58"/>
      <c r="GFZ1241" s="58"/>
      <c r="GGA1241" s="58"/>
      <c r="GGB1241" s="58"/>
      <c r="GGC1241" s="58"/>
      <c r="GGD1241" s="58"/>
      <c r="GGE1241" s="58"/>
      <c r="GGF1241" s="58"/>
      <c r="GGG1241" s="58"/>
      <c r="GGH1241" s="58"/>
      <c r="GGI1241" s="58"/>
      <c r="GGJ1241" s="58"/>
      <c r="GGK1241" s="58"/>
      <c r="GGL1241" s="58"/>
      <c r="GGM1241" s="58"/>
      <c r="GGN1241" s="58"/>
      <c r="GGO1241" s="58"/>
      <c r="GGP1241" s="58"/>
      <c r="GGQ1241" s="58"/>
      <c r="GGR1241" s="58"/>
      <c r="GGS1241" s="58"/>
      <c r="GGT1241" s="58"/>
      <c r="GGU1241" s="58"/>
      <c r="GGV1241" s="58"/>
      <c r="GGW1241" s="58"/>
      <c r="GGX1241" s="58"/>
      <c r="GGY1241" s="58"/>
      <c r="GGZ1241" s="58"/>
      <c r="GHA1241" s="58"/>
      <c r="GHB1241" s="58"/>
      <c r="GHC1241" s="58"/>
      <c r="GHD1241" s="58"/>
      <c r="GHE1241" s="58"/>
      <c r="GHF1241" s="58"/>
      <c r="GHG1241" s="58"/>
      <c r="GHH1241" s="58"/>
      <c r="GHI1241" s="58"/>
      <c r="GHJ1241" s="58"/>
      <c r="GHK1241" s="58"/>
      <c r="GHL1241" s="58"/>
      <c r="GHM1241" s="58"/>
      <c r="GHN1241" s="58"/>
      <c r="GHO1241" s="58"/>
      <c r="GHP1241" s="58"/>
      <c r="GHQ1241" s="58"/>
      <c r="GHR1241" s="58"/>
      <c r="GHS1241" s="58"/>
      <c r="GHT1241" s="58"/>
      <c r="GHU1241" s="58"/>
      <c r="GHV1241" s="58"/>
      <c r="GHW1241" s="58"/>
      <c r="GHX1241" s="58"/>
      <c r="GHY1241" s="58"/>
      <c r="GHZ1241" s="58"/>
      <c r="GIA1241" s="58"/>
      <c r="GIB1241" s="58"/>
      <c r="GIC1241" s="58"/>
      <c r="GID1241" s="58"/>
      <c r="GIE1241" s="58"/>
      <c r="GIF1241" s="58"/>
      <c r="GIG1241" s="58"/>
      <c r="GIH1241" s="58"/>
      <c r="GII1241" s="58"/>
      <c r="GIJ1241" s="58"/>
      <c r="GIK1241" s="58"/>
      <c r="GIL1241" s="58"/>
      <c r="GIM1241" s="58"/>
      <c r="GIN1241" s="58"/>
      <c r="GIO1241" s="58"/>
      <c r="GIP1241" s="58"/>
      <c r="GIQ1241" s="58"/>
      <c r="GIR1241" s="58"/>
      <c r="GIS1241" s="58"/>
      <c r="GIT1241" s="58"/>
      <c r="GIU1241" s="58"/>
      <c r="GIV1241" s="58"/>
      <c r="GIW1241" s="58"/>
      <c r="GIX1241" s="58"/>
      <c r="GIY1241" s="58"/>
      <c r="GIZ1241" s="58"/>
      <c r="GJA1241" s="58"/>
      <c r="GJB1241" s="58"/>
      <c r="GJC1241" s="58"/>
      <c r="GJD1241" s="58"/>
      <c r="GJE1241" s="58"/>
      <c r="GJF1241" s="58"/>
      <c r="GJG1241" s="58"/>
      <c r="GJH1241" s="58"/>
      <c r="GJI1241" s="58"/>
      <c r="GJJ1241" s="58"/>
      <c r="GJK1241" s="58"/>
      <c r="GJL1241" s="58"/>
      <c r="GJM1241" s="58"/>
      <c r="GJN1241" s="58"/>
      <c r="GJO1241" s="58"/>
      <c r="GJP1241" s="58"/>
      <c r="GJQ1241" s="58"/>
      <c r="GJR1241" s="58"/>
      <c r="GJS1241" s="58"/>
      <c r="GJT1241" s="58"/>
      <c r="GJU1241" s="58"/>
      <c r="GJV1241" s="58"/>
      <c r="GJW1241" s="58"/>
      <c r="GJX1241" s="58"/>
      <c r="GJY1241" s="58"/>
      <c r="GJZ1241" s="58"/>
      <c r="GKA1241" s="58"/>
      <c r="GKB1241" s="58"/>
      <c r="GKC1241" s="58"/>
      <c r="GKD1241" s="58"/>
      <c r="GKE1241" s="58"/>
      <c r="GKF1241" s="58"/>
      <c r="GKG1241" s="58"/>
      <c r="GKH1241" s="58"/>
      <c r="GKI1241" s="58"/>
      <c r="GKJ1241" s="58"/>
      <c r="GKK1241" s="58"/>
      <c r="GKL1241" s="58"/>
      <c r="GKM1241" s="58"/>
      <c r="GKN1241" s="58"/>
      <c r="GKO1241" s="58"/>
      <c r="GKP1241" s="58"/>
      <c r="GKQ1241" s="58"/>
      <c r="GKR1241" s="58"/>
      <c r="GKS1241" s="58"/>
      <c r="GKT1241" s="58"/>
      <c r="GKU1241" s="58"/>
      <c r="GKV1241" s="58"/>
      <c r="GKW1241" s="58"/>
      <c r="GKX1241" s="58"/>
      <c r="GKY1241" s="58"/>
      <c r="GKZ1241" s="58"/>
      <c r="GLA1241" s="58"/>
      <c r="GLB1241" s="58"/>
      <c r="GLC1241" s="58"/>
      <c r="GLD1241" s="58"/>
      <c r="GLE1241" s="58"/>
      <c r="GLF1241" s="58"/>
      <c r="GLG1241" s="58"/>
      <c r="GLH1241" s="58"/>
      <c r="GLI1241" s="58"/>
      <c r="GLJ1241" s="58"/>
      <c r="GLK1241" s="58"/>
      <c r="GLL1241" s="58"/>
      <c r="GLM1241" s="58"/>
      <c r="GLN1241" s="58"/>
      <c r="GLO1241" s="58"/>
      <c r="GLP1241" s="58"/>
      <c r="GLQ1241" s="58"/>
      <c r="GLR1241" s="58"/>
      <c r="GLS1241" s="58"/>
      <c r="GLT1241" s="58"/>
      <c r="GLU1241" s="58"/>
      <c r="GLV1241" s="58"/>
      <c r="GLW1241" s="58"/>
      <c r="GLX1241" s="58"/>
      <c r="GLY1241" s="58"/>
      <c r="GLZ1241" s="58"/>
      <c r="GMA1241" s="58"/>
      <c r="GMB1241" s="58"/>
      <c r="GMC1241" s="58"/>
      <c r="GMD1241" s="58"/>
      <c r="GME1241" s="58"/>
      <c r="GMF1241" s="58"/>
      <c r="GMG1241" s="58"/>
      <c r="GMH1241" s="58"/>
      <c r="GMI1241" s="58"/>
      <c r="GMJ1241" s="58"/>
      <c r="GMK1241" s="58"/>
      <c r="GML1241" s="58"/>
      <c r="GMM1241" s="58"/>
      <c r="GMN1241" s="58"/>
      <c r="GMO1241" s="58"/>
      <c r="GMP1241" s="58"/>
      <c r="GMQ1241" s="58"/>
      <c r="GMR1241" s="58"/>
      <c r="GMS1241" s="58"/>
      <c r="GMT1241" s="58"/>
      <c r="GMU1241" s="58"/>
      <c r="GMV1241" s="58"/>
      <c r="GMW1241" s="58"/>
      <c r="GMX1241" s="58"/>
      <c r="GMY1241" s="58"/>
      <c r="GMZ1241" s="58"/>
      <c r="GNA1241" s="58"/>
      <c r="GNB1241" s="58"/>
      <c r="GNC1241" s="58"/>
      <c r="GND1241" s="58"/>
      <c r="GNE1241" s="58"/>
      <c r="GNF1241" s="58"/>
      <c r="GNG1241" s="58"/>
      <c r="GNH1241" s="58"/>
      <c r="GNI1241" s="58"/>
      <c r="GNJ1241" s="58"/>
      <c r="GNK1241" s="58"/>
      <c r="GNL1241" s="58"/>
      <c r="GNM1241" s="58"/>
      <c r="GNN1241" s="58"/>
      <c r="GNO1241" s="58"/>
      <c r="GNP1241" s="58"/>
      <c r="GNQ1241" s="58"/>
      <c r="GNR1241" s="58"/>
      <c r="GNS1241" s="58"/>
      <c r="GNT1241" s="58"/>
      <c r="GNU1241" s="58"/>
      <c r="GNV1241" s="58"/>
      <c r="GNW1241" s="58"/>
      <c r="GNX1241" s="58"/>
      <c r="GNY1241" s="58"/>
      <c r="GNZ1241" s="58"/>
      <c r="GOA1241" s="58"/>
      <c r="GOB1241" s="58"/>
      <c r="GOC1241" s="58"/>
      <c r="GOD1241" s="58"/>
      <c r="GOE1241" s="58"/>
      <c r="GOF1241" s="58"/>
      <c r="GOG1241" s="58"/>
      <c r="GOH1241" s="58"/>
      <c r="GOI1241" s="58"/>
      <c r="GOJ1241" s="58"/>
      <c r="GOK1241" s="58"/>
      <c r="GOL1241" s="58"/>
      <c r="GOM1241" s="58"/>
      <c r="GON1241" s="58"/>
      <c r="GOO1241" s="58"/>
      <c r="GOP1241" s="58"/>
      <c r="GOQ1241" s="58"/>
      <c r="GOR1241" s="58"/>
      <c r="GOS1241" s="58"/>
      <c r="GOT1241" s="58"/>
      <c r="GOU1241" s="58"/>
      <c r="GOV1241" s="58"/>
      <c r="GOW1241" s="58"/>
      <c r="GOX1241" s="58"/>
      <c r="GOY1241" s="58"/>
      <c r="GOZ1241" s="58"/>
      <c r="GPA1241" s="58"/>
      <c r="GPB1241" s="58"/>
      <c r="GPC1241" s="58"/>
      <c r="GPD1241" s="58"/>
      <c r="GPE1241" s="58"/>
      <c r="GPF1241" s="58"/>
      <c r="GPG1241" s="58"/>
      <c r="GPH1241" s="58"/>
      <c r="GPI1241" s="58"/>
      <c r="GPJ1241" s="58"/>
      <c r="GPK1241" s="58"/>
      <c r="GPL1241" s="58"/>
      <c r="GPM1241" s="58"/>
      <c r="GPN1241" s="58"/>
      <c r="GPO1241" s="58"/>
      <c r="GPP1241" s="58"/>
      <c r="GPQ1241" s="58"/>
      <c r="GPR1241" s="58"/>
      <c r="GPS1241" s="58"/>
      <c r="GPT1241" s="58"/>
      <c r="GPU1241" s="58"/>
      <c r="GPV1241" s="58"/>
      <c r="GPW1241" s="58"/>
      <c r="GPX1241" s="58"/>
      <c r="GPY1241" s="58"/>
      <c r="GPZ1241" s="58"/>
      <c r="GQA1241" s="58"/>
      <c r="GQB1241" s="58"/>
      <c r="GQC1241" s="58"/>
      <c r="GQD1241" s="58"/>
      <c r="GQE1241" s="58"/>
      <c r="GQF1241" s="58"/>
      <c r="GQG1241" s="58"/>
      <c r="GQH1241" s="58"/>
      <c r="GQI1241" s="58"/>
      <c r="GQJ1241" s="58"/>
      <c r="GQK1241" s="58"/>
      <c r="GQL1241" s="58"/>
      <c r="GQM1241" s="58"/>
      <c r="GQN1241" s="58"/>
      <c r="GQO1241" s="58"/>
      <c r="GQP1241" s="58"/>
      <c r="GQQ1241" s="58"/>
      <c r="GQR1241" s="58"/>
      <c r="GQS1241" s="58"/>
      <c r="GQT1241" s="58"/>
      <c r="GQU1241" s="58"/>
      <c r="GQV1241" s="58"/>
      <c r="GQW1241" s="58"/>
      <c r="GQX1241" s="58"/>
      <c r="GQY1241" s="58"/>
      <c r="GQZ1241" s="58"/>
      <c r="GRA1241" s="58"/>
      <c r="GRB1241" s="58"/>
      <c r="GRC1241" s="58"/>
      <c r="GRD1241" s="58"/>
      <c r="GRE1241" s="58"/>
      <c r="GRF1241" s="58"/>
      <c r="GRG1241" s="58"/>
      <c r="GRH1241" s="58"/>
      <c r="GRI1241" s="58"/>
      <c r="GRJ1241" s="58"/>
      <c r="GRK1241" s="58"/>
      <c r="GRL1241" s="58"/>
      <c r="GRM1241" s="58"/>
      <c r="GRN1241" s="58"/>
      <c r="GRO1241" s="58"/>
      <c r="GRP1241" s="58"/>
      <c r="GRQ1241" s="58"/>
      <c r="GRR1241" s="58"/>
      <c r="GRS1241" s="58"/>
      <c r="GRT1241" s="58"/>
      <c r="GRU1241" s="58"/>
      <c r="GRV1241" s="58"/>
      <c r="GRW1241" s="58"/>
      <c r="GRX1241" s="58"/>
      <c r="GRY1241" s="58"/>
      <c r="GRZ1241" s="58"/>
      <c r="GSA1241" s="58"/>
      <c r="GSB1241" s="58"/>
      <c r="GSC1241" s="58"/>
      <c r="GSD1241" s="58"/>
      <c r="GSE1241" s="58"/>
      <c r="GSF1241" s="58"/>
      <c r="GSG1241" s="58"/>
      <c r="GSH1241" s="58"/>
      <c r="GSI1241" s="58"/>
      <c r="GSJ1241" s="58"/>
      <c r="GSK1241" s="58"/>
      <c r="GSL1241" s="58"/>
      <c r="GSM1241" s="58"/>
      <c r="GSN1241" s="58"/>
      <c r="GSO1241" s="58"/>
      <c r="GSP1241" s="58"/>
      <c r="GSQ1241" s="58"/>
      <c r="GSR1241" s="58"/>
      <c r="GSS1241" s="58"/>
      <c r="GST1241" s="58"/>
      <c r="GSU1241" s="58"/>
      <c r="GSV1241" s="58"/>
      <c r="GSW1241" s="58"/>
      <c r="GSX1241" s="58"/>
      <c r="GSY1241" s="58"/>
      <c r="GSZ1241" s="58"/>
      <c r="GTA1241" s="58"/>
      <c r="GTB1241" s="58"/>
      <c r="GTC1241" s="58"/>
      <c r="GTD1241" s="58"/>
      <c r="GTE1241" s="58"/>
      <c r="GTF1241" s="58"/>
      <c r="GTG1241" s="58"/>
      <c r="GTH1241" s="58"/>
      <c r="GTI1241" s="58"/>
      <c r="GTJ1241" s="58"/>
      <c r="GTK1241" s="58"/>
      <c r="GTL1241" s="58"/>
      <c r="GTM1241" s="58"/>
      <c r="GTN1241" s="58"/>
      <c r="GTO1241" s="58"/>
      <c r="GTP1241" s="58"/>
      <c r="GTQ1241" s="58"/>
      <c r="GTR1241" s="58"/>
      <c r="GTS1241" s="58"/>
      <c r="GTT1241" s="58"/>
      <c r="GTU1241" s="58"/>
      <c r="GTV1241" s="58"/>
      <c r="GTW1241" s="58"/>
      <c r="GTX1241" s="58"/>
      <c r="GTY1241" s="58"/>
      <c r="GTZ1241" s="58"/>
      <c r="GUA1241" s="58"/>
      <c r="GUB1241" s="58"/>
      <c r="GUC1241" s="58"/>
      <c r="GUD1241" s="58"/>
      <c r="GUE1241" s="58"/>
      <c r="GUF1241" s="58"/>
      <c r="GUG1241" s="58"/>
      <c r="GUH1241" s="58"/>
      <c r="GUI1241" s="58"/>
      <c r="GUJ1241" s="58"/>
      <c r="GUK1241" s="58"/>
      <c r="GUL1241" s="58"/>
      <c r="GUM1241" s="58"/>
      <c r="GUN1241" s="58"/>
      <c r="GUO1241" s="58"/>
      <c r="GUP1241" s="58"/>
      <c r="GUQ1241" s="58"/>
      <c r="GUR1241" s="58"/>
      <c r="GUS1241" s="58"/>
      <c r="GUT1241" s="58"/>
      <c r="GUU1241" s="58"/>
      <c r="GUV1241" s="58"/>
      <c r="GUW1241" s="58"/>
      <c r="GUX1241" s="58"/>
      <c r="GUY1241" s="58"/>
      <c r="GUZ1241" s="58"/>
      <c r="GVA1241" s="58"/>
      <c r="GVB1241" s="58"/>
      <c r="GVC1241" s="58"/>
      <c r="GVD1241" s="58"/>
      <c r="GVE1241" s="58"/>
      <c r="GVF1241" s="58"/>
      <c r="GVG1241" s="58"/>
      <c r="GVH1241" s="58"/>
      <c r="GVI1241" s="58"/>
      <c r="GVJ1241" s="58"/>
      <c r="GVK1241" s="58"/>
      <c r="GVL1241" s="58"/>
      <c r="GVM1241" s="58"/>
      <c r="GVN1241" s="58"/>
      <c r="GVO1241" s="58"/>
      <c r="GVP1241" s="58"/>
      <c r="GVQ1241" s="58"/>
      <c r="GVR1241" s="58"/>
      <c r="GVS1241" s="58"/>
      <c r="GVT1241" s="58"/>
      <c r="GVU1241" s="58"/>
      <c r="GVV1241" s="58"/>
      <c r="GVW1241" s="58"/>
      <c r="GVX1241" s="58"/>
      <c r="GVY1241" s="58"/>
      <c r="GVZ1241" s="58"/>
      <c r="GWA1241" s="58"/>
      <c r="GWB1241" s="58"/>
      <c r="GWC1241" s="58"/>
      <c r="GWD1241" s="58"/>
      <c r="GWE1241" s="58"/>
      <c r="GWF1241" s="58"/>
      <c r="GWG1241" s="58"/>
      <c r="GWH1241" s="58"/>
      <c r="GWI1241" s="58"/>
      <c r="GWJ1241" s="58"/>
      <c r="GWK1241" s="58"/>
      <c r="GWL1241" s="58"/>
      <c r="GWM1241" s="58"/>
      <c r="GWN1241" s="58"/>
      <c r="GWO1241" s="58"/>
      <c r="GWP1241" s="58"/>
      <c r="GWQ1241" s="58"/>
      <c r="GWR1241" s="58"/>
      <c r="GWS1241" s="58"/>
      <c r="GWT1241" s="58"/>
      <c r="GWU1241" s="58"/>
      <c r="GWV1241" s="58"/>
      <c r="GWW1241" s="58"/>
      <c r="GWX1241" s="58"/>
      <c r="GWY1241" s="58"/>
      <c r="GWZ1241" s="58"/>
      <c r="GXA1241" s="58"/>
      <c r="GXB1241" s="58"/>
      <c r="GXC1241" s="58"/>
      <c r="GXD1241" s="58"/>
      <c r="GXE1241" s="58"/>
      <c r="GXF1241" s="58"/>
      <c r="GXG1241" s="58"/>
      <c r="GXH1241" s="58"/>
      <c r="GXI1241" s="58"/>
      <c r="GXJ1241" s="58"/>
      <c r="GXK1241" s="58"/>
      <c r="GXL1241" s="58"/>
      <c r="GXM1241" s="58"/>
      <c r="GXN1241" s="58"/>
      <c r="GXO1241" s="58"/>
      <c r="GXP1241" s="58"/>
      <c r="GXQ1241" s="58"/>
      <c r="GXR1241" s="58"/>
      <c r="GXS1241" s="58"/>
      <c r="GXT1241" s="58"/>
      <c r="GXU1241" s="58"/>
      <c r="GXV1241" s="58"/>
      <c r="GXW1241" s="58"/>
      <c r="GXX1241" s="58"/>
      <c r="GXY1241" s="58"/>
      <c r="GXZ1241" s="58"/>
      <c r="GYA1241" s="58"/>
      <c r="GYB1241" s="58"/>
      <c r="GYC1241" s="58"/>
      <c r="GYD1241" s="58"/>
      <c r="GYE1241" s="58"/>
      <c r="GYF1241" s="58"/>
      <c r="GYG1241" s="58"/>
      <c r="GYH1241" s="58"/>
      <c r="GYI1241" s="58"/>
      <c r="GYJ1241" s="58"/>
      <c r="GYK1241" s="58"/>
      <c r="GYL1241" s="58"/>
      <c r="GYM1241" s="58"/>
      <c r="GYN1241" s="58"/>
      <c r="GYO1241" s="58"/>
      <c r="GYP1241" s="58"/>
      <c r="GYQ1241" s="58"/>
      <c r="GYR1241" s="58"/>
      <c r="GYS1241" s="58"/>
      <c r="GYT1241" s="58"/>
      <c r="GYU1241" s="58"/>
      <c r="GYV1241" s="58"/>
      <c r="GYW1241" s="58"/>
      <c r="GYX1241" s="58"/>
      <c r="GYY1241" s="58"/>
      <c r="GYZ1241" s="58"/>
      <c r="GZA1241" s="58"/>
      <c r="GZB1241" s="58"/>
      <c r="GZC1241" s="58"/>
      <c r="GZD1241" s="58"/>
      <c r="GZE1241" s="58"/>
      <c r="GZF1241" s="58"/>
      <c r="GZG1241" s="58"/>
      <c r="GZH1241" s="58"/>
      <c r="GZI1241" s="58"/>
      <c r="GZJ1241" s="58"/>
      <c r="GZK1241" s="58"/>
      <c r="GZL1241" s="58"/>
      <c r="GZM1241" s="58"/>
      <c r="GZN1241" s="58"/>
      <c r="GZO1241" s="58"/>
      <c r="GZP1241" s="58"/>
      <c r="GZQ1241" s="58"/>
      <c r="GZR1241" s="58"/>
      <c r="GZS1241" s="58"/>
      <c r="GZT1241" s="58"/>
      <c r="GZU1241" s="58"/>
      <c r="GZV1241" s="58"/>
      <c r="GZW1241" s="58"/>
      <c r="GZX1241" s="58"/>
      <c r="GZY1241" s="58"/>
      <c r="GZZ1241" s="58"/>
      <c r="HAA1241" s="58"/>
      <c r="HAB1241" s="58"/>
      <c r="HAC1241" s="58"/>
      <c r="HAD1241" s="58"/>
      <c r="HAE1241" s="58"/>
      <c r="HAF1241" s="58"/>
      <c r="HAG1241" s="58"/>
      <c r="HAH1241" s="58"/>
      <c r="HAI1241" s="58"/>
      <c r="HAJ1241" s="58"/>
      <c r="HAK1241" s="58"/>
      <c r="HAL1241" s="58"/>
      <c r="HAM1241" s="58"/>
      <c r="HAN1241" s="58"/>
      <c r="HAO1241" s="58"/>
      <c r="HAP1241" s="58"/>
      <c r="HAQ1241" s="58"/>
      <c r="HAR1241" s="58"/>
      <c r="HAS1241" s="58"/>
      <c r="HAT1241" s="58"/>
      <c r="HAU1241" s="58"/>
      <c r="HAV1241" s="58"/>
      <c r="HAW1241" s="58"/>
      <c r="HAX1241" s="58"/>
      <c r="HAY1241" s="58"/>
      <c r="HAZ1241" s="58"/>
      <c r="HBA1241" s="58"/>
      <c r="HBB1241" s="58"/>
      <c r="HBC1241" s="58"/>
      <c r="HBD1241" s="58"/>
      <c r="HBE1241" s="58"/>
      <c r="HBF1241" s="58"/>
      <c r="HBG1241" s="58"/>
      <c r="HBH1241" s="58"/>
      <c r="HBI1241" s="58"/>
      <c r="HBJ1241" s="58"/>
      <c r="HBK1241" s="58"/>
      <c r="HBL1241" s="58"/>
      <c r="HBM1241" s="58"/>
      <c r="HBN1241" s="58"/>
      <c r="HBO1241" s="58"/>
      <c r="HBP1241" s="58"/>
      <c r="HBQ1241" s="58"/>
      <c r="HBR1241" s="58"/>
      <c r="HBS1241" s="58"/>
      <c r="HBT1241" s="58"/>
      <c r="HBU1241" s="58"/>
      <c r="HBV1241" s="58"/>
      <c r="HBW1241" s="58"/>
      <c r="HBX1241" s="58"/>
      <c r="HBY1241" s="58"/>
      <c r="HBZ1241" s="58"/>
      <c r="HCA1241" s="58"/>
      <c r="HCB1241" s="58"/>
      <c r="HCC1241" s="58"/>
      <c r="HCD1241" s="58"/>
      <c r="HCE1241" s="58"/>
      <c r="HCF1241" s="58"/>
      <c r="HCG1241" s="58"/>
      <c r="HCH1241" s="58"/>
      <c r="HCI1241" s="58"/>
      <c r="HCJ1241" s="58"/>
      <c r="HCK1241" s="58"/>
      <c r="HCL1241" s="58"/>
      <c r="HCM1241" s="58"/>
      <c r="HCN1241" s="58"/>
      <c r="HCO1241" s="58"/>
      <c r="HCP1241" s="58"/>
      <c r="HCQ1241" s="58"/>
      <c r="HCR1241" s="58"/>
      <c r="HCS1241" s="58"/>
      <c r="HCT1241" s="58"/>
      <c r="HCU1241" s="58"/>
      <c r="HCV1241" s="58"/>
      <c r="HCW1241" s="58"/>
      <c r="HCX1241" s="58"/>
      <c r="HCY1241" s="58"/>
      <c r="HCZ1241" s="58"/>
      <c r="HDA1241" s="58"/>
      <c r="HDB1241" s="58"/>
      <c r="HDC1241" s="58"/>
      <c r="HDD1241" s="58"/>
      <c r="HDE1241" s="58"/>
      <c r="HDF1241" s="58"/>
      <c r="HDG1241" s="58"/>
      <c r="HDH1241" s="58"/>
      <c r="HDI1241" s="58"/>
      <c r="HDJ1241" s="58"/>
      <c r="HDK1241" s="58"/>
      <c r="HDL1241" s="58"/>
      <c r="HDM1241" s="58"/>
      <c r="HDN1241" s="58"/>
      <c r="HDO1241" s="58"/>
      <c r="HDP1241" s="58"/>
      <c r="HDQ1241" s="58"/>
      <c r="HDR1241" s="58"/>
      <c r="HDS1241" s="58"/>
      <c r="HDT1241" s="58"/>
      <c r="HDU1241" s="58"/>
      <c r="HDV1241" s="58"/>
      <c r="HDW1241" s="58"/>
      <c r="HDX1241" s="58"/>
      <c r="HDY1241" s="58"/>
      <c r="HDZ1241" s="58"/>
      <c r="HEA1241" s="58"/>
      <c r="HEB1241" s="58"/>
      <c r="HEC1241" s="58"/>
      <c r="HED1241" s="58"/>
      <c r="HEE1241" s="58"/>
      <c r="HEF1241" s="58"/>
      <c r="HEG1241" s="58"/>
      <c r="HEH1241" s="58"/>
      <c r="HEI1241" s="58"/>
      <c r="HEJ1241" s="58"/>
      <c r="HEK1241" s="58"/>
      <c r="HEL1241" s="58"/>
      <c r="HEM1241" s="58"/>
      <c r="HEN1241" s="58"/>
      <c r="HEO1241" s="58"/>
      <c r="HEP1241" s="58"/>
      <c r="HEQ1241" s="58"/>
      <c r="HER1241" s="58"/>
      <c r="HES1241" s="58"/>
      <c r="HET1241" s="58"/>
      <c r="HEU1241" s="58"/>
      <c r="HEV1241" s="58"/>
      <c r="HEW1241" s="58"/>
      <c r="HEX1241" s="58"/>
      <c r="HEY1241" s="58"/>
      <c r="HEZ1241" s="58"/>
      <c r="HFA1241" s="58"/>
      <c r="HFB1241" s="58"/>
      <c r="HFC1241" s="58"/>
      <c r="HFD1241" s="58"/>
      <c r="HFE1241" s="58"/>
      <c r="HFF1241" s="58"/>
      <c r="HFG1241" s="58"/>
      <c r="HFH1241" s="58"/>
      <c r="HFI1241" s="58"/>
      <c r="HFJ1241" s="58"/>
      <c r="HFK1241" s="58"/>
      <c r="HFL1241" s="58"/>
      <c r="HFM1241" s="58"/>
      <c r="HFN1241" s="58"/>
      <c r="HFO1241" s="58"/>
      <c r="HFP1241" s="58"/>
      <c r="HFQ1241" s="58"/>
      <c r="HFR1241" s="58"/>
      <c r="HFS1241" s="58"/>
      <c r="HFT1241" s="58"/>
      <c r="HFU1241" s="58"/>
      <c r="HFV1241" s="58"/>
      <c r="HFW1241" s="58"/>
      <c r="HFX1241" s="58"/>
      <c r="HFY1241" s="58"/>
      <c r="HFZ1241" s="58"/>
      <c r="HGA1241" s="58"/>
      <c r="HGB1241" s="58"/>
      <c r="HGC1241" s="58"/>
      <c r="HGD1241" s="58"/>
      <c r="HGE1241" s="58"/>
      <c r="HGF1241" s="58"/>
      <c r="HGG1241" s="58"/>
      <c r="HGH1241" s="58"/>
      <c r="HGI1241" s="58"/>
      <c r="HGJ1241" s="58"/>
      <c r="HGK1241" s="58"/>
      <c r="HGL1241" s="58"/>
      <c r="HGM1241" s="58"/>
      <c r="HGN1241" s="58"/>
      <c r="HGO1241" s="58"/>
      <c r="HGP1241" s="58"/>
      <c r="HGQ1241" s="58"/>
      <c r="HGR1241" s="58"/>
      <c r="HGS1241" s="58"/>
      <c r="HGT1241" s="58"/>
      <c r="HGU1241" s="58"/>
      <c r="HGV1241" s="58"/>
      <c r="HGW1241" s="58"/>
      <c r="HGX1241" s="58"/>
      <c r="HGY1241" s="58"/>
      <c r="HGZ1241" s="58"/>
      <c r="HHA1241" s="58"/>
      <c r="HHB1241" s="58"/>
      <c r="HHC1241" s="58"/>
      <c r="HHD1241" s="58"/>
      <c r="HHE1241" s="58"/>
      <c r="HHF1241" s="58"/>
      <c r="HHG1241" s="58"/>
      <c r="HHH1241" s="58"/>
      <c r="HHI1241" s="58"/>
      <c r="HHJ1241" s="58"/>
      <c r="HHK1241" s="58"/>
      <c r="HHL1241" s="58"/>
      <c r="HHM1241" s="58"/>
      <c r="HHN1241" s="58"/>
      <c r="HHO1241" s="58"/>
      <c r="HHP1241" s="58"/>
      <c r="HHQ1241" s="58"/>
      <c r="HHR1241" s="58"/>
      <c r="HHS1241" s="58"/>
      <c r="HHT1241" s="58"/>
      <c r="HHU1241" s="58"/>
      <c r="HHV1241" s="58"/>
      <c r="HHW1241" s="58"/>
      <c r="HHX1241" s="58"/>
      <c r="HHY1241" s="58"/>
      <c r="HHZ1241" s="58"/>
      <c r="HIA1241" s="58"/>
      <c r="HIB1241" s="58"/>
      <c r="HIC1241" s="58"/>
      <c r="HID1241" s="58"/>
      <c r="HIE1241" s="58"/>
      <c r="HIF1241" s="58"/>
      <c r="HIG1241" s="58"/>
      <c r="HIH1241" s="58"/>
      <c r="HII1241" s="58"/>
      <c r="HIJ1241" s="58"/>
      <c r="HIK1241" s="58"/>
      <c r="HIL1241" s="58"/>
      <c r="HIM1241" s="58"/>
      <c r="HIN1241" s="58"/>
      <c r="HIO1241" s="58"/>
      <c r="HIP1241" s="58"/>
      <c r="HIQ1241" s="58"/>
      <c r="HIR1241" s="58"/>
      <c r="HIS1241" s="58"/>
      <c r="HIT1241" s="58"/>
      <c r="HIU1241" s="58"/>
      <c r="HIV1241" s="58"/>
      <c r="HIW1241" s="58"/>
      <c r="HIX1241" s="58"/>
      <c r="HIY1241" s="58"/>
      <c r="HIZ1241" s="58"/>
      <c r="HJA1241" s="58"/>
      <c r="HJB1241" s="58"/>
      <c r="HJC1241" s="58"/>
      <c r="HJD1241" s="58"/>
      <c r="HJE1241" s="58"/>
      <c r="HJF1241" s="58"/>
      <c r="HJG1241" s="58"/>
      <c r="HJH1241" s="58"/>
      <c r="HJI1241" s="58"/>
      <c r="HJJ1241" s="58"/>
      <c r="HJK1241" s="58"/>
      <c r="HJL1241" s="58"/>
      <c r="HJM1241" s="58"/>
      <c r="HJN1241" s="58"/>
      <c r="HJO1241" s="58"/>
      <c r="HJP1241" s="58"/>
      <c r="HJQ1241" s="58"/>
      <c r="HJR1241" s="58"/>
      <c r="HJS1241" s="58"/>
      <c r="HJT1241" s="58"/>
      <c r="HJU1241" s="58"/>
      <c r="HJV1241" s="58"/>
      <c r="HJW1241" s="58"/>
      <c r="HJX1241" s="58"/>
      <c r="HJY1241" s="58"/>
      <c r="HJZ1241" s="58"/>
      <c r="HKA1241" s="58"/>
      <c r="HKB1241" s="58"/>
      <c r="HKC1241" s="58"/>
      <c r="HKD1241" s="58"/>
      <c r="HKE1241" s="58"/>
      <c r="HKF1241" s="58"/>
      <c r="HKG1241" s="58"/>
      <c r="HKH1241" s="58"/>
      <c r="HKI1241" s="58"/>
      <c r="HKJ1241" s="58"/>
      <c r="HKK1241" s="58"/>
      <c r="HKL1241" s="58"/>
      <c r="HKM1241" s="58"/>
      <c r="HKN1241" s="58"/>
      <c r="HKO1241" s="58"/>
      <c r="HKP1241" s="58"/>
      <c r="HKQ1241" s="58"/>
      <c r="HKR1241" s="58"/>
      <c r="HKS1241" s="58"/>
      <c r="HKT1241" s="58"/>
      <c r="HKU1241" s="58"/>
      <c r="HKV1241" s="58"/>
      <c r="HKW1241" s="58"/>
      <c r="HKX1241" s="58"/>
      <c r="HKY1241" s="58"/>
      <c r="HKZ1241" s="58"/>
      <c r="HLA1241" s="58"/>
      <c r="HLB1241" s="58"/>
      <c r="HLC1241" s="58"/>
      <c r="HLD1241" s="58"/>
      <c r="HLE1241" s="58"/>
      <c r="HLF1241" s="58"/>
      <c r="HLG1241" s="58"/>
      <c r="HLH1241" s="58"/>
      <c r="HLI1241" s="58"/>
      <c r="HLJ1241" s="58"/>
      <c r="HLK1241" s="58"/>
      <c r="HLL1241" s="58"/>
      <c r="HLM1241" s="58"/>
      <c r="HLN1241" s="58"/>
      <c r="HLO1241" s="58"/>
      <c r="HLP1241" s="58"/>
      <c r="HLQ1241" s="58"/>
      <c r="HLR1241" s="58"/>
      <c r="HLS1241" s="58"/>
      <c r="HLT1241" s="58"/>
      <c r="HLU1241" s="58"/>
      <c r="HLV1241" s="58"/>
      <c r="HLW1241" s="58"/>
      <c r="HLX1241" s="58"/>
      <c r="HLY1241" s="58"/>
      <c r="HLZ1241" s="58"/>
      <c r="HMA1241" s="58"/>
      <c r="HMB1241" s="58"/>
      <c r="HMC1241" s="58"/>
      <c r="HMD1241" s="58"/>
      <c r="HME1241" s="58"/>
      <c r="HMF1241" s="58"/>
      <c r="HMG1241" s="58"/>
      <c r="HMH1241" s="58"/>
      <c r="HMI1241" s="58"/>
      <c r="HMJ1241" s="58"/>
      <c r="HMK1241" s="58"/>
      <c r="HML1241" s="58"/>
      <c r="HMM1241" s="58"/>
      <c r="HMN1241" s="58"/>
      <c r="HMO1241" s="58"/>
      <c r="HMP1241" s="58"/>
      <c r="HMQ1241" s="58"/>
      <c r="HMR1241" s="58"/>
      <c r="HMS1241" s="58"/>
      <c r="HMT1241" s="58"/>
      <c r="HMU1241" s="58"/>
      <c r="HMV1241" s="58"/>
      <c r="HMW1241" s="58"/>
      <c r="HMX1241" s="58"/>
      <c r="HMY1241" s="58"/>
      <c r="HMZ1241" s="58"/>
      <c r="HNA1241" s="58"/>
      <c r="HNB1241" s="58"/>
      <c r="HNC1241" s="58"/>
      <c r="HND1241" s="58"/>
      <c r="HNE1241" s="58"/>
      <c r="HNF1241" s="58"/>
      <c r="HNG1241" s="58"/>
      <c r="HNH1241" s="58"/>
      <c r="HNI1241" s="58"/>
      <c r="HNJ1241" s="58"/>
      <c r="HNK1241" s="58"/>
      <c r="HNL1241" s="58"/>
      <c r="HNM1241" s="58"/>
      <c r="HNN1241" s="58"/>
      <c r="HNO1241" s="58"/>
      <c r="HNP1241" s="58"/>
      <c r="HNQ1241" s="58"/>
      <c r="HNR1241" s="58"/>
      <c r="HNS1241" s="58"/>
      <c r="HNT1241" s="58"/>
      <c r="HNU1241" s="58"/>
      <c r="HNV1241" s="58"/>
      <c r="HNW1241" s="58"/>
      <c r="HNX1241" s="58"/>
      <c r="HNY1241" s="58"/>
      <c r="HNZ1241" s="58"/>
      <c r="HOA1241" s="58"/>
      <c r="HOB1241" s="58"/>
      <c r="HOC1241" s="58"/>
      <c r="HOD1241" s="58"/>
      <c r="HOE1241" s="58"/>
      <c r="HOF1241" s="58"/>
      <c r="HOG1241" s="58"/>
      <c r="HOH1241" s="58"/>
      <c r="HOI1241" s="58"/>
      <c r="HOJ1241" s="58"/>
      <c r="HOK1241" s="58"/>
      <c r="HOL1241" s="58"/>
      <c r="HOM1241" s="58"/>
      <c r="HON1241" s="58"/>
      <c r="HOO1241" s="58"/>
      <c r="HOP1241" s="58"/>
      <c r="HOQ1241" s="58"/>
      <c r="HOR1241" s="58"/>
      <c r="HOS1241" s="58"/>
      <c r="HOT1241" s="58"/>
      <c r="HOU1241" s="58"/>
      <c r="HOV1241" s="58"/>
      <c r="HOW1241" s="58"/>
      <c r="HOX1241" s="58"/>
      <c r="HOY1241" s="58"/>
      <c r="HOZ1241" s="58"/>
      <c r="HPA1241" s="58"/>
      <c r="HPB1241" s="58"/>
      <c r="HPC1241" s="58"/>
      <c r="HPD1241" s="58"/>
      <c r="HPE1241" s="58"/>
      <c r="HPF1241" s="58"/>
      <c r="HPG1241" s="58"/>
      <c r="HPH1241" s="58"/>
      <c r="HPI1241" s="58"/>
      <c r="HPJ1241" s="58"/>
      <c r="HPK1241" s="58"/>
      <c r="HPL1241" s="58"/>
      <c r="HPM1241" s="58"/>
      <c r="HPN1241" s="58"/>
      <c r="HPO1241" s="58"/>
      <c r="HPP1241" s="58"/>
      <c r="HPQ1241" s="58"/>
      <c r="HPR1241" s="58"/>
      <c r="HPS1241" s="58"/>
      <c r="HPT1241" s="58"/>
      <c r="HPU1241" s="58"/>
      <c r="HPV1241" s="58"/>
      <c r="HPW1241" s="58"/>
      <c r="HPX1241" s="58"/>
      <c r="HPY1241" s="58"/>
      <c r="HPZ1241" s="58"/>
      <c r="HQA1241" s="58"/>
      <c r="HQB1241" s="58"/>
      <c r="HQC1241" s="58"/>
      <c r="HQD1241" s="58"/>
      <c r="HQE1241" s="58"/>
      <c r="HQF1241" s="58"/>
      <c r="HQG1241" s="58"/>
      <c r="HQH1241" s="58"/>
      <c r="HQI1241" s="58"/>
      <c r="HQJ1241" s="58"/>
      <c r="HQK1241" s="58"/>
      <c r="HQL1241" s="58"/>
      <c r="HQM1241" s="58"/>
      <c r="HQN1241" s="58"/>
      <c r="HQO1241" s="58"/>
      <c r="HQP1241" s="58"/>
      <c r="HQQ1241" s="58"/>
      <c r="HQR1241" s="58"/>
      <c r="HQS1241" s="58"/>
      <c r="HQT1241" s="58"/>
      <c r="HQU1241" s="58"/>
      <c r="HQV1241" s="58"/>
      <c r="HQW1241" s="58"/>
      <c r="HQX1241" s="58"/>
      <c r="HQY1241" s="58"/>
      <c r="HQZ1241" s="58"/>
      <c r="HRA1241" s="58"/>
      <c r="HRB1241" s="58"/>
      <c r="HRC1241" s="58"/>
      <c r="HRD1241" s="58"/>
      <c r="HRE1241" s="58"/>
      <c r="HRF1241" s="58"/>
      <c r="HRG1241" s="58"/>
      <c r="HRH1241" s="58"/>
      <c r="HRI1241" s="58"/>
      <c r="HRJ1241" s="58"/>
      <c r="HRK1241" s="58"/>
      <c r="HRL1241" s="58"/>
      <c r="HRM1241" s="58"/>
      <c r="HRN1241" s="58"/>
      <c r="HRO1241" s="58"/>
      <c r="HRP1241" s="58"/>
      <c r="HRQ1241" s="58"/>
      <c r="HRR1241" s="58"/>
      <c r="HRS1241" s="58"/>
      <c r="HRT1241" s="58"/>
      <c r="HRU1241" s="58"/>
      <c r="HRV1241" s="58"/>
      <c r="HRW1241" s="58"/>
      <c r="HRX1241" s="58"/>
      <c r="HRY1241" s="58"/>
      <c r="HRZ1241" s="58"/>
      <c r="HSA1241" s="58"/>
      <c r="HSB1241" s="58"/>
      <c r="HSC1241" s="58"/>
      <c r="HSD1241" s="58"/>
      <c r="HSE1241" s="58"/>
      <c r="HSF1241" s="58"/>
      <c r="HSG1241" s="58"/>
      <c r="HSH1241" s="58"/>
      <c r="HSI1241" s="58"/>
      <c r="HSJ1241" s="58"/>
      <c r="HSK1241" s="58"/>
      <c r="HSL1241" s="58"/>
      <c r="HSM1241" s="58"/>
      <c r="HSN1241" s="58"/>
      <c r="HSO1241" s="58"/>
      <c r="HSP1241" s="58"/>
      <c r="HSQ1241" s="58"/>
      <c r="HSR1241" s="58"/>
      <c r="HSS1241" s="58"/>
      <c r="HST1241" s="58"/>
      <c r="HSU1241" s="58"/>
      <c r="HSV1241" s="58"/>
      <c r="HSW1241" s="58"/>
      <c r="HSX1241" s="58"/>
      <c r="HSY1241" s="58"/>
      <c r="HSZ1241" s="58"/>
      <c r="HTA1241" s="58"/>
      <c r="HTB1241" s="58"/>
      <c r="HTC1241" s="58"/>
      <c r="HTD1241" s="58"/>
      <c r="HTE1241" s="58"/>
      <c r="HTF1241" s="58"/>
      <c r="HTG1241" s="58"/>
      <c r="HTH1241" s="58"/>
      <c r="HTI1241" s="58"/>
      <c r="HTJ1241" s="58"/>
      <c r="HTK1241" s="58"/>
      <c r="HTL1241" s="58"/>
      <c r="HTM1241" s="58"/>
      <c r="HTN1241" s="58"/>
      <c r="HTO1241" s="58"/>
      <c r="HTP1241" s="58"/>
      <c r="HTQ1241" s="58"/>
      <c r="HTR1241" s="58"/>
      <c r="HTS1241" s="58"/>
      <c r="HTT1241" s="58"/>
      <c r="HTU1241" s="58"/>
      <c r="HTV1241" s="58"/>
      <c r="HTW1241" s="58"/>
      <c r="HTX1241" s="58"/>
      <c r="HTY1241" s="58"/>
      <c r="HTZ1241" s="58"/>
      <c r="HUA1241" s="58"/>
      <c r="HUB1241" s="58"/>
      <c r="HUC1241" s="58"/>
      <c r="HUD1241" s="58"/>
      <c r="HUE1241" s="58"/>
      <c r="HUF1241" s="58"/>
      <c r="HUG1241" s="58"/>
      <c r="HUH1241" s="58"/>
      <c r="HUI1241" s="58"/>
      <c r="HUJ1241" s="58"/>
      <c r="HUK1241" s="58"/>
      <c r="HUL1241" s="58"/>
      <c r="HUM1241" s="58"/>
      <c r="HUN1241" s="58"/>
      <c r="HUO1241" s="58"/>
      <c r="HUP1241" s="58"/>
      <c r="HUQ1241" s="58"/>
      <c r="HUR1241" s="58"/>
      <c r="HUS1241" s="58"/>
      <c r="HUT1241" s="58"/>
      <c r="HUU1241" s="58"/>
      <c r="HUV1241" s="58"/>
      <c r="HUW1241" s="58"/>
      <c r="HUX1241" s="58"/>
      <c r="HUY1241" s="58"/>
      <c r="HUZ1241" s="58"/>
      <c r="HVA1241" s="58"/>
      <c r="HVB1241" s="58"/>
      <c r="HVC1241" s="58"/>
      <c r="HVD1241" s="58"/>
      <c r="HVE1241" s="58"/>
      <c r="HVF1241" s="58"/>
      <c r="HVG1241" s="58"/>
      <c r="HVH1241" s="58"/>
      <c r="HVI1241" s="58"/>
      <c r="HVJ1241" s="58"/>
      <c r="HVK1241" s="58"/>
      <c r="HVL1241" s="58"/>
      <c r="HVM1241" s="58"/>
      <c r="HVN1241" s="58"/>
      <c r="HVO1241" s="58"/>
      <c r="HVP1241" s="58"/>
      <c r="HVQ1241" s="58"/>
      <c r="HVR1241" s="58"/>
      <c r="HVS1241" s="58"/>
      <c r="HVT1241" s="58"/>
      <c r="HVU1241" s="58"/>
      <c r="HVV1241" s="58"/>
      <c r="HVW1241" s="58"/>
      <c r="HVX1241" s="58"/>
      <c r="HVY1241" s="58"/>
      <c r="HVZ1241" s="58"/>
      <c r="HWA1241" s="58"/>
      <c r="HWB1241" s="58"/>
      <c r="HWC1241" s="58"/>
      <c r="HWD1241" s="58"/>
      <c r="HWE1241" s="58"/>
      <c r="HWF1241" s="58"/>
      <c r="HWG1241" s="58"/>
      <c r="HWH1241" s="58"/>
      <c r="HWI1241" s="58"/>
      <c r="HWJ1241" s="58"/>
      <c r="HWK1241" s="58"/>
      <c r="HWL1241" s="58"/>
      <c r="HWM1241" s="58"/>
      <c r="HWN1241" s="58"/>
      <c r="HWO1241" s="58"/>
      <c r="HWP1241" s="58"/>
      <c r="HWQ1241" s="58"/>
      <c r="HWR1241" s="58"/>
      <c r="HWS1241" s="58"/>
      <c r="HWT1241" s="58"/>
      <c r="HWU1241" s="58"/>
      <c r="HWV1241" s="58"/>
      <c r="HWW1241" s="58"/>
      <c r="HWX1241" s="58"/>
      <c r="HWY1241" s="58"/>
      <c r="HWZ1241" s="58"/>
      <c r="HXA1241" s="58"/>
      <c r="HXB1241" s="58"/>
      <c r="HXC1241" s="58"/>
      <c r="HXD1241" s="58"/>
      <c r="HXE1241" s="58"/>
      <c r="HXF1241" s="58"/>
      <c r="HXG1241" s="58"/>
      <c r="HXH1241" s="58"/>
      <c r="HXI1241" s="58"/>
      <c r="HXJ1241" s="58"/>
      <c r="HXK1241" s="58"/>
      <c r="HXL1241" s="58"/>
      <c r="HXM1241" s="58"/>
      <c r="HXN1241" s="58"/>
      <c r="HXO1241" s="58"/>
      <c r="HXP1241" s="58"/>
      <c r="HXQ1241" s="58"/>
      <c r="HXR1241" s="58"/>
      <c r="HXS1241" s="58"/>
      <c r="HXT1241" s="58"/>
      <c r="HXU1241" s="58"/>
      <c r="HXV1241" s="58"/>
      <c r="HXW1241" s="58"/>
      <c r="HXX1241" s="58"/>
      <c r="HXY1241" s="58"/>
      <c r="HXZ1241" s="58"/>
      <c r="HYA1241" s="58"/>
      <c r="HYB1241" s="58"/>
      <c r="HYC1241" s="58"/>
      <c r="HYD1241" s="58"/>
      <c r="HYE1241" s="58"/>
      <c r="HYF1241" s="58"/>
      <c r="HYG1241" s="58"/>
      <c r="HYH1241" s="58"/>
      <c r="HYI1241" s="58"/>
      <c r="HYJ1241" s="58"/>
      <c r="HYK1241" s="58"/>
      <c r="HYL1241" s="58"/>
      <c r="HYM1241" s="58"/>
      <c r="HYN1241" s="58"/>
      <c r="HYO1241" s="58"/>
      <c r="HYP1241" s="58"/>
      <c r="HYQ1241" s="58"/>
      <c r="HYR1241" s="58"/>
      <c r="HYS1241" s="58"/>
      <c r="HYT1241" s="58"/>
      <c r="HYU1241" s="58"/>
      <c r="HYV1241" s="58"/>
      <c r="HYW1241" s="58"/>
      <c r="HYX1241" s="58"/>
      <c r="HYY1241" s="58"/>
      <c r="HYZ1241" s="58"/>
      <c r="HZA1241" s="58"/>
      <c r="HZB1241" s="58"/>
      <c r="HZC1241" s="58"/>
      <c r="HZD1241" s="58"/>
      <c r="HZE1241" s="58"/>
      <c r="HZF1241" s="58"/>
      <c r="HZG1241" s="58"/>
      <c r="HZH1241" s="58"/>
      <c r="HZI1241" s="58"/>
      <c r="HZJ1241" s="58"/>
      <c r="HZK1241" s="58"/>
      <c r="HZL1241" s="58"/>
      <c r="HZM1241" s="58"/>
      <c r="HZN1241" s="58"/>
      <c r="HZO1241" s="58"/>
      <c r="HZP1241" s="58"/>
      <c r="HZQ1241" s="58"/>
      <c r="HZR1241" s="58"/>
      <c r="HZS1241" s="58"/>
      <c r="HZT1241" s="58"/>
      <c r="HZU1241" s="58"/>
      <c r="HZV1241" s="58"/>
      <c r="HZW1241" s="58"/>
      <c r="HZX1241" s="58"/>
      <c r="HZY1241" s="58"/>
      <c r="HZZ1241" s="58"/>
      <c r="IAA1241" s="58"/>
      <c r="IAB1241" s="58"/>
      <c r="IAC1241" s="58"/>
      <c r="IAD1241" s="58"/>
      <c r="IAE1241" s="58"/>
      <c r="IAF1241" s="58"/>
      <c r="IAG1241" s="58"/>
      <c r="IAH1241" s="58"/>
      <c r="IAI1241" s="58"/>
      <c r="IAJ1241" s="58"/>
      <c r="IAK1241" s="58"/>
      <c r="IAL1241" s="58"/>
      <c r="IAM1241" s="58"/>
      <c r="IAN1241" s="58"/>
      <c r="IAO1241" s="58"/>
      <c r="IAP1241" s="58"/>
      <c r="IAQ1241" s="58"/>
      <c r="IAR1241" s="58"/>
      <c r="IAS1241" s="58"/>
      <c r="IAT1241" s="58"/>
      <c r="IAU1241" s="58"/>
      <c r="IAV1241" s="58"/>
      <c r="IAW1241" s="58"/>
      <c r="IAX1241" s="58"/>
      <c r="IAY1241" s="58"/>
      <c r="IAZ1241" s="58"/>
      <c r="IBA1241" s="58"/>
      <c r="IBB1241" s="58"/>
      <c r="IBC1241" s="58"/>
      <c r="IBD1241" s="58"/>
      <c r="IBE1241" s="58"/>
      <c r="IBF1241" s="58"/>
      <c r="IBG1241" s="58"/>
      <c r="IBH1241" s="58"/>
      <c r="IBI1241" s="58"/>
      <c r="IBJ1241" s="58"/>
      <c r="IBK1241" s="58"/>
      <c r="IBL1241" s="58"/>
      <c r="IBM1241" s="58"/>
      <c r="IBN1241" s="58"/>
      <c r="IBO1241" s="58"/>
      <c r="IBP1241" s="58"/>
      <c r="IBQ1241" s="58"/>
      <c r="IBR1241" s="58"/>
      <c r="IBS1241" s="58"/>
      <c r="IBT1241" s="58"/>
      <c r="IBU1241" s="58"/>
      <c r="IBV1241" s="58"/>
      <c r="IBW1241" s="58"/>
      <c r="IBX1241" s="58"/>
      <c r="IBY1241" s="58"/>
      <c r="IBZ1241" s="58"/>
      <c r="ICA1241" s="58"/>
      <c r="ICB1241" s="58"/>
      <c r="ICC1241" s="58"/>
      <c r="ICD1241" s="58"/>
      <c r="ICE1241" s="58"/>
      <c r="ICF1241" s="58"/>
      <c r="ICG1241" s="58"/>
      <c r="ICH1241" s="58"/>
      <c r="ICI1241" s="58"/>
      <c r="ICJ1241" s="58"/>
      <c r="ICK1241" s="58"/>
      <c r="ICL1241" s="58"/>
      <c r="ICM1241" s="58"/>
      <c r="ICN1241" s="58"/>
      <c r="ICO1241" s="58"/>
      <c r="ICP1241" s="58"/>
      <c r="ICQ1241" s="58"/>
      <c r="ICR1241" s="58"/>
      <c r="ICS1241" s="58"/>
      <c r="ICT1241" s="58"/>
      <c r="ICU1241" s="58"/>
      <c r="ICV1241" s="58"/>
      <c r="ICW1241" s="58"/>
      <c r="ICX1241" s="58"/>
      <c r="ICY1241" s="58"/>
      <c r="ICZ1241" s="58"/>
      <c r="IDA1241" s="58"/>
      <c r="IDB1241" s="58"/>
      <c r="IDC1241" s="58"/>
      <c r="IDD1241" s="58"/>
      <c r="IDE1241" s="58"/>
      <c r="IDF1241" s="58"/>
      <c r="IDG1241" s="58"/>
      <c r="IDH1241" s="58"/>
      <c r="IDI1241" s="58"/>
      <c r="IDJ1241" s="58"/>
      <c r="IDK1241" s="58"/>
      <c r="IDL1241" s="58"/>
      <c r="IDM1241" s="58"/>
      <c r="IDN1241" s="58"/>
      <c r="IDO1241" s="58"/>
      <c r="IDP1241" s="58"/>
      <c r="IDQ1241" s="58"/>
      <c r="IDR1241" s="58"/>
      <c r="IDS1241" s="58"/>
      <c r="IDT1241" s="58"/>
      <c r="IDU1241" s="58"/>
      <c r="IDV1241" s="58"/>
      <c r="IDW1241" s="58"/>
      <c r="IDX1241" s="58"/>
      <c r="IDY1241" s="58"/>
      <c r="IDZ1241" s="58"/>
      <c r="IEA1241" s="58"/>
      <c r="IEB1241" s="58"/>
      <c r="IEC1241" s="58"/>
      <c r="IED1241" s="58"/>
      <c r="IEE1241" s="58"/>
      <c r="IEF1241" s="58"/>
      <c r="IEG1241" s="58"/>
      <c r="IEH1241" s="58"/>
      <c r="IEI1241" s="58"/>
      <c r="IEJ1241" s="58"/>
      <c r="IEK1241" s="58"/>
      <c r="IEL1241" s="58"/>
      <c r="IEM1241" s="58"/>
      <c r="IEN1241" s="58"/>
      <c r="IEO1241" s="58"/>
      <c r="IEP1241" s="58"/>
      <c r="IEQ1241" s="58"/>
      <c r="IER1241" s="58"/>
      <c r="IES1241" s="58"/>
      <c r="IET1241" s="58"/>
      <c r="IEU1241" s="58"/>
      <c r="IEV1241" s="58"/>
      <c r="IEW1241" s="58"/>
      <c r="IEX1241" s="58"/>
      <c r="IEY1241" s="58"/>
      <c r="IEZ1241" s="58"/>
      <c r="IFA1241" s="58"/>
      <c r="IFB1241" s="58"/>
      <c r="IFC1241" s="58"/>
      <c r="IFD1241" s="58"/>
      <c r="IFE1241" s="58"/>
      <c r="IFF1241" s="58"/>
      <c r="IFG1241" s="58"/>
      <c r="IFH1241" s="58"/>
      <c r="IFI1241" s="58"/>
      <c r="IFJ1241" s="58"/>
      <c r="IFK1241" s="58"/>
      <c r="IFL1241" s="58"/>
      <c r="IFM1241" s="58"/>
      <c r="IFN1241" s="58"/>
      <c r="IFO1241" s="58"/>
      <c r="IFP1241" s="58"/>
      <c r="IFQ1241" s="58"/>
      <c r="IFR1241" s="58"/>
      <c r="IFS1241" s="58"/>
      <c r="IFT1241" s="58"/>
      <c r="IFU1241" s="58"/>
      <c r="IFV1241" s="58"/>
      <c r="IFW1241" s="58"/>
      <c r="IFX1241" s="58"/>
      <c r="IFY1241" s="58"/>
      <c r="IFZ1241" s="58"/>
      <c r="IGA1241" s="58"/>
      <c r="IGB1241" s="58"/>
      <c r="IGC1241" s="58"/>
      <c r="IGD1241" s="58"/>
      <c r="IGE1241" s="58"/>
      <c r="IGF1241" s="58"/>
      <c r="IGG1241" s="58"/>
      <c r="IGH1241" s="58"/>
      <c r="IGI1241" s="58"/>
      <c r="IGJ1241" s="58"/>
      <c r="IGK1241" s="58"/>
      <c r="IGL1241" s="58"/>
      <c r="IGM1241" s="58"/>
      <c r="IGN1241" s="58"/>
      <c r="IGO1241" s="58"/>
      <c r="IGP1241" s="58"/>
      <c r="IGQ1241" s="58"/>
      <c r="IGR1241" s="58"/>
      <c r="IGS1241" s="58"/>
      <c r="IGT1241" s="58"/>
      <c r="IGU1241" s="58"/>
      <c r="IGV1241" s="58"/>
      <c r="IGW1241" s="58"/>
      <c r="IGX1241" s="58"/>
      <c r="IGY1241" s="58"/>
      <c r="IGZ1241" s="58"/>
      <c r="IHA1241" s="58"/>
      <c r="IHB1241" s="58"/>
      <c r="IHC1241" s="58"/>
      <c r="IHD1241" s="58"/>
      <c r="IHE1241" s="58"/>
      <c r="IHF1241" s="58"/>
      <c r="IHG1241" s="58"/>
      <c r="IHH1241" s="58"/>
      <c r="IHI1241" s="58"/>
      <c r="IHJ1241" s="58"/>
      <c r="IHK1241" s="58"/>
      <c r="IHL1241" s="58"/>
      <c r="IHM1241" s="58"/>
      <c r="IHN1241" s="58"/>
      <c r="IHO1241" s="58"/>
      <c r="IHP1241" s="58"/>
      <c r="IHQ1241" s="58"/>
      <c r="IHR1241" s="58"/>
      <c r="IHS1241" s="58"/>
      <c r="IHT1241" s="58"/>
      <c r="IHU1241" s="58"/>
      <c r="IHV1241" s="58"/>
      <c r="IHW1241" s="58"/>
      <c r="IHX1241" s="58"/>
      <c r="IHY1241" s="58"/>
      <c r="IHZ1241" s="58"/>
      <c r="IIA1241" s="58"/>
      <c r="IIB1241" s="58"/>
      <c r="IIC1241" s="58"/>
      <c r="IID1241" s="58"/>
      <c r="IIE1241" s="58"/>
      <c r="IIF1241" s="58"/>
      <c r="IIG1241" s="58"/>
      <c r="IIH1241" s="58"/>
      <c r="III1241" s="58"/>
      <c r="IIJ1241" s="58"/>
      <c r="IIK1241" s="58"/>
      <c r="IIL1241" s="58"/>
      <c r="IIM1241" s="58"/>
      <c r="IIN1241" s="58"/>
      <c r="IIO1241" s="58"/>
      <c r="IIP1241" s="58"/>
      <c r="IIQ1241" s="58"/>
      <c r="IIR1241" s="58"/>
      <c r="IIS1241" s="58"/>
      <c r="IIT1241" s="58"/>
      <c r="IIU1241" s="58"/>
      <c r="IIV1241" s="58"/>
      <c r="IIW1241" s="58"/>
      <c r="IIX1241" s="58"/>
      <c r="IIY1241" s="58"/>
      <c r="IIZ1241" s="58"/>
      <c r="IJA1241" s="58"/>
      <c r="IJB1241" s="58"/>
      <c r="IJC1241" s="58"/>
      <c r="IJD1241" s="58"/>
      <c r="IJE1241" s="58"/>
      <c r="IJF1241" s="58"/>
      <c r="IJG1241" s="58"/>
      <c r="IJH1241" s="58"/>
      <c r="IJI1241" s="58"/>
      <c r="IJJ1241" s="58"/>
      <c r="IJK1241" s="58"/>
      <c r="IJL1241" s="58"/>
      <c r="IJM1241" s="58"/>
      <c r="IJN1241" s="58"/>
      <c r="IJO1241" s="58"/>
      <c r="IJP1241" s="58"/>
      <c r="IJQ1241" s="58"/>
      <c r="IJR1241" s="58"/>
      <c r="IJS1241" s="58"/>
      <c r="IJT1241" s="58"/>
      <c r="IJU1241" s="58"/>
      <c r="IJV1241" s="58"/>
      <c r="IJW1241" s="58"/>
      <c r="IJX1241" s="58"/>
      <c r="IJY1241" s="58"/>
      <c r="IJZ1241" s="58"/>
      <c r="IKA1241" s="58"/>
      <c r="IKB1241" s="58"/>
      <c r="IKC1241" s="58"/>
      <c r="IKD1241" s="58"/>
      <c r="IKE1241" s="58"/>
      <c r="IKF1241" s="58"/>
      <c r="IKG1241" s="58"/>
      <c r="IKH1241" s="58"/>
      <c r="IKI1241" s="58"/>
      <c r="IKJ1241" s="58"/>
      <c r="IKK1241" s="58"/>
      <c r="IKL1241" s="58"/>
      <c r="IKM1241" s="58"/>
      <c r="IKN1241" s="58"/>
      <c r="IKO1241" s="58"/>
      <c r="IKP1241" s="58"/>
      <c r="IKQ1241" s="58"/>
      <c r="IKR1241" s="58"/>
      <c r="IKS1241" s="58"/>
      <c r="IKT1241" s="58"/>
      <c r="IKU1241" s="58"/>
      <c r="IKV1241" s="58"/>
      <c r="IKW1241" s="58"/>
      <c r="IKX1241" s="58"/>
      <c r="IKY1241" s="58"/>
      <c r="IKZ1241" s="58"/>
      <c r="ILA1241" s="58"/>
      <c r="ILB1241" s="58"/>
      <c r="ILC1241" s="58"/>
      <c r="ILD1241" s="58"/>
      <c r="ILE1241" s="58"/>
      <c r="ILF1241" s="58"/>
      <c r="ILG1241" s="58"/>
      <c r="ILH1241" s="58"/>
      <c r="ILI1241" s="58"/>
      <c r="ILJ1241" s="58"/>
      <c r="ILK1241" s="58"/>
      <c r="ILL1241" s="58"/>
      <c r="ILM1241" s="58"/>
      <c r="ILN1241" s="58"/>
      <c r="ILO1241" s="58"/>
      <c r="ILP1241" s="58"/>
      <c r="ILQ1241" s="58"/>
      <c r="ILR1241" s="58"/>
      <c r="ILS1241" s="58"/>
      <c r="ILT1241" s="58"/>
      <c r="ILU1241" s="58"/>
      <c r="ILV1241" s="58"/>
      <c r="ILW1241" s="58"/>
      <c r="ILX1241" s="58"/>
      <c r="ILY1241" s="58"/>
      <c r="ILZ1241" s="58"/>
      <c r="IMA1241" s="58"/>
      <c r="IMB1241" s="58"/>
      <c r="IMC1241" s="58"/>
      <c r="IMD1241" s="58"/>
      <c r="IME1241" s="58"/>
      <c r="IMF1241" s="58"/>
      <c r="IMG1241" s="58"/>
      <c r="IMH1241" s="58"/>
      <c r="IMI1241" s="58"/>
      <c r="IMJ1241" s="58"/>
      <c r="IMK1241" s="58"/>
      <c r="IML1241" s="58"/>
      <c r="IMM1241" s="58"/>
      <c r="IMN1241" s="58"/>
      <c r="IMO1241" s="58"/>
      <c r="IMP1241" s="58"/>
      <c r="IMQ1241" s="58"/>
      <c r="IMR1241" s="58"/>
      <c r="IMS1241" s="58"/>
      <c r="IMT1241" s="58"/>
      <c r="IMU1241" s="58"/>
      <c r="IMV1241" s="58"/>
      <c r="IMW1241" s="58"/>
      <c r="IMX1241" s="58"/>
      <c r="IMY1241" s="58"/>
      <c r="IMZ1241" s="58"/>
      <c r="INA1241" s="58"/>
      <c r="INB1241" s="58"/>
      <c r="INC1241" s="58"/>
      <c r="IND1241" s="58"/>
      <c r="INE1241" s="58"/>
      <c r="INF1241" s="58"/>
      <c r="ING1241" s="58"/>
      <c r="INH1241" s="58"/>
      <c r="INI1241" s="58"/>
      <c r="INJ1241" s="58"/>
      <c r="INK1241" s="58"/>
      <c r="INL1241" s="58"/>
      <c r="INM1241" s="58"/>
      <c r="INN1241" s="58"/>
      <c r="INO1241" s="58"/>
      <c r="INP1241" s="58"/>
      <c r="INQ1241" s="58"/>
      <c r="INR1241" s="58"/>
      <c r="INS1241" s="58"/>
      <c r="INT1241" s="58"/>
      <c r="INU1241" s="58"/>
      <c r="INV1241" s="58"/>
      <c r="INW1241" s="58"/>
      <c r="INX1241" s="58"/>
      <c r="INY1241" s="58"/>
      <c r="INZ1241" s="58"/>
      <c r="IOA1241" s="58"/>
      <c r="IOB1241" s="58"/>
      <c r="IOC1241" s="58"/>
      <c r="IOD1241" s="58"/>
      <c r="IOE1241" s="58"/>
      <c r="IOF1241" s="58"/>
      <c r="IOG1241" s="58"/>
      <c r="IOH1241" s="58"/>
      <c r="IOI1241" s="58"/>
      <c r="IOJ1241" s="58"/>
      <c r="IOK1241" s="58"/>
      <c r="IOL1241" s="58"/>
      <c r="IOM1241" s="58"/>
      <c r="ION1241" s="58"/>
      <c r="IOO1241" s="58"/>
      <c r="IOP1241" s="58"/>
      <c r="IOQ1241" s="58"/>
      <c r="IOR1241" s="58"/>
      <c r="IOS1241" s="58"/>
      <c r="IOT1241" s="58"/>
      <c r="IOU1241" s="58"/>
      <c r="IOV1241" s="58"/>
      <c r="IOW1241" s="58"/>
      <c r="IOX1241" s="58"/>
      <c r="IOY1241" s="58"/>
      <c r="IOZ1241" s="58"/>
      <c r="IPA1241" s="58"/>
      <c r="IPB1241" s="58"/>
      <c r="IPC1241" s="58"/>
      <c r="IPD1241" s="58"/>
      <c r="IPE1241" s="58"/>
      <c r="IPF1241" s="58"/>
      <c r="IPG1241" s="58"/>
      <c r="IPH1241" s="58"/>
      <c r="IPI1241" s="58"/>
      <c r="IPJ1241" s="58"/>
      <c r="IPK1241" s="58"/>
      <c r="IPL1241" s="58"/>
      <c r="IPM1241" s="58"/>
      <c r="IPN1241" s="58"/>
      <c r="IPO1241" s="58"/>
      <c r="IPP1241" s="58"/>
      <c r="IPQ1241" s="58"/>
      <c r="IPR1241" s="58"/>
      <c r="IPS1241" s="58"/>
      <c r="IPT1241" s="58"/>
      <c r="IPU1241" s="58"/>
      <c r="IPV1241" s="58"/>
      <c r="IPW1241" s="58"/>
      <c r="IPX1241" s="58"/>
      <c r="IPY1241" s="58"/>
      <c r="IPZ1241" s="58"/>
      <c r="IQA1241" s="58"/>
      <c r="IQB1241" s="58"/>
      <c r="IQC1241" s="58"/>
      <c r="IQD1241" s="58"/>
      <c r="IQE1241" s="58"/>
      <c r="IQF1241" s="58"/>
      <c r="IQG1241" s="58"/>
      <c r="IQH1241" s="58"/>
      <c r="IQI1241" s="58"/>
      <c r="IQJ1241" s="58"/>
      <c r="IQK1241" s="58"/>
      <c r="IQL1241" s="58"/>
      <c r="IQM1241" s="58"/>
      <c r="IQN1241" s="58"/>
      <c r="IQO1241" s="58"/>
      <c r="IQP1241" s="58"/>
      <c r="IQQ1241" s="58"/>
      <c r="IQR1241" s="58"/>
      <c r="IQS1241" s="58"/>
      <c r="IQT1241" s="58"/>
      <c r="IQU1241" s="58"/>
      <c r="IQV1241" s="58"/>
      <c r="IQW1241" s="58"/>
      <c r="IQX1241" s="58"/>
      <c r="IQY1241" s="58"/>
      <c r="IQZ1241" s="58"/>
      <c r="IRA1241" s="58"/>
      <c r="IRB1241" s="58"/>
      <c r="IRC1241" s="58"/>
      <c r="IRD1241" s="58"/>
      <c r="IRE1241" s="58"/>
      <c r="IRF1241" s="58"/>
      <c r="IRG1241" s="58"/>
      <c r="IRH1241" s="58"/>
      <c r="IRI1241" s="58"/>
      <c r="IRJ1241" s="58"/>
      <c r="IRK1241" s="58"/>
      <c r="IRL1241" s="58"/>
      <c r="IRM1241" s="58"/>
      <c r="IRN1241" s="58"/>
      <c r="IRO1241" s="58"/>
      <c r="IRP1241" s="58"/>
      <c r="IRQ1241" s="58"/>
      <c r="IRR1241" s="58"/>
      <c r="IRS1241" s="58"/>
      <c r="IRT1241" s="58"/>
      <c r="IRU1241" s="58"/>
      <c r="IRV1241" s="58"/>
      <c r="IRW1241" s="58"/>
      <c r="IRX1241" s="58"/>
      <c r="IRY1241" s="58"/>
      <c r="IRZ1241" s="58"/>
      <c r="ISA1241" s="58"/>
      <c r="ISB1241" s="58"/>
      <c r="ISC1241" s="58"/>
      <c r="ISD1241" s="58"/>
      <c r="ISE1241" s="58"/>
      <c r="ISF1241" s="58"/>
      <c r="ISG1241" s="58"/>
      <c r="ISH1241" s="58"/>
      <c r="ISI1241" s="58"/>
      <c r="ISJ1241" s="58"/>
      <c r="ISK1241" s="58"/>
      <c r="ISL1241" s="58"/>
      <c r="ISM1241" s="58"/>
      <c r="ISN1241" s="58"/>
      <c r="ISO1241" s="58"/>
      <c r="ISP1241" s="58"/>
      <c r="ISQ1241" s="58"/>
      <c r="ISR1241" s="58"/>
      <c r="ISS1241" s="58"/>
      <c r="IST1241" s="58"/>
      <c r="ISU1241" s="58"/>
      <c r="ISV1241" s="58"/>
      <c r="ISW1241" s="58"/>
      <c r="ISX1241" s="58"/>
      <c r="ISY1241" s="58"/>
      <c r="ISZ1241" s="58"/>
      <c r="ITA1241" s="58"/>
      <c r="ITB1241" s="58"/>
      <c r="ITC1241" s="58"/>
      <c r="ITD1241" s="58"/>
      <c r="ITE1241" s="58"/>
      <c r="ITF1241" s="58"/>
      <c r="ITG1241" s="58"/>
      <c r="ITH1241" s="58"/>
      <c r="ITI1241" s="58"/>
      <c r="ITJ1241" s="58"/>
      <c r="ITK1241" s="58"/>
      <c r="ITL1241" s="58"/>
      <c r="ITM1241" s="58"/>
      <c r="ITN1241" s="58"/>
      <c r="ITO1241" s="58"/>
      <c r="ITP1241" s="58"/>
      <c r="ITQ1241" s="58"/>
      <c r="ITR1241" s="58"/>
      <c r="ITS1241" s="58"/>
      <c r="ITT1241" s="58"/>
      <c r="ITU1241" s="58"/>
      <c r="ITV1241" s="58"/>
      <c r="ITW1241" s="58"/>
      <c r="ITX1241" s="58"/>
      <c r="ITY1241" s="58"/>
      <c r="ITZ1241" s="58"/>
      <c r="IUA1241" s="58"/>
      <c r="IUB1241" s="58"/>
      <c r="IUC1241" s="58"/>
      <c r="IUD1241" s="58"/>
      <c r="IUE1241" s="58"/>
      <c r="IUF1241" s="58"/>
      <c r="IUG1241" s="58"/>
      <c r="IUH1241" s="58"/>
      <c r="IUI1241" s="58"/>
      <c r="IUJ1241" s="58"/>
      <c r="IUK1241" s="58"/>
      <c r="IUL1241" s="58"/>
      <c r="IUM1241" s="58"/>
      <c r="IUN1241" s="58"/>
      <c r="IUO1241" s="58"/>
      <c r="IUP1241" s="58"/>
      <c r="IUQ1241" s="58"/>
      <c r="IUR1241" s="58"/>
      <c r="IUS1241" s="58"/>
      <c r="IUT1241" s="58"/>
      <c r="IUU1241" s="58"/>
      <c r="IUV1241" s="58"/>
      <c r="IUW1241" s="58"/>
      <c r="IUX1241" s="58"/>
      <c r="IUY1241" s="58"/>
      <c r="IUZ1241" s="58"/>
      <c r="IVA1241" s="58"/>
      <c r="IVB1241" s="58"/>
      <c r="IVC1241" s="58"/>
      <c r="IVD1241" s="58"/>
      <c r="IVE1241" s="58"/>
      <c r="IVF1241" s="58"/>
      <c r="IVG1241" s="58"/>
      <c r="IVH1241" s="58"/>
      <c r="IVI1241" s="58"/>
      <c r="IVJ1241" s="58"/>
      <c r="IVK1241" s="58"/>
      <c r="IVL1241" s="58"/>
      <c r="IVM1241" s="58"/>
      <c r="IVN1241" s="58"/>
      <c r="IVO1241" s="58"/>
      <c r="IVP1241" s="58"/>
      <c r="IVQ1241" s="58"/>
      <c r="IVR1241" s="58"/>
      <c r="IVS1241" s="58"/>
      <c r="IVT1241" s="58"/>
      <c r="IVU1241" s="58"/>
      <c r="IVV1241" s="58"/>
      <c r="IVW1241" s="58"/>
      <c r="IVX1241" s="58"/>
      <c r="IVY1241" s="58"/>
      <c r="IVZ1241" s="58"/>
      <c r="IWA1241" s="58"/>
      <c r="IWB1241" s="58"/>
      <c r="IWC1241" s="58"/>
      <c r="IWD1241" s="58"/>
      <c r="IWE1241" s="58"/>
      <c r="IWF1241" s="58"/>
      <c r="IWG1241" s="58"/>
      <c r="IWH1241" s="58"/>
      <c r="IWI1241" s="58"/>
      <c r="IWJ1241" s="58"/>
      <c r="IWK1241" s="58"/>
      <c r="IWL1241" s="58"/>
      <c r="IWM1241" s="58"/>
      <c r="IWN1241" s="58"/>
      <c r="IWO1241" s="58"/>
      <c r="IWP1241" s="58"/>
      <c r="IWQ1241" s="58"/>
      <c r="IWR1241" s="58"/>
      <c r="IWS1241" s="58"/>
      <c r="IWT1241" s="58"/>
      <c r="IWU1241" s="58"/>
      <c r="IWV1241" s="58"/>
      <c r="IWW1241" s="58"/>
      <c r="IWX1241" s="58"/>
      <c r="IWY1241" s="58"/>
      <c r="IWZ1241" s="58"/>
      <c r="IXA1241" s="58"/>
      <c r="IXB1241" s="58"/>
      <c r="IXC1241" s="58"/>
      <c r="IXD1241" s="58"/>
      <c r="IXE1241" s="58"/>
      <c r="IXF1241" s="58"/>
      <c r="IXG1241" s="58"/>
      <c r="IXH1241" s="58"/>
      <c r="IXI1241" s="58"/>
      <c r="IXJ1241" s="58"/>
      <c r="IXK1241" s="58"/>
      <c r="IXL1241" s="58"/>
      <c r="IXM1241" s="58"/>
      <c r="IXN1241" s="58"/>
      <c r="IXO1241" s="58"/>
      <c r="IXP1241" s="58"/>
      <c r="IXQ1241" s="58"/>
      <c r="IXR1241" s="58"/>
      <c r="IXS1241" s="58"/>
      <c r="IXT1241" s="58"/>
      <c r="IXU1241" s="58"/>
      <c r="IXV1241" s="58"/>
      <c r="IXW1241" s="58"/>
      <c r="IXX1241" s="58"/>
      <c r="IXY1241" s="58"/>
      <c r="IXZ1241" s="58"/>
      <c r="IYA1241" s="58"/>
      <c r="IYB1241" s="58"/>
      <c r="IYC1241" s="58"/>
      <c r="IYD1241" s="58"/>
      <c r="IYE1241" s="58"/>
      <c r="IYF1241" s="58"/>
      <c r="IYG1241" s="58"/>
      <c r="IYH1241" s="58"/>
      <c r="IYI1241" s="58"/>
      <c r="IYJ1241" s="58"/>
      <c r="IYK1241" s="58"/>
      <c r="IYL1241" s="58"/>
      <c r="IYM1241" s="58"/>
      <c r="IYN1241" s="58"/>
      <c r="IYO1241" s="58"/>
      <c r="IYP1241" s="58"/>
      <c r="IYQ1241" s="58"/>
      <c r="IYR1241" s="58"/>
      <c r="IYS1241" s="58"/>
      <c r="IYT1241" s="58"/>
      <c r="IYU1241" s="58"/>
      <c r="IYV1241" s="58"/>
      <c r="IYW1241" s="58"/>
      <c r="IYX1241" s="58"/>
      <c r="IYY1241" s="58"/>
      <c r="IYZ1241" s="58"/>
      <c r="IZA1241" s="58"/>
      <c r="IZB1241" s="58"/>
      <c r="IZC1241" s="58"/>
      <c r="IZD1241" s="58"/>
      <c r="IZE1241" s="58"/>
      <c r="IZF1241" s="58"/>
      <c r="IZG1241" s="58"/>
      <c r="IZH1241" s="58"/>
      <c r="IZI1241" s="58"/>
      <c r="IZJ1241" s="58"/>
      <c r="IZK1241" s="58"/>
      <c r="IZL1241" s="58"/>
      <c r="IZM1241" s="58"/>
      <c r="IZN1241" s="58"/>
      <c r="IZO1241" s="58"/>
      <c r="IZP1241" s="58"/>
      <c r="IZQ1241" s="58"/>
      <c r="IZR1241" s="58"/>
      <c r="IZS1241" s="58"/>
      <c r="IZT1241" s="58"/>
      <c r="IZU1241" s="58"/>
      <c r="IZV1241" s="58"/>
      <c r="IZW1241" s="58"/>
      <c r="IZX1241" s="58"/>
      <c r="IZY1241" s="58"/>
      <c r="IZZ1241" s="58"/>
      <c r="JAA1241" s="58"/>
      <c r="JAB1241" s="58"/>
      <c r="JAC1241" s="58"/>
      <c r="JAD1241" s="58"/>
      <c r="JAE1241" s="58"/>
      <c r="JAF1241" s="58"/>
      <c r="JAG1241" s="58"/>
      <c r="JAH1241" s="58"/>
      <c r="JAI1241" s="58"/>
      <c r="JAJ1241" s="58"/>
      <c r="JAK1241" s="58"/>
      <c r="JAL1241" s="58"/>
      <c r="JAM1241" s="58"/>
      <c r="JAN1241" s="58"/>
      <c r="JAO1241" s="58"/>
      <c r="JAP1241" s="58"/>
      <c r="JAQ1241" s="58"/>
      <c r="JAR1241" s="58"/>
      <c r="JAS1241" s="58"/>
      <c r="JAT1241" s="58"/>
      <c r="JAU1241" s="58"/>
      <c r="JAV1241" s="58"/>
      <c r="JAW1241" s="58"/>
      <c r="JAX1241" s="58"/>
      <c r="JAY1241" s="58"/>
      <c r="JAZ1241" s="58"/>
      <c r="JBA1241" s="58"/>
      <c r="JBB1241" s="58"/>
      <c r="JBC1241" s="58"/>
      <c r="JBD1241" s="58"/>
      <c r="JBE1241" s="58"/>
      <c r="JBF1241" s="58"/>
      <c r="JBG1241" s="58"/>
      <c r="JBH1241" s="58"/>
      <c r="JBI1241" s="58"/>
      <c r="JBJ1241" s="58"/>
      <c r="JBK1241" s="58"/>
      <c r="JBL1241" s="58"/>
      <c r="JBM1241" s="58"/>
      <c r="JBN1241" s="58"/>
      <c r="JBO1241" s="58"/>
      <c r="JBP1241" s="58"/>
      <c r="JBQ1241" s="58"/>
      <c r="JBR1241" s="58"/>
      <c r="JBS1241" s="58"/>
      <c r="JBT1241" s="58"/>
      <c r="JBU1241" s="58"/>
      <c r="JBV1241" s="58"/>
      <c r="JBW1241" s="58"/>
      <c r="JBX1241" s="58"/>
      <c r="JBY1241" s="58"/>
      <c r="JBZ1241" s="58"/>
      <c r="JCA1241" s="58"/>
      <c r="JCB1241" s="58"/>
      <c r="JCC1241" s="58"/>
      <c r="JCD1241" s="58"/>
      <c r="JCE1241" s="58"/>
      <c r="JCF1241" s="58"/>
      <c r="JCG1241" s="58"/>
      <c r="JCH1241" s="58"/>
      <c r="JCI1241" s="58"/>
      <c r="JCJ1241" s="58"/>
      <c r="JCK1241" s="58"/>
      <c r="JCL1241" s="58"/>
      <c r="JCM1241" s="58"/>
      <c r="JCN1241" s="58"/>
      <c r="JCO1241" s="58"/>
      <c r="JCP1241" s="58"/>
      <c r="JCQ1241" s="58"/>
      <c r="JCR1241" s="58"/>
      <c r="JCS1241" s="58"/>
      <c r="JCT1241" s="58"/>
      <c r="JCU1241" s="58"/>
      <c r="JCV1241" s="58"/>
      <c r="JCW1241" s="58"/>
      <c r="JCX1241" s="58"/>
      <c r="JCY1241" s="58"/>
      <c r="JCZ1241" s="58"/>
      <c r="JDA1241" s="58"/>
      <c r="JDB1241" s="58"/>
      <c r="JDC1241" s="58"/>
      <c r="JDD1241" s="58"/>
      <c r="JDE1241" s="58"/>
      <c r="JDF1241" s="58"/>
      <c r="JDG1241" s="58"/>
      <c r="JDH1241" s="58"/>
      <c r="JDI1241" s="58"/>
      <c r="JDJ1241" s="58"/>
      <c r="JDK1241" s="58"/>
      <c r="JDL1241" s="58"/>
      <c r="JDM1241" s="58"/>
      <c r="JDN1241" s="58"/>
      <c r="JDO1241" s="58"/>
      <c r="JDP1241" s="58"/>
      <c r="JDQ1241" s="58"/>
      <c r="JDR1241" s="58"/>
      <c r="JDS1241" s="58"/>
      <c r="JDT1241" s="58"/>
      <c r="JDU1241" s="58"/>
      <c r="JDV1241" s="58"/>
      <c r="JDW1241" s="58"/>
      <c r="JDX1241" s="58"/>
      <c r="JDY1241" s="58"/>
      <c r="JDZ1241" s="58"/>
      <c r="JEA1241" s="58"/>
      <c r="JEB1241" s="58"/>
      <c r="JEC1241" s="58"/>
      <c r="JED1241" s="58"/>
      <c r="JEE1241" s="58"/>
      <c r="JEF1241" s="58"/>
      <c r="JEG1241" s="58"/>
      <c r="JEH1241" s="58"/>
      <c r="JEI1241" s="58"/>
      <c r="JEJ1241" s="58"/>
      <c r="JEK1241" s="58"/>
      <c r="JEL1241" s="58"/>
      <c r="JEM1241" s="58"/>
      <c r="JEN1241" s="58"/>
      <c r="JEO1241" s="58"/>
      <c r="JEP1241" s="58"/>
      <c r="JEQ1241" s="58"/>
      <c r="JER1241" s="58"/>
      <c r="JES1241" s="58"/>
      <c r="JET1241" s="58"/>
      <c r="JEU1241" s="58"/>
      <c r="JEV1241" s="58"/>
      <c r="JEW1241" s="58"/>
      <c r="JEX1241" s="58"/>
      <c r="JEY1241" s="58"/>
      <c r="JEZ1241" s="58"/>
      <c r="JFA1241" s="58"/>
      <c r="JFB1241" s="58"/>
      <c r="JFC1241" s="58"/>
      <c r="JFD1241" s="58"/>
      <c r="JFE1241" s="58"/>
      <c r="JFF1241" s="58"/>
      <c r="JFG1241" s="58"/>
      <c r="JFH1241" s="58"/>
      <c r="JFI1241" s="58"/>
      <c r="JFJ1241" s="58"/>
      <c r="JFK1241" s="58"/>
      <c r="JFL1241" s="58"/>
      <c r="JFM1241" s="58"/>
      <c r="JFN1241" s="58"/>
      <c r="JFO1241" s="58"/>
      <c r="JFP1241" s="58"/>
      <c r="JFQ1241" s="58"/>
      <c r="JFR1241" s="58"/>
      <c r="JFS1241" s="58"/>
      <c r="JFT1241" s="58"/>
      <c r="JFU1241" s="58"/>
      <c r="JFV1241" s="58"/>
      <c r="JFW1241" s="58"/>
      <c r="JFX1241" s="58"/>
      <c r="JFY1241" s="58"/>
      <c r="JFZ1241" s="58"/>
      <c r="JGA1241" s="58"/>
      <c r="JGB1241" s="58"/>
      <c r="JGC1241" s="58"/>
      <c r="JGD1241" s="58"/>
      <c r="JGE1241" s="58"/>
      <c r="JGF1241" s="58"/>
      <c r="JGG1241" s="58"/>
      <c r="JGH1241" s="58"/>
      <c r="JGI1241" s="58"/>
      <c r="JGJ1241" s="58"/>
      <c r="JGK1241" s="58"/>
      <c r="JGL1241" s="58"/>
      <c r="JGM1241" s="58"/>
      <c r="JGN1241" s="58"/>
      <c r="JGO1241" s="58"/>
      <c r="JGP1241" s="58"/>
      <c r="JGQ1241" s="58"/>
      <c r="JGR1241" s="58"/>
      <c r="JGS1241" s="58"/>
      <c r="JGT1241" s="58"/>
      <c r="JGU1241" s="58"/>
      <c r="JGV1241" s="58"/>
      <c r="JGW1241" s="58"/>
      <c r="JGX1241" s="58"/>
      <c r="JGY1241" s="58"/>
      <c r="JGZ1241" s="58"/>
      <c r="JHA1241" s="58"/>
      <c r="JHB1241" s="58"/>
      <c r="JHC1241" s="58"/>
      <c r="JHD1241" s="58"/>
      <c r="JHE1241" s="58"/>
      <c r="JHF1241" s="58"/>
      <c r="JHG1241" s="58"/>
      <c r="JHH1241" s="58"/>
      <c r="JHI1241" s="58"/>
      <c r="JHJ1241" s="58"/>
      <c r="JHK1241" s="58"/>
      <c r="JHL1241" s="58"/>
      <c r="JHM1241" s="58"/>
      <c r="JHN1241" s="58"/>
      <c r="JHO1241" s="58"/>
      <c r="JHP1241" s="58"/>
      <c r="JHQ1241" s="58"/>
      <c r="JHR1241" s="58"/>
      <c r="JHS1241" s="58"/>
      <c r="JHT1241" s="58"/>
      <c r="JHU1241" s="58"/>
      <c r="JHV1241" s="58"/>
      <c r="JHW1241" s="58"/>
      <c r="JHX1241" s="58"/>
      <c r="JHY1241" s="58"/>
      <c r="JHZ1241" s="58"/>
      <c r="JIA1241" s="58"/>
      <c r="JIB1241" s="58"/>
      <c r="JIC1241" s="58"/>
      <c r="JID1241" s="58"/>
      <c r="JIE1241" s="58"/>
      <c r="JIF1241" s="58"/>
      <c r="JIG1241" s="58"/>
      <c r="JIH1241" s="58"/>
      <c r="JII1241" s="58"/>
      <c r="JIJ1241" s="58"/>
      <c r="JIK1241" s="58"/>
      <c r="JIL1241" s="58"/>
      <c r="JIM1241" s="58"/>
      <c r="JIN1241" s="58"/>
      <c r="JIO1241" s="58"/>
      <c r="JIP1241" s="58"/>
      <c r="JIQ1241" s="58"/>
      <c r="JIR1241" s="58"/>
      <c r="JIS1241" s="58"/>
      <c r="JIT1241" s="58"/>
      <c r="JIU1241" s="58"/>
      <c r="JIV1241" s="58"/>
      <c r="JIW1241" s="58"/>
      <c r="JIX1241" s="58"/>
      <c r="JIY1241" s="58"/>
      <c r="JIZ1241" s="58"/>
      <c r="JJA1241" s="58"/>
      <c r="JJB1241" s="58"/>
      <c r="JJC1241" s="58"/>
      <c r="JJD1241" s="58"/>
      <c r="JJE1241" s="58"/>
      <c r="JJF1241" s="58"/>
      <c r="JJG1241" s="58"/>
      <c r="JJH1241" s="58"/>
      <c r="JJI1241" s="58"/>
      <c r="JJJ1241" s="58"/>
      <c r="JJK1241" s="58"/>
      <c r="JJL1241" s="58"/>
      <c r="JJM1241" s="58"/>
      <c r="JJN1241" s="58"/>
      <c r="JJO1241" s="58"/>
      <c r="JJP1241" s="58"/>
      <c r="JJQ1241" s="58"/>
      <c r="JJR1241" s="58"/>
      <c r="JJS1241" s="58"/>
      <c r="JJT1241" s="58"/>
      <c r="JJU1241" s="58"/>
      <c r="JJV1241" s="58"/>
      <c r="JJW1241" s="58"/>
      <c r="JJX1241" s="58"/>
      <c r="JJY1241" s="58"/>
      <c r="JJZ1241" s="58"/>
      <c r="JKA1241" s="58"/>
      <c r="JKB1241" s="58"/>
      <c r="JKC1241" s="58"/>
      <c r="JKD1241" s="58"/>
      <c r="JKE1241" s="58"/>
      <c r="JKF1241" s="58"/>
      <c r="JKG1241" s="58"/>
      <c r="JKH1241" s="58"/>
      <c r="JKI1241" s="58"/>
      <c r="JKJ1241" s="58"/>
      <c r="JKK1241" s="58"/>
      <c r="JKL1241" s="58"/>
      <c r="JKM1241" s="58"/>
      <c r="JKN1241" s="58"/>
      <c r="JKO1241" s="58"/>
      <c r="JKP1241" s="58"/>
      <c r="JKQ1241" s="58"/>
      <c r="JKR1241" s="58"/>
      <c r="JKS1241" s="58"/>
      <c r="JKT1241" s="58"/>
      <c r="JKU1241" s="58"/>
      <c r="JKV1241" s="58"/>
      <c r="JKW1241" s="58"/>
      <c r="JKX1241" s="58"/>
      <c r="JKY1241" s="58"/>
      <c r="JKZ1241" s="58"/>
      <c r="JLA1241" s="58"/>
      <c r="JLB1241" s="58"/>
      <c r="JLC1241" s="58"/>
      <c r="JLD1241" s="58"/>
      <c r="JLE1241" s="58"/>
      <c r="JLF1241" s="58"/>
      <c r="JLG1241" s="58"/>
      <c r="JLH1241" s="58"/>
      <c r="JLI1241" s="58"/>
      <c r="JLJ1241" s="58"/>
      <c r="JLK1241" s="58"/>
      <c r="JLL1241" s="58"/>
      <c r="JLM1241" s="58"/>
      <c r="JLN1241" s="58"/>
      <c r="JLO1241" s="58"/>
      <c r="JLP1241" s="58"/>
      <c r="JLQ1241" s="58"/>
      <c r="JLR1241" s="58"/>
      <c r="JLS1241" s="58"/>
      <c r="JLT1241" s="58"/>
      <c r="JLU1241" s="58"/>
      <c r="JLV1241" s="58"/>
      <c r="JLW1241" s="58"/>
      <c r="JLX1241" s="58"/>
      <c r="JLY1241" s="58"/>
      <c r="JLZ1241" s="58"/>
      <c r="JMA1241" s="58"/>
      <c r="JMB1241" s="58"/>
      <c r="JMC1241" s="58"/>
      <c r="JMD1241" s="58"/>
      <c r="JME1241" s="58"/>
      <c r="JMF1241" s="58"/>
      <c r="JMG1241" s="58"/>
      <c r="JMH1241" s="58"/>
      <c r="JMI1241" s="58"/>
      <c r="JMJ1241" s="58"/>
      <c r="JMK1241" s="58"/>
      <c r="JML1241" s="58"/>
      <c r="JMM1241" s="58"/>
      <c r="JMN1241" s="58"/>
      <c r="JMO1241" s="58"/>
      <c r="JMP1241" s="58"/>
      <c r="JMQ1241" s="58"/>
      <c r="JMR1241" s="58"/>
      <c r="JMS1241" s="58"/>
      <c r="JMT1241" s="58"/>
      <c r="JMU1241" s="58"/>
      <c r="JMV1241" s="58"/>
      <c r="JMW1241" s="58"/>
      <c r="JMX1241" s="58"/>
      <c r="JMY1241" s="58"/>
      <c r="JMZ1241" s="58"/>
      <c r="JNA1241" s="58"/>
      <c r="JNB1241" s="58"/>
      <c r="JNC1241" s="58"/>
      <c r="JND1241" s="58"/>
      <c r="JNE1241" s="58"/>
      <c r="JNF1241" s="58"/>
      <c r="JNG1241" s="58"/>
      <c r="JNH1241" s="58"/>
      <c r="JNI1241" s="58"/>
      <c r="JNJ1241" s="58"/>
      <c r="JNK1241" s="58"/>
      <c r="JNL1241" s="58"/>
      <c r="JNM1241" s="58"/>
      <c r="JNN1241" s="58"/>
      <c r="JNO1241" s="58"/>
      <c r="JNP1241" s="58"/>
      <c r="JNQ1241" s="58"/>
      <c r="JNR1241" s="58"/>
      <c r="JNS1241" s="58"/>
      <c r="JNT1241" s="58"/>
      <c r="JNU1241" s="58"/>
      <c r="JNV1241" s="58"/>
      <c r="JNW1241" s="58"/>
      <c r="JNX1241" s="58"/>
      <c r="JNY1241" s="58"/>
      <c r="JNZ1241" s="58"/>
      <c r="JOA1241" s="58"/>
      <c r="JOB1241" s="58"/>
      <c r="JOC1241" s="58"/>
      <c r="JOD1241" s="58"/>
      <c r="JOE1241" s="58"/>
      <c r="JOF1241" s="58"/>
      <c r="JOG1241" s="58"/>
      <c r="JOH1241" s="58"/>
      <c r="JOI1241" s="58"/>
      <c r="JOJ1241" s="58"/>
      <c r="JOK1241" s="58"/>
      <c r="JOL1241" s="58"/>
      <c r="JOM1241" s="58"/>
      <c r="JON1241" s="58"/>
      <c r="JOO1241" s="58"/>
      <c r="JOP1241" s="58"/>
      <c r="JOQ1241" s="58"/>
      <c r="JOR1241" s="58"/>
      <c r="JOS1241" s="58"/>
      <c r="JOT1241" s="58"/>
      <c r="JOU1241" s="58"/>
      <c r="JOV1241" s="58"/>
      <c r="JOW1241" s="58"/>
      <c r="JOX1241" s="58"/>
      <c r="JOY1241" s="58"/>
      <c r="JOZ1241" s="58"/>
      <c r="JPA1241" s="58"/>
      <c r="JPB1241" s="58"/>
      <c r="JPC1241" s="58"/>
      <c r="JPD1241" s="58"/>
      <c r="JPE1241" s="58"/>
      <c r="JPF1241" s="58"/>
      <c r="JPG1241" s="58"/>
      <c r="JPH1241" s="58"/>
      <c r="JPI1241" s="58"/>
      <c r="JPJ1241" s="58"/>
      <c r="JPK1241" s="58"/>
      <c r="JPL1241" s="58"/>
      <c r="JPM1241" s="58"/>
      <c r="JPN1241" s="58"/>
      <c r="JPO1241" s="58"/>
      <c r="JPP1241" s="58"/>
      <c r="JPQ1241" s="58"/>
      <c r="JPR1241" s="58"/>
      <c r="JPS1241" s="58"/>
      <c r="JPT1241" s="58"/>
      <c r="JPU1241" s="58"/>
      <c r="JPV1241" s="58"/>
      <c r="JPW1241" s="58"/>
      <c r="JPX1241" s="58"/>
      <c r="JPY1241" s="58"/>
      <c r="JPZ1241" s="58"/>
      <c r="JQA1241" s="58"/>
      <c r="JQB1241" s="58"/>
      <c r="JQC1241" s="58"/>
      <c r="JQD1241" s="58"/>
      <c r="JQE1241" s="58"/>
      <c r="JQF1241" s="58"/>
      <c r="JQG1241" s="58"/>
      <c r="JQH1241" s="58"/>
      <c r="JQI1241" s="58"/>
      <c r="JQJ1241" s="58"/>
      <c r="JQK1241" s="58"/>
      <c r="JQL1241" s="58"/>
      <c r="JQM1241" s="58"/>
      <c r="JQN1241" s="58"/>
      <c r="JQO1241" s="58"/>
      <c r="JQP1241" s="58"/>
      <c r="JQQ1241" s="58"/>
      <c r="JQR1241" s="58"/>
      <c r="JQS1241" s="58"/>
      <c r="JQT1241" s="58"/>
      <c r="JQU1241" s="58"/>
      <c r="JQV1241" s="58"/>
      <c r="JQW1241" s="58"/>
      <c r="JQX1241" s="58"/>
      <c r="JQY1241" s="58"/>
      <c r="JQZ1241" s="58"/>
      <c r="JRA1241" s="58"/>
      <c r="JRB1241" s="58"/>
      <c r="JRC1241" s="58"/>
      <c r="JRD1241" s="58"/>
      <c r="JRE1241" s="58"/>
      <c r="JRF1241" s="58"/>
      <c r="JRG1241" s="58"/>
      <c r="JRH1241" s="58"/>
      <c r="JRI1241" s="58"/>
      <c r="JRJ1241" s="58"/>
      <c r="JRK1241" s="58"/>
      <c r="JRL1241" s="58"/>
      <c r="JRM1241" s="58"/>
      <c r="JRN1241" s="58"/>
      <c r="JRO1241" s="58"/>
      <c r="JRP1241" s="58"/>
      <c r="JRQ1241" s="58"/>
      <c r="JRR1241" s="58"/>
      <c r="JRS1241" s="58"/>
      <c r="JRT1241" s="58"/>
      <c r="JRU1241" s="58"/>
      <c r="JRV1241" s="58"/>
      <c r="JRW1241" s="58"/>
      <c r="JRX1241" s="58"/>
      <c r="JRY1241" s="58"/>
      <c r="JRZ1241" s="58"/>
      <c r="JSA1241" s="58"/>
      <c r="JSB1241" s="58"/>
      <c r="JSC1241" s="58"/>
      <c r="JSD1241" s="58"/>
      <c r="JSE1241" s="58"/>
      <c r="JSF1241" s="58"/>
      <c r="JSG1241" s="58"/>
      <c r="JSH1241" s="58"/>
      <c r="JSI1241" s="58"/>
      <c r="JSJ1241" s="58"/>
      <c r="JSK1241" s="58"/>
      <c r="JSL1241" s="58"/>
      <c r="JSM1241" s="58"/>
      <c r="JSN1241" s="58"/>
      <c r="JSO1241" s="58"/>
      <c r="JSP1241" s="58"/>
      <c r="JSQ1241" s="58"/>
      <c r="JSR1241" s="58"/>
      <c r="JSS1241" s="58"/>
      <c r="JST1241" s="58"/>
      <c r="JSU1241" s="58"/>
      <c r="JSV1241" s="58"/>
      <c r="JSW1241" s="58"/>
      <c r="JSX1241" s="58"/>
      <c r="JSY1241" s="58"/>
      <c r="JSZ1241" s="58"/>
      <c r="JTA1241" s="58"/>
      <c r="JTB1241" s="58"/>
      <c r="JTC1241" s="58"/>
      <c r="JTD1241" s="58"/>
      <c r="JTE1241" s="58"/>
      <c r="JTF1241" s="58"/>
      <c r="JTG1241" s="58"/>
      <c r="JTH1241" s="58"/>
      <c r="JTI1241" s="58"/>
      <c r="JTJ1241" s="58"/>
      <c r="JTK1241" s="58"/>
      <c r="JTL1241" s="58"/>
      <c r="JTM1241" s="58"/>
      <c r="JTN1241" s="58"/>
      <c r="JTO1241" s="58"/>
      <c r="JTP1241" s="58"/>
      <c r="JTQ1241" s="58"/>
      <c r="JTR1241" s="58"/>
      <c r="JTS1241" s="58"/>
      <c r="JTT1241" s="58"/>
      <c r="JTU1241" s="58"/>
      <c r="JTV1241" s="58"/>
      <c r="JTW1241" s="58"/>
      <c r="JTX1241" s="58"/>
      <c r="JTY1241" s="58"/>
      <c r="JTZ1241" s="58"/>
      <c r="JUA1241" s="58"/>
      <c r="JUB1241" s="58"/>
      <c r="JUC1241" s="58"/>
      <c r="JUD1241" s="58"/>
      <c r="JUE1241" s="58"/>
      <c r="JUF1241" s="58"/>
      <c r="JUG1241" s="58"/>
      <c r="JUH1241" s="58"/>
      <c r="JUI1241" s="58"/>
      <c r="JUJ1241" s="58"/>
      <c r="JUK1241" s="58"/>
      <c r="JUL1241" s="58"/>
      <c r="JUM1241" s="58"/>
      <c r="JUN1241" s="58"/>
      <c r="JUO1241" s="58"/>
      <c r="JUP1241" s="58"/>
      <c r="JUQ1241" s="58"/>
      <c r="JUR1241" s="58"/>
      <c r="JUS1241" s="58"/>
      <c r="JUT1241" s="58"/>
      <c r="JUU1241" s="58"/>
      <c r="JUV1241" s="58"/>
      <c r="JUW1241" s="58"/>
      <c r="JUX1241" s="58"/>
      <c r="JUY1241" s="58"/>
      <c r="JUZ1241" s="58"/>
      <c r="JVA1241" s="58"/>
      <c r="JVB1241" s="58"/>
      <c r="JVC1241" s="58"/>
      <c r="JVD1241" s="58"/>
      <c r="JVE1241" s="58"/>
      <c r="JVF1241" s="58"/>
      <c r="JVG1241" s="58"/>
      <c r="JVH1241" s="58"/>
      <c r="JVI1241" s="58"/>
      <c r="JVJ1241" s="58"/>
      <c r="JVK1241" s="58"/>
      <c r="JVL1241" s="58"/>
      <c r="JVM1241" s="58"/>
      <c r="JVN1241" s="58"/>
      <c r="JVO1241" s="58"/>
      <c r="JVP1241" s="58"/>
      <c r="JVQ1241" s="58"/>
      <c r="JVR1241" s="58"/>
      <c r="JVS1241" s="58"/>
      <c r="JVT1241" s="58"/>
      <c r="JVU1241" s="58"/>
      <c r="JVV1241" s="58"/>
      <c r="JVW1241" s="58"/>
      <c r="JVX1241" s="58"/>
      <c r="JVY1241" s="58"/>
      <c r="JVZ1241" s="58"/>
      <c r="JWA1241" s="58"/>
      <c r="JWB1241" s="58"/>
      <c r="JWC1241" s="58"/>
      <c r="JWD1241" s="58"/>
      <c r="JWE1241" s="58"/>
      <c r="JWF1241" s="58"/>
      <c r="JWG1241" s="58"/>
      <c r="JWH1241" s="58"/>
      <c r="JWI1241" s="58"/>
      <c r="JWJ1241" s="58"/>
      <c r="JWK1241" s="58"/>
      <c r="JWL1241" s="58"/>
      <c r="JWM1241" s="58"/>
      <c r="JWN1241" s="58"/>
      <c r="JWO1241" s="58"/>
      <c r="JWP1241" s="58"/>
      <c r="JWQ1241" s="58"/>
      <c r="JWR1241" s="58"/>
      <c r="JWS1241" s="58"/>
      <c r="JWT1241" s="58"/>
      <c r="JWU1241" s="58"/>
      <c r="JWV1241" s="58"/>
      <c r="JWW1241" s="58"/>
      <c r="JWX1241" s="58"/>
      <c r="JWY1241" s="58"/>
      <c r="JWZ1241" s="58"/>
      <c r="JXA1241" s="58"/>
      <c r="JXB1241" s="58"/>
      <c r="JXC1241" s="58"/>
      <c r="JXD1241" s="58"/>
      <c r="JXE1241" s="58"/>
      <c r="JXF1241" s="58"/>
      <c r="JXG1241" s="58"/>
      <c r="JXH1241" s="58"/>
      <c r="JXI1241" s="58"/>
      <c r="JXJ1241" s="58"/>
      <c r="JXK1241" s="58"/>
      <c r="JXL1241" s="58"/>
      <c r="JXM1241" s="58"/>
      <c r="JXN1241" s="58"/>
      <c r="JXO1241" s="58"/>
      <c r="JXP1241" s="58"/>
      <c r="JXQ1241" s="58"/>
      <c r="JXR1241" s="58"/>
      <c r="JXS1241" s="58"/>
      <c r="JXT1241" s="58"/>
      <c r="JXU1241" s="58"/>
      <c r="JXV1241" s="58"/>
      <c r="JXW1241" s="58"/>
      <c r="JXX1241" s="58"/>
      <c r="JXY1241" s="58"/>
      <c r="JXZ1241" s="58"/>
      <c r="JYA1241" s="58"/>
      <c r="JYB1241" s="58"/>
      <c r="JYC1241" s="58"/>
      <c r="JYD1241" s="58"/>
      <c r="JYE1241" s="58"/>
      <c r="JYF1241" s="58"/>
      <c r="JYG1241" s="58"/>
      <c r="JYH1241" s="58"/>
      <c r="JYI1241" s="58"/>
      <c r="JYJ1241" s="58"/>
      <c r="JYK1241" s="58"/>
      <c r="JYL1241" s="58"/>
      <c r="JYM1241" s="58"/>
      <c r="JYN1241" s="58"/>
      <c r="JYO1241" s="58"/>
      <c r="JYP1241" s="58"/>
      <c r="JYQ1241" s="58"/>
      <c r="JYR1241" s="58"/>
      <c r="JYS1241" s="58"/>
      <c r="JYT1241" s="58"/>
      <c r="JYU1241" s="58"/>
      <c r="JYV1241" s="58"/>
      <c r="JYW1241" s="58"/>
      <c r="JYX1241" s="58"/>
      <c r="JYY1241" s="58"/>
      <c r="JYZ1241" s="58"/>
      <c r="JZA1241" s="58"/>
      <c r="JZB1241" s="58"/>
      <c r="JZC1241" s="58"/>
      <c r="JZD1241" s="58"/>
      <c r="JZE1241" s="58"/>
      <c r="JZF1241" s="58"/>
      <c r="JZG1241" s="58"/>
      <c r="JZH1241" s="58"/>
      <c r="JZI1241" s="58"/>
      <c r="JZJ1241" s="58"/>
      <c r="JZK1241" s="58"/>
      <c r="JZL1241" s="58"/>
      <c r="JZM1241" s="58"/>
      <c r="JZN1241" s="58"/>
      <c r="JZO1241" s="58"/>
      <c r="JZP1241" s="58"/>
      <c r="JZQ1241" s="58"/>
      <c r="JZR1241" s="58"/>
      <c r="JZS1241" s="58"/>
      <c r="JZT1241" s="58"/>
      <c r="JZU1241" s="58"/>
      <c r="JZV1241" s="58"/>
      <c r="JZW1241" s="58"/>
      <c r="JZX1241" s="58"/>
      <c r="JZY1241" s="58"/>
      <c r="JZZ1241" s="58"/>
      <c r="KAA1241" s="58"/>
      <c r="KAB1241" s="58"/>
      <c r="KAC1241" s="58"/>
      <c r="KAD1241" s="58"/>
      <c r="KAE1241" s="58"/>
      <c r="KAF1241" s="58"/>
      <c r="KAG1241" s="58"/>
      <c r="KAH1241" s="58"/>
      <c r="KAI1241" s="58"/>
      <c r="KAJ1241" s="58"/>
      <c r="KAK1241" s="58"/>
      <c r="KAL1241" s="58"/>
      <c r="KAM1241" s="58"/>
      <c r="KAN1241" s="58"/>
      <c r="KAO1241" s="58"/>
      <c r="KAP1241" s="58"/>
      <c r="KAQ1241" s="58"/>
      <c r="KAR1241" s="58"/>
      <c r="KAS1241" s="58"/>
      <c r="KAT1241" s="58"/>
      <c r="KAU1241" s="58"/>
      <c r="KAV1241" s="58"/>
      <c r="KAW1241" s="58"/>
      <c r="KAX1241" s="58"/>
      <c r="KAY1241" s="58"/>
      <c r="KAZ1241" s="58"/>
      <c r="KBA1241" s="58"/>
      <c r="KBB1241" s="58"/>
      <c r="KBC1241" s="58"/>
      <c r="KBD1241" s="58"/>
      <c r="KBE1241" s="58"/>
      <c r="KBF1241" s="58"/>
      <c r="KBG1241" s="58"/>
      <c r="KBH1241" s="58"/>
      <c r="KBI1241" s="58"/>
      <c r="KBJ1241" s="58"/>
      <c r="KBK1241" s="58"/>
      <c r="KBL1241" s="58"/>
      <c r="KBM1241" s="58"/>
      <c r="KBN1241" s="58"/>
      <c r="KBO1241" s="58"/>
      <c r="KBP1241" s="58"/>
      <c r="KBQ1241" s="58"/>
      <c r="KBR1241" s="58"/>
      <c r="KBS1241" s="58"/>
      <c r="KBT1241" s="58"/>
      <c r="KBU1241" s="58"/>
      <c r="KBV1241" s="58"/>
      <c r="KBW1241" s="58"/>
      <c r="KBX1241" s="58"/>
      <c r="KBY1241" s="58"/>
      <c r="KBZ1241" s="58"/>
      <c r="KCA1241" s="58"/>
      <c r="KCB1241" s="58"/>
      <c r="KCC1241" s="58"/>
      <c r="KCD1241" s="58"/>
      <c r="KCE1241" s="58"/>
      <c r="KCF1241" s="58"/>
      <c r="KCG1241" s="58"/>
      <c r="KCH1241" s="58"/>
      <c r="KCI1241" s="58"/>
      <c r="KCJ1241" s="58"/>
      <c r="KCK1241" s="58"/>
      <c r="KCL1241" s="58"/>
      <c r="KCM1241" s="58"/>
      <c r="KCN1241" s="58"/>
      <c r="KCO1241" s="58"/>
      <c r="KCP1241" s="58"/>
      <c r="KCQ1241" s="58"/>
      <c r="KCR1241" s="58"/>
      <c r="KCS1241" s="58"/>
      <c r="KCT1241" s="58"/>
      <c r="KCU1241" s="58"/>
      <c r="KCV1241" s="58"/>
      <c r="KCW1241" s="58"/>
      <c r="KCX1241" s="58"/>
      <c r="KCY1241" s="58"/>
      <c r="KCZ1241" s="58"/>
      <c r="KDA1241" s="58"/>
      <c r="KDB1241" s="58"/>
      <c r="KDC1241" s="58"/>
      <c r="KDD1241" s="58"/>
      <c r="KDE1241" s="58"/>
      <c r="KDF1241" s="58"/>
      <c r="KDG1241" s="58"/>
      <c r="KDH1241" s="58"/>
      <c r="KDI1241" s="58"/>
      <c r="KDJ1241" s="58"/>
      <c r="KDK1241" s="58"/>
      <c r="KDL1241" s="58"/>
      <c r="KDM1241" s="58"/>
      <c r="KDN1241" s="58"/>
      <c r="KDO1241" s="58"/>
      <c r="KDP1241" s="58"/>
      <c r="KDQ1241" s="58"/>
      <c r="KDR1241" s="58"/>
      <c r="KDS1241" s="58"/>
      <c r="KDT1241" s="58"/>
      <c r="KDU1241" s="58"/>
      <c r="KDV1241" s="58"/>
      <c r="KDW1241" s="58"/>
      <c r="KDX1241" s="58"/>
      <c r="KDY1241" s="58"/>
      <c r="KDZ1241" s="58"/>
      <c r="KEA1241" s="58"/>
      <c r="KEB1241" s="58"/>
      <c r="KEC1241" s="58"/>
      <c r="KED1241" s="58"/>
      <c r="KEE1241" s="58"/>
      <c r="KEF1241" s="58"/>
      <c r="KEG1241" s="58"/>
      <c r="KEH1241" s="58"/>
      <c r="KEI1241" s="58"/>
      <c r="KEJ1241" s="58"/>
      <c r="KEK1241" s="58"/>
      <c r="KEL1241" s="58"/>
      <c r="KEM1241" s="58"/>
      <c r="KEN1241" s="58"/>
      <c r="KEO1241" s="58"/>
      <c r="KEP1241" s="58"/>
      <c r="KEQ1241" s="58"/>
      <c r="KER1241" s="58"/>
      <c r="KES1241" s="58"/>
      <c r="KET1241" s="58"/>
      <c r="KEU1241" s="58"/>
      <c r="KEV1241" s="58"/>
      <c r="KEW1241" s="58"/>
      <c r="KEX1241" s="58"/>
      <c r="KEY1241" s="58"/>
      <c r="KEZ1241" s="58"/>
      <c r="KFA1241" s="58"/>
      <c r="KFB1241" s="58"/>
      <c r="KFC1241" s="58"/>
      <c r="KFD1241" s="58"/>
      <c r="KFE1241" s="58"/>
      <c r="KFF1241" s="58"/>
      <c r="KFG1241" s="58"/>
      <c r="KFH1241" s="58"/>
      <c r="KFI1241" s="58"/>
      <c r="KFJ1241" s="58"/>
      <c r="KFK1241" s="58"/>
      <c r="KFL1241" s="58"/>
      <c r="KFM1241" s="58"/>
      <c r="KFN1241" s="58"/>
      <c r="KFO1241" s="58"/>
      <c r="KFP1241" s="58"/>
      <c r="KFQ1241" s="58"/>
      <c r="KFR1241" s="58"/>
      <c r="KFS1241" s="58"/>
      <c r="KFT1241" s="58"/>
      <c r="KFU1241" s="58"/>
      <c r="KFV1241" s="58"/>
      <c r="KFW1241" s="58"/>
      <c r="KFX1241" s="58"/>
      <c r="KFY1241" s="58"/>
      <c r="KFZ1241" s="58"/>
      <c r="KGA1241" s="58"/>
      <c r="KGB1241" s="58"/>
      <c r="KGC1241" s="58"/>
      <c r="KGD1241" s="58"/>
      <c r="KGE1241" s="58"/>
      <c r="KGF1241" s="58"/>
      <c r="KGG1241" s="58"/>
      <c r="KGH1241" s="58"/>
      <c r="KGI1241" s="58"/>
      <c r="KGJ1241" s="58"/>
      <c r="KGK1241" s="58"/>
      <c r="KGL1241" s="58"/>
      <c r="KGM1241" s="58"/>
      <c r="KGN1241" s="58"/>
      <c r="KGO1241" s="58"/>
      <c r="KGP1241" s="58"/>
      <c r="KGQ1241" s="58"/>
      <c r="KGR1241" s="58"/>
      <c r="KGS1241" s="58"/>
      <c r="KGT1241" s="58"/>
      <c r="KGU1241" s="58"/>
      <c r="KGV1241" s="58"/>
      <c r="KGW1241" s="58"/>
      <c r="KGX1241" s="58"/>
      <c r="KGY1241" s="58"/>
      <c r="KGZ1241" s="58"/>
      <c r="KHA1241" s="58"/>
      <c r="KHB1241" s="58"/>
      <c r="KHC1241" s="58"/>
      <c r="KHD1241" s="58"/>
      <c r="KHE1241" s="58"/>
      <c r="KHF1241" s="58"/>
      <c r="KHG1241" s="58"/>
      <c r="KHH1241" s="58"/>
      <c r="KHI1241" s="58"/>
      <c r="KHJ1241" s="58"/>
      <c r="KHK1241" s="58"/>
      <c r="KHL1241" s="58"/>
      <c r="KHM1241" s="58"/>
      <c r="KHN1241" s="58"/>
      <c r="KHO1241" s="58"/>
      <c r="KHP1241" s="58"/>
      <c r="KHQ1241" s="58"/>
      <c r="KHR1241" s="58"/>
      <c r="KHS1241" s="58"/>
      <c r="KHT1241" s="58"/>
      <c r="KHU1241" s="58"/>
      <c r="KHV1241" s="58"/>
      <c r="KHW1241" s="58"/>
      <c r="KHX1241" s="58"/>
      <c r="KHY1241" s="58"/>
      <c r="KHZ1241" s="58"/>
      <c r="KIA1241" s="58"/>
      <c r="KIB1241" s="58"/>
      <c r="KIC1241" s="58"/>
      <c r="KID1241" s="58"/>
      <c r="KIE1241" s="58"/>
      <c r="KIF1241" s="58"/>
      <c r="KIG1241" s="58"/>
      <c r="KIH1241" s="58"/>
      <c r="KII1241" s="58"/>
      <c r="KIJ1241" s="58"/>
      <c r="KIK1241" s="58"/>
      <c r="KIL1241" s="58"/>
      <c r="KIM1241" s="58"/>
      <c r="KIN1241" s="58"/>
      <c r="KIO1241" s="58"/>
      <c r="KIP1241" s="58"/>
      <c r="KIQ1241" s="58"/>
      <c r="KIR1241" s="58"/>
      <c r="KIS1241" s="58"/>
      <c r="KIT1241" s="58"/>
      <c r="KIU1241" s="58"/>
      <c r="KIV1241" s="58"/>
      <c r="KIW1241" s="58"/>
      <c r="KIX1241" s="58"/>
      <c r="KIY1241" s="58"/>
      <c r="KIZ1241" s="58"/>
      <c r="KJA1241" s="58"/>
      <c r="KJB1241" s="58"/>
      <c r="KJC1241" s="58"/>
      <c r="KJD1241" s="58"/>
      <c r="KJE1241" s="58"/>
      <c r="KJF1241" s="58"/>
      <c r="KJG1241" s="58"/>
      <c r="KJH1241" s="58"/>
      <c r="KJI1241" s="58"/>
      <c r="KJJ1241" s="58"/>
      <c r="KJK1241" s="58"/>
      <c r="KJL1241" s="58"/>
      <c r="KJM1241" s="58"/>
      <c r="KJN1241" s="58"/>
      <c r="KJO1241" s="58"/>
      <c r="KJP1241" s="58"/>
      <c r="KJQ1241" s="58"/>
      <c r="KJR1241" s="58"/>
      <c r="KJS1241" s="58"/>
      <c r="KJT1241" s="58"/>
      <c r="KJU1241" s="58"/>
      <c r="KJV1241" s="58"/>
      <c r="KJW1241" s="58"/>
      <c r="KJX1241" s="58"/>
      <c r="KJY1241" s="58"/>
      <c r="KJZ1241" s="58"/>
      <c r="KKA1241" s="58"/>
      <c r="KKB1241" s="58"/>
      <c r="KKC1241" s="58"/>
      <c r="KKD1241" s="58"/>
      <c r="KKE1241" s="58"/>
      <c r="KKF1241" s="58"/>
      <c r="KKG1241" s="58"/>
      <c r="KKH1241" s="58"/>
      <c r="KKI1241" s="58"/>
      <c r="KKJ1241" s="58"/>
      <c r="KKK1241" s="58"/>
      <c r="KKL1241" s="58"/>
      <c r="KKM1241" s="58"/>
      <c r="KKN1241" s="58"/>
      <c r="KKO1241" s="58"/>
      <c r="KKP1241" s="58"/>
      <c r="KKQ1241" s="58"/>
      <c r="KKR1241" s="58"/>
      <c r="KKS1241" s="58"/>
      <c r="KKT1241" s="58"/>
      <c r="KKU1241" s="58"/>
      <c r="KKV1241" s="58"/>
      <c r="KKW1241" s="58"/>
      <c r="KKX1241" s="58"/>
      <c r="KKY1241" s="58"/>
      <c r="KKZ1241" s="58"/>
      <c r="KLA1241" s="58"/>
      <c r="KLB1241" s="58"/>
      <c r="KLC1241" s="58"/>
      <c r="KLD1241" s="58"/>
      <c r="KLE1241" s="58"/>
      <c r="KLF1241" s="58"/>
      <c r="KLG1241" s="58"/>
      <c r="KLH1241" s="58"/>
      <c r="KLI1241" s="58"/>
      <c r="KLJ1241" s="58"/>
      <c r="KLK1241" s="58"/>
      <c r="KLL1241" s="58"/>
      <c r="KLM1241" s="58"/>
      <c r="KLN1241" s="58"/>
      <c r="KLO1241" s="58"/>
      <c r="KLP1241" s="58"/>
      <c r="KLQ1241" s="58"/>
      <c r="KLR1241" s="58"/>
      <c r="KLS1241" s="58"/>
      <c r="KLT1241" s="58"/>
      <c r="KLU1241" s="58"/>
      <c r="KLV1241" s="58"/>
      <c r="KLW1241" s="58"/>
      <c r="KLX1241" s="58"/>
      <c r="KLY1241" s="58"/>
      <c r="KLZ1241" s="58"/>
      <c r="KMA1241" s="58"/>
      <c r="KMB1241" s="58"/>
      <c r="KMC1241" s="58"/>
      <c r="KMD1241" s="58"/>
      <c r="KME1241" s="58"/>
      <c r="KMF1241" s="58"/>
      <c r="KMG1241" s="58"/>
      <c r="KMH1241" s="58"/>
      <c r="KMI1241" s="58"/>
      <c r="KMJ1241" s="58"/>
      <c r="KMK1241" s="58"/>
      <c r="KML1241" s="58"/>
      <c r="KMM1241" s="58"/>
      <c r="KMN1241" s="58"/>
      <c r="KMO1241" s="58"/>
      <c r="KMP1241" s="58"/>
      <c r="KMQ1241" s="58"/>
      <c r="KMR1241" s="58"/>
      <c r="KMS1241" s="58"/>
      <c r="KMT1241" s="58"/>
      <c r="KMU1241" s="58"/>
      <c r="KMV1241" s="58"/>
      <c r="KMW1241" s="58"/>
      <c r="KMX1241" s="58"/>
      <c r="KMY1241" s="58"/>
      <c r="KMZ1241" s="58"/>
      <c r="KNA1241" s="58"/>
      <c r="KNB1241" s="58"/>
      <c r="KNC1241" s="58"/>
      <c r="KND1241" s="58"/>
      <c r="KNE1241" s="58"/>
      <c r="KNF1241" s="58"/>
      <c r="KNG1241" s="58"/>
      <c r="KNH1241" s="58"/>
      <c r="KNI1241" s="58"/>
      <c r="KNJ1241" s="58"/>
      <c r="KNK1241" s="58"/>
      <c r="KNL1241" s="58"/>
      <c r="KNM1241" s="58"/>
      <c r="KNN1241" s="58"/>
      <c r="KNO1241" s="58"/>
      <c r="KNP1241" s="58"/>
      <c r="KNQ1241" s="58"/>
      <c r="KNR1241" s="58"/>
      <c r="KNS1241" s="58"/>
      <c r="KNT1241" s="58"/>
      <c r="KNU1241" s="58"/>
      <c r="KNV1241" s="58"/>
      <c r="KNW1241" s="58"/>
      <c r="KNX1241" s="58"/>
      <c r="KNY1241" s="58"/>
      <c r="KNZ1241" s="58"/>
      <c r="KOA1241" s="58"/>
      <c r="KOB1241" s="58"/>
      <c r="KOC1241" s="58"/>
      <c r="KOD1241" s="58"/>
      <c r="KOE1241" s="58"/>
      <c r="KOF1241" s="58"/>
      <c r="KOG1241" s="58"/>
      <c r="KOH1241" s="58"/>
      <c r="KOI1241" s="58"/>
      <c r="KOJ1241" s="58"/>
      <c r="KOK1241" s="58"/>
      <c r="KOL1241" s="58"/>
      <c r="KOM1241" s="58"/>
      <c r="KON1241" s="58"/>
      <c r="KOO1241" s="58"/>
      <c r="KOP1241" s="58"/>
      <c r="KOQ1241" s="58"/>
      <c r="KOR1241" s="58"/>
      <c r="KOS1241" s="58"/>
      <c r="KOT1241" s="58"/>
      <c r="KOU1241" s="58"/>
      <c r="KOV1241" s="58"/>
      <c r="KOW1241" s="58"/>
      <c r="KOX1241" s="58"/>
      <c r="KOY1241" s="58"/>
      <c r="KOZ1241" s="58"/>
      <c r="KPA1241" s="58"/>
      <c r="KPB1241" s="58"/>
      <c r="KPC1241" s="58"/>
      <c r="KPD1241" s="58"/>
      <c r="KPE1241" s="58"/>
      <c r="KPF1241" s="58"/>
      <c r="KPG1241" s="58"/>
      <c r="KPH1241" s="58"/>
      <c r="KPI1241" s="58"/>
      <c r="KPJ1241" s="58"/>
      <c r="KPK1241" s="58"/>
      <c r="KPL1241" s="58"/>
      <c r="KPM1241" s="58"/>
      <c r="KPN1241" s="58"/>
      <c r="KPO1241" s="58"/>
      <c r="KPP1241" s="58"/>
      <c r="KPQ1241" s="58"/>
      <c r="KPR1241" s="58"/>
      <c r="KPS1241" s="58"/>
      <c r="KPT1241" s="58"/>
      <c r="KPU1241" s="58"/>
      <c r="KPV1241" s="58"/>
      <c r="KPW1241" s="58"/>
      <c r="KPX1241" s="58"/>
      <c r="KPY1241" s="58"/>
      <c r="KPZ1241" s="58"/>
      <c r="KQA1241" s="58"/>
      <c r="KQB1241" s="58"/>
      <c r="KQC1241" s="58"/>
      <c r="KQD1241" s="58"/>
      <c r="KQE1241" s="58"/>
      <c r="KQF1241" s="58"/>
      <c r="KQG1241" s="58"/>
      <c r="KQH1241" s="58"/>
      <c r="KQI1241" s="58"/>
      <c r="KQJ1241" s="58"/>
      <c r="KQK1241" s="58"/>
      <c r="KQL1241" s="58"/>
      <c r="KQM1241" s="58"/>
      <c r="KQN1241" s="58"/>
      <c r="KQO1241" s="58"/>
      <c r="KQP1241" s="58"/>
      <c r="KQQ1241" s="58"/>
      <c r="KQR1241" s="58"/>
      <c r="KQS1241" s="58"/>
      <c r="KQT1241" s="58"/>
      <c r="KQU1241" s="58"/>
      <c r="KQV1241" s="58"/>
      <c r="KQW1241" s="58"/>
      <c r="KQX1241" s="58"/>
      <c r="KQY1241" s="58"/>
      <c r="KQZ1241" s="58"/>
      <c r="KRA1241" s="58"/>
      <c r="KRB1241" s="58"/>
      <c r="KRC1241" s="58"/>
      <c r="KRD1241" s="58"/>
      <c r="KRE1241" s="58"/>
      <c r="KRF1241" s="58"/>
      <c r="KRG1241" s="58"/>
      <c r="KRH1241" s="58"/>
      <c r="KRI1241" s="58"/>
      <c r="KRJ1241" s="58"/>
      <c r="KRK1241" s="58"/>
      <c r="KRL1241" s="58"/>
      <c r="KRM1241" s="58"/>
      <c r="KRN1241" s="58"/>
      <c r="KRO1241" s="58"/>
      <c r="KRP1241" s="58"/>
      <c r="KRQ1241" s="58"/>
      <c r="KRR1241" s="58"/>
      <c r="KRS1241" s="58"/>
      <c r="KRT1241" s="58"/>
      <c r="KRU1241" s="58"/>
      <c r="KRV1241" s="58"/>
      <c r="KRW1241" s="58"/>
      <c r="KRX1241" s="58"/>
      <c r="KRY1241" s="58"/>
      <c r="KRZ1241" s="58"/>
      <c r="KSA1241" s="58"/>
      <c r="KSB1241" s="58"/>
      <c r="KSC1241" s="58"/>
      <c r="KSD1241" s="58"/>
      <c r="KSE1241" s="58"/>
      <c r="KSF1241" s="58"/>
      <c r="KSG1241" s="58"/>
      <c r="KSH1241" s="58"/>
      <c r="KSI1241" s="58"/>
      <c r="KSJ1241" s="58"/>
      <c r="KSK1241" s="58"/>
      <c r="KSL1241" s="58"/>
      <c r="KSM1241" s="58"/>
      <c r="KSN1241" s="58"/>
      <c r="KSO1241" s="58"/>
      <c r="KSP1241" s="58"/>
      <c r="KSQ1241" s="58"/>
      <c r="KSR1241" s="58"/>
      <c r="KSS1241" s="58"/>
      <c r="KST1241" s="58"/>
      <c r="KSU1241" s="58"/>
      <c r="KSV1241" s="58"/>
      <c r="KSW1241" s="58"/>
      <c r="KSX1241" s="58"/>
      <c r="KSY1241" s="58"/>
      <c r="KSZ1241" s="58"/>
      <c r="KTA1241" s="58"/>
      <c r="KTB1241" s="58"/>
      <c r="KTC1241" s="58"/>
      <c r="KTD1241" s="58"/>
      <c r="KTE1241" s="58"/>
      <c r="KTF1241" s="58"/>
      <c r="KTG1241" s="58"/>
      <c r="KTH1241" s="58"/>
      <c r="KTI1241" s="58"/>
      <c r="KTJ1241" s="58"/>
      <c r="KTK1241" s="58"/>
      <c r="KTL1241" s="58"/>
      <c r="KTM1241" s="58"/>
      <c r="KTN1241" s="58"/>
      <c r="KTO1241" s="58"/>
      <c r="KTP1241" s="58"/>
      <c r="KTQ1241" s="58"/>
      <c r="KTR1241" s="58"/>
      <c r="KTS1241" s="58"/>
      <c r="KTT1241" s="58"/>
      <c r="KTU1241" s="58"/>
      <c r="KTV1241" s="58"/>
      <c r="KTW1241" s="58"/>
      <c r="KTX1241" s="58"/>
      <c r="KTY1241" s="58"/>
      <c r="KTZ1241" s="58"/>
      <c r="KUA1241" s="58"/>
      <c r="KUB1241" s="58"/>
      <c r="KUC1241" s="58"/>
      <c r="KUD1241" s="58"/>
      <c r="KUE1241" s="58"/>
      <c r="KUF1241" s="58"/>
      <c r="KUG1241" s="58"/>
      <c r="KUH1241" s="58"/>
      <c r="KUI1241" s="58"/>
      <c r="KUJ1241" s="58"/>
      <c r="KUK1241" s="58"/>
      <c r="KUL1241" s="58"/>
      <c r="KUM1241" s="58"/>
      <c r="KUN1241" s="58"/>
      <c r="KUO1241" s="58"/>
      <c r="KUP1241" s="58"/>
      <c r="KUQ1241" s="58"/>
      <c r="KUR1241" s="58"/>
      <c r="KUS1241" s="58"/>
      <c r="KUT1241" s="58"/>
      <c r="KUU1241" s="58"/>
      <c r="KUV1241" s="58"/>
      <c r="KUW1241" s="58"/>
      <c r="KUX1241" s="58"/>
      <c r="KUY1241" s="58"/>
      <c r="KUZ1241" s="58"/>
      <c r="KVA1241" s="58"/>
      <c r="KVB1241" s="58"/>
      <c r="KVC1241" s="58"/>
      <c r="KVD1241" s="58"/>
      <c r="KVE1241" s="58"/>
      <c r="KVF1241" s="58"/>
      <c r="KVG1241" s="58"/>
      <c r="KVH1241" s="58"/>
      <c r="KVI1241" s="58"/>
      <c r="KVJ1241" s="58"/>
      <c r="KVK1241" s="58"/>
      <c r="KVL1241" s="58"/>
      <c r="KVM1241" s="58"/>
      <c r="KVN1241" s="58"/>
      <c r="KVO1241" s="58"/>
      <c r="KVP1241" s="58"/>
      <c r="KVQ1241" s="58"/>
      <c r="KVR1241" s="58"/>
      <c r="KVS1241" s="58"/>
      <c r="KVT1241" s="58"/>
      <c r="KVU1241" s="58"/>
      <c r="KVV1241" s="58"/>
      <c r="KVW1241" s="58"/>
      <c r="KVX1241" s="58"/>
      <c r="KVY1241" s="58"/>
      <c r="KVZ1241" s="58"/>
      <c r="KWA1241" s="58"/>
      <c r="KWB1241" s="58"/>
      <c r="KWC1241" s="58"/>
      <c r="KWD1241" s="58"/>
      <c r="KWE1241" s="58"/>
      <c r="KWF1241" s="58"/>
      <c r="KWG1241" s="58"/>
      <c r="KWH1241" s="58"/>
      <c r="KWI1241" s="58"/>
      <c r="KWJ1241" s="58"/>
      <c r="KWK1241" s="58"/>
      <c r="KWL1241" s="58"/>
      <c r="KWM1241" s="58"/>
      <c r="KWN1241" s="58"/>
      <c r="KWO1241" s="58"/>
      <c r="KWP1241" s="58"/>
      <c r="KWQ1241" s="58"/>
      <c r="KWR1241" s="58"/>
      <c r="KWS1241" s="58"/>
      <c r="KWT1241" s="58"/>
      <c r="KWU1241" s="58"/>
      <c r="KWV1241" s="58"/>
      <c r="KWW1241" s="58"/>
      <c r="KWX1241" s="58"/>
      <c r="KWY1241" s="58"/>
      <c r="KWZ1241" s="58"/>
      <c r="KXA1241" s="58"/>
      <c r="KXB1241" s="58"/>
      <c r="KXC1241" s="58"/>
      <c r="KXD1241" s="58"/>
      <c r="KXE1241" s="58"/>
      <c r="KXF1241" s="58"/>
      <c r="KXG1241" s="58"/>
      <c r="KXH1241" s="58"/>
      <c r="KXI1241" s="58"/>
      <c r="KXJ1241" s="58"/>
      <c r="KXK1241" s="58"/>
      <c r="KXL1241" s="58"/>
      <c r="KXM1241" s="58"/>
      <c r="KXN1241" s="58"/>
      <c r="KXO1241" s="58"/>
      <c r="KXP1241" s="58"/>
      <c r="KXQ1241" s="58"/>
      <c r="KXR1241" s="58"/>
      <c r="KXS1241" s="58"/>
      <c r="KXT1241" s="58"/>
      <c r="KXU1241" s="58"/>
      <c r="KXV1241" s="58"/>
      <c r="KXW1241" s="58"/>
      <c r="KXX1241" s="58"/>
      <c r="KXY1241" s="58"/>
      <c r="KXZ1241" s="58"/>
      <c r="KYA1241" s="58"/>
      <c r="KYB1241" s="58"/>
      <c r="KYC1241" s="58"/>
      <c r="KYD1241" s="58"/>
      <c r="KYE1241" s="58"/>
      <c r="KYF1241" s="58"/>
      <c r="KYG1241" s="58"/>
      <c r="KYH1241" s="58"/>
      <c r="KYI1241" s="58"/>
      <c r="KYJ1241" s="58"/>
      <c r="KYK1241" s="58"/>
      <c r="KYL1241" s="58"/>
      <c r="KYM1241" s="58"/>
      <c r="KYN1241" s="58"/>
      <c r="KYO1241" s="58"/>
      <c r="KYP1241" s="58"/>
      <c r="KYQ1241" s="58"/>
      <c r="KYR1241" s="58"/>
      <c r="KYS1241" s="58"/>
      <c r="KYT1241" s="58"/>
      <c r="KYU1241" s="58"/>
      <c r="KYV1241" s="58"/>
      <c r="KYW1241" s="58"/>
      <c r="KYX1241" s="58"/>
      <c r="KYY1241" s="58"/>
      <c r="KYZ1241" s="58"/>
      <c r="KZA1241" s="58"/>
      <c r="KZB1241" s="58"/>
      <c r="KZC1241" s="58"/>
      <c r="KZD1241" s="58"/>
      <c r="KZE1241" s="58"/>
      <c r="KZF1241" s="58"/>
      <c r="KZG1241" s="58"/>
      <c r="KZH1241" s="58"/>
      <c r="KZI1241" s="58"/>
      <c r="KZJ1241" s="58"/>
      <c r="KZK1241" s="58"/>
      <c r="KZL1241" s="58"/>
      <c r="KZM1241" s="58"/>
      <c r="KZN1241" s="58"/>
      <c r="KZO1241" s="58"/>
      <c r="KZP1241" s="58"/>
      <c r="KZQ1241" s="58"/>
      <c r="KZR1241" s="58"/>
      <c r="KZS1241" s="58"/>
      <c r="KZT1241" s="58"/>
      <c r="KZU1241" s="58"/>
      <c r="KZV1241" s="58"/>
      <c r="KZW1241" s="58"/>
      <c r="KZX1241" s="58"/>
      <c r="KZY1241" s="58"/>
      <c r="KZZ1241" s="58"/>
      <c r="LAA1241" s="58"/>
      <c r="LAB1241" s="58"/>
      <c r="LAC1241" s="58"/>
      <c r="LAD1241" s="58"/>
      <c r="LAE1241" s="58"/>
      <c r="LAF1241" s="58"/>
      <c r="LAG1241" s="58"/>
      <c r="LAH1241" s="58"/>
      <c r="LAI1241" s="58"/>
      <c r="LAJ1241" s="58"/>
      <c r="LAK1241" s="58"/>
      <c r="LAL1241" s="58"/>
      <c r="LAM1241" s="58"/>
      <c r="LAN1241" s="58"/>
      <c r="LAO1241" s="58"/>
      <c r="LAP1241" s="58"/>
      <c r="LAQ1241" s="58"/>
      <c r="LAR1241" s="58"/>
      <c r="LAS1241" s="58"/>
      <c r="LAT1241" s="58"/>
      <c r="LAU1241" s="58"/>
      <c r="LAV1241" s="58"/>
      <c r="LAW1241" s="58"/>
      <c r="LAX1241" s="58"/>
      <c r="LAY1241" s="58"/>
      <c r="LAZ1241" s="58"/>
      <c r="LBA1241" s="58"/>
      <c r="LBB1241" s="58"/>
      <c r="LBC1241" s="58"/>
      <c r="LBD1241" s="58"/>
      <c r="LBE1241" s="58"/>
      <c r="LBF1241" s="58"/>
      <c r="LBG1241" s="58"/>
      <c r="LBH1241" s="58"/>
      <c r="LBI1241" s="58"/>
      <c r="LBJ1241" s="58"/>
      <c r="LBK1241" s="58"/>
      <c r="LBL1241" s="58"/>
      <c r="LBM1241" s="58"/>
      <c r="LBN1241" s="58"/>
      <c r="LBO1241" s="58"/>
      <c r="LBP1241" s="58"/>
      <c r="LBQ1241" s="58"/>
      <c r="LBR1241" s="58"/>
      <c r="LBS1241" s="58"/>
      <c r="LBT1241" s="58"/>
      <c r="LBU1241" s="58"/>
      <c r="LBV1241" s="58"/>
      <c r="LBW1241" s="58"/>
      <c r="LBX1241" s="58"/>
      <c r="LBY1241" s="58"/>
      <c r="LBZ1241" s="58"/>
      <c r="LCA1241" s="58"/>
      <c r="LCB1241" s="58"/>
      <c r="LCC1241" s="58"/>
      <c r="LCD1241" s="58"/>
      <c r="LCE1241" s="58"/>
      <c r="LCF1241" s="58"/>
      <c r="LCG1241" s="58"/>
      <c r="LCH1241" s="58"/>
      <c r="LCI1241" s="58"/>
      <c r="LCJ1241" s="58"/>
      <c r="LCK1241" s="58"/>
      <c r="LCL1241" s="58"/>
      <c r="LCM1241" s="58"/>
      <c r="LCN1241" s="58"/>
      <c r="LCO1241" s="58"/>
      <c r="LCP1241" s="58"/>
      <c r="LCQ1241" s="58"/>
      <c r="LCR1241" s="58"/>
      <c r="LCS1241" s="58"/>
      <c r="LCT1241" s="58"/>
      <c r="LCU1241" s="58"/>
      <c r="LCV1241" s="58"/>
      <c r="LCW1241" s="58"/>
      <c r="LCX1241" s="58"/>
      <c r="LCY1241" s="58"/>
      <c r="LCZ1241" s="58"/>
      <c r="LDA1241" s="58"/>
      <c r="LDB1241" s="58"/>
      <c r="LDC1241" s="58"/>
      <c r="LDD1241" s="58"/>
      <c r="LDE1241" s="58"/>
      <c r="LDF1241" s="58"/>
      <c r="LDG1241" s="58"/>
      <c r="LDH1241" s="58"/>
      <c r="LDI1241" s="58"/>
      <c r="LDJ1241" s="58"/>
      <c r="LDK1241" s="58"/>
      <c r="LDL1241" s="58"/>
      <c r="LDM1241" s="58"/>
      <c r="LDN1241" s="58"/>
      <c r="LDO1241" s="58"/>
      <c r="LDP1241" s="58"/>
      <c r="LDQ1241" s="58"/>
      <c r="LDR1241" s="58"/>
      <c r="LDS1241" s="58"/>
      <c r="LDT1241" s="58"/>
      <c r="LDU1241" s="58"/>
      <c r="LDV1241" s="58"/>
      <c r="LDW1241" s="58"/>
      <c r="LDX1241" s="58"/>
      <c r="LDY1241" s="58"/>
      <c r="LDZ1241" s="58"/>
      <c r="LEA1241" s="58"/>
      <c r="LEB1241" s="58"/>
      <c r="LEC1241" s="58"/>
      <c r="LED1241" s="58"/>
      <c r="LEE1241" s="58"/>
      <c r="LEF1241" s="58"/>
      <c r="LEG1241" s="58"/>
      <c r="LEH1241" s="58"/>
      <c r="LEI1241" s="58"/>
      <c r="LEJ1241" s="58"/>
      <c r="LEK1241" s="58"/>
      <c r="LEL1241" s="58"/>
      <c r="LEM1241" s="58"/>
      <c r="LEN1241" s="58"/>
      <c r="LEO1241" s="58"/>
      <c r="LEP1241" s="58"/>
      <c r="LEQ1241" s="58"/>
      <c r="LER1241" s="58"/>
      <c r="LES1241" s="58"/>
      <c r="LET1241" s="58"/>
      <c r="LEU1241" s="58"/>
      <c r="LEV1241" s="58"/>
      <c r="LEW1241" s="58"/>
      <c r="LEX1241" s="58"/>
      <c r="LEY1241" s="58"/>
      <c r="LEZ1241" s="58"/>
      <c r="LFA1241" s="58"/>
      <c r="LFB1241" s="58"/>
      <c r="LFC1241" s="58"/>
      <c r="LFD1241" s="58"/>
      <c r="LFE1241" s="58"/>
      <c r="LFF1241" s="58"/>
      <c r="LFG1241" s="58"/>
      <c r="LFH1241" s="58"/>
      <c r="LFI1241" s="58"/>
      <c r="LFJ1241" s="58"/>
      <c r="LFK1241" s="58"/>
      <c r="LFL1241" s="58"/>
      <c r="LFM1241" s="58"/>
      <c r="LFN1241" s="58"/>
      <c r="LFO1241" s="58"/>
      <c r="LFP1241" s="58"/>
      <c r="LFQ1241" s="58"/>
      <c r="LFR1241" s="58"/>
      <c r="LFS1241" s="58"/>
      <c r="LFT1241" s="58"/>
      <c r="LFU1241" s="58"/>
      <c r="LFV1241" s="58"/>
      <c r="LFW1241" s="58"/>
      <c r="LFX1241" s="58"/>
      <c r="LFY1241" s="58"/>
      <c r="LFZ1241" s="58"/>
      <c r="LGA1241" s="58"/>
      <c r="LGB1241" s="58"/>
      <c r="LGC1241" s="58"/>
      <c r="LGD1241" s="58"/>
      <c r="LGE1241" s="58"/>
      <c r="LGF1241" s="58"/>
      <c r="LGG1241" s="58"/>
      <c r="LGH1241" s="58"/>
      <c r="LGI1241" s="58"/>
      <c r="LGJ1241" s="58"/>
      <c r="LGK1241" s="58"/>
      <c r="LGL1241" s="58"/>
      <c r="LGM1241" s="58"/>
      <c r="LGN1241" s="58"/>
      <c r="LGO1241" s="58"/>
      <c r="LGP1241" s="58"/>
      <c r="LGQ1241" s="58"/>
      <c r="LGR1241" s="58"/>
      <c r="LGS1241" s="58"/>
      <c r="LGT1241" s="58"/>
      <c r="LGU1241" s="58"/>
      <c r="LGV1241" s="58"/>
      <c r="LGW1241" s="58"/>
      <c r="LGX1241" s="58"/>
      <c r="LGY1241" s="58"/>
      <c r="LGZ1241" s="58"/>
      <c r="LHA1241" s="58"/>
      <c r="LHB1241" s="58"/>
      <c r="LHC1241" s="58"/>
      <c r="LHD1241" s="58"/>
      <c r="LHE1241" s="58"/>
      <c r="LHF1241" s="58"/>
      <c r="LHG1241" s="58"/>
      <c r="LHH1241" s="58"/>
      <c r="LHI1241" s="58"/>
      <c r="LHJ1241" s="58"/>
      <c r="LHK1241" s="58"/>
      <c r="LHL1241" s="58"/>
      <c r="LHM1241" s="58"/>
      <c r="LHN1241" s="58"/>
      <c r="LHO1241" s="58"/>
      <c r="LHP1241" s="58"/>
      <c r="LHQ1241" s="58"/>
      <c r="LHR1241" s="58"/>
      <c r="LHS1241" s="58"/>
      <c r="LHT1241" s="58"/>
      <c r="LHU1241" s="58"/>
      <c r="LHV1241" s="58"/>
      <c r="LHW1241" s="58"/>
      <c r="LHX1241" s="58"/>
      <c r="LHY1241" s="58"/>
      <c r="LHZ1241" s="58"/>
      <c r="LIA1241" s="58"/>
      <c r="LIB1241" s="58"/>
      <c r="LIC1241" s="58"/>
      <c r="LID1241" s="58"/>
      <c r="LIE1241" s="58"/>
      <c r="LIF1241" s="58"/>
      <c r="LIG1241" s="58"/>
      <c r="LIH1241" s="58"/>
      <c r="LII1241" s="58"/>
      <c r="LIJ1241" s="58"/>
      <c r="LIK1241" s="58"/>
      <c r="LIL1241" s="58"/>
      <c r="LIM1241" s="58"/>
      <c r="LIN1241" s="58"/>
      <c r="LIO1241" s="58"/>
      <c r="LIP1241" s="58"/>
      <c r="LIQ1241" s="58"/>
      <c r="LIR1241" s="58"/>
      <c r="LIS1241" s="58"/>
      <c r="LIT1241" s="58"/>
      <c r="LIU1241" s="58"/>
      <c r="LIV1241" s="58"/>
      <c r="LIW1241" s="58"/>
      <c r="LIX1241" s="58"/>
      <c r="LIY1241" s="58"/>
      <c r="LIZ1241" s="58"/>
      <c r="LJA1241" s="58"/>
      <c r="LJB1241" s="58"/>
      <c r="LJC1241" s="58"/>
      <c r="LJD1241" s="58"/>
      <c r="LJE1241" s="58"/>
      <c r="LJF1241" s="58"/>
      <c r="LJG1241" s="58"/>
      <c r="LJH1241" s="58"/>
      <c r="LJI1241" s="58"/>
      <c r="LJJ1241" s="58"/>
      <c r="LJK1241" s="58"/>
      <c r="LJL1241" s="58"/>
      <c r="LJM1241" s="58"/>
      <c r="LJN1241" s="58"/>
      <c r="LJO1241" s="58"/>
      <c r="LJP1241" s="58"/>
      <c r="LJQ1241" s="58"/>
      <c r="LJR1241" s="58"/>
      <c r="LJS1241" s="58"/>
      <c r="LJT1241" s="58"/>
      <c r="LJU1241" s="58"/>
      <c r="LJV1241" s="58"/>
      <c r="LJW1241" s="58"/>
      <c r="LJX1241" s="58"/>
      <c r="LJY1241" s="58"/>
      <c r="LJZ1241" s="58"/>
      <c r="LKA1241" s="58"/>
      <c r="LKB1241" s="58"/>
      <c r="LKC1241" s="58"/>
      <c r="LKD1241" s="58"/>
      <c r="LKE1241" s="58"/>
      <c r="LKF1241" s="58"/>
      <c r="LKG1241" s="58"/>
      <c r="LKH1241" s="58"/>
      <c r="LKI1241" s="58"/>
      <c r="LKJ1241" s="58"/>
      <c r="LKK1241" s="58"/>
      <c r="LKL1241" s="58"/>
      <c r="LKM1241" s="58"/>
      <c r="LKN1241" s="58"/>
      <c r="LKO1241" s="58"/>
      <c r="LKP1241" s="58"/>
      <c r="LKQ1241" s="58"/>
      <c r="LKR1241" s="58"/>
      <c r="LKS1241" s="58"/>
      <c r="LKT1241" s="58"/>
      <c r="LKU1241" s="58"/>
      <c r="LKV1241" s="58"/>
      <c r="LKW1241" s="58"/>
      <c r="LKX1241" s="58"/>
      <c r="LKY1241" s="58"/>
      <c r="LKZ1241" s="58"/>
      <c r="LLA1241" s="58"/>
      <c r="LLB1241" s="58"/>
      <c r="LLC1241" s="58"/>
      <c r="LLD1241" s="58"/>
      <c r="LLE1241" s="58"/>
      <c r="LLF1241" s="58"/>
      <c r="LLG1241" s="58"/>
      <c r="LLH1241" s="58"/>
      <c r="LLI1241" s="58"/>
      <c r="LLJ1241" s="58"/>
      <c r="LLK1241" s="58"/>
      <c r="LLL1241" s="58"/>
      <c r="LLM1241" s="58"/>
      <c r="LLN1241" s="58"/>
      <c r="LLO1241" s="58"/>
      <c r="LLP1241" s="58"/>
      <c r="LLQ1241" s="58"/>
      <c r="LLR1241" s="58"/>
      <c r="LLS1241" s="58"/>
      <c r="LLT1241" s="58"/>
      <c r="LLU1241" s="58"/>
      <c r="LLV1241" s="58"/>
      <c r="LLW1241" s="58"/>
      <c r="LLX1241" s="58"/>
      <c r="LLY1241" s="58"/>
      <c r="LLZ1241" s="58"/>
      <c r="LMA1241" s="58"/>
      <c r="LMB1241" s="58"/>
      <c r="LMC1241" s="58"/>
      <c r="LMD1241" s="58"/>
      <c r="LME1241" s="58"/>
      <c r="LMF1241" s="58"/>
      <c r="LMG1241" s="58"/>
      <c r="LMH1241" s="58"/>
      <c r="LMI1241" s="58"/>
      <c r="LMJ1241" s="58"/>
      <c r="LMK1241" s="58"/>
      <c r="LML1241" s="58"/>
      <c r="LMM1241" s="58"/>
      <c r="LMN1241" s="58"/>
      <c r="LMO1241" s="58"/>
      <c r="LMP1241" s="58"/>
      <c r="LMQ1241" s="58"/>
      <c r="LMR1241" s="58"/>
      <c r="LMS1241" s="58"/>
      <c r="LMT1241" s="58"/>
      <c r="LMU1241" s="58"/>
      <c r="LMV1241" s="58"/>
      <c r="LMW1241" s="58"/>
      <c r="LMX1241" s="58"/>
      <c r="LMY1241" s="58"/>
      <c r="LMZ1241" s="58"/>
      <c r="LNA1241" s="58"/>
      <c r="LNB1241" s="58"/>
      <c r="LNC1241" s="58"/>
      <c r="LND1241" s="58"/>
      <c r="LNE1241" s="58"/>
      <c r="LNF1241" s="58"/>
      <c r="LNG1241" s="58"/>
      <c r="LNH1241" s="58"/>
      <c r="LNI1241" s="58"/>
      <c r="LNJ1241" s="58"/>
      <c r="LNK1241" s="58"/>
      <c r="LNL1241" s="58"/>
      <c r="LNM1241" s="58"/>
      <c r="LNN1241" s="58"/>
      <c r="LNO1241" s="58"/>
      <c r="LNP1241" s="58"/>
      <c r="LNQ1241" s="58"/>
      <c r="LNR1241" s="58"/>
      <c r="LNS1241" s="58"/>
      <c r="LNT1241" s="58"/>
      <c r="LNU1241" s="58"/>
      <c r="LNV1241" s="58"/>
      <c r="LNW1241" s="58"/>
      <c r="LNX1241" s="58"/>
      <c r="LNY1241" s="58"/>
      <c r="LNZ1241" s="58"/>
      <c r="LOA1241" s="58"/>
      <c r="LOB1241" s="58"/>
      <c r="LOC1241" s="58"/>
      <c r="LOD1241" s="58"/>
      <c r="LOE1241" s="58"/>
      <c r="LOF1241" s="58"/>
      <c r="LOG1241" s="58"/>
      <c r="LOH1241" s="58"/>
      <c r="LOI1241" s="58"/>
      <c r="LOJ1241" s="58"/>
      <c r="LOK1241" s="58"/>
      <c r="LOL1241" s="58"/>
      <c r="LOM1241" s="58"/>
      <c r="LON1241" s="58"/>
      <c r="LOO1241" s="58"/>
      <c r="LOP1241" s="58"/>
      <c r="LOQ1241" s="58"/>
      <c r="LOR1241" s="58"/>
      <c r="LOS1241" s="58"/>
      <c r="LOT1241" s="58"/>
      <c r="LOU1241" s="58"/>
      <c r="LOV1241" s="58"/>
      <c r="LOW1241" s="58"/>
      <c r="LOX1241" s="58"/>
      <c r="LOY1241" s="58"/>
      <c r="LOZ1241" s="58"/>
      <c r="LPA1241" s="58"/>
      <c r="LPB1241" s="58"/>
      <c r="LPC1241" s="58"/>
      <c r="LPD1241" s="58"/>
      <c r="LPE1241" s="58"/>
      <c r="LPF1241" s="58"/>
      <c r="LPG1241" s="58"/>
      <c r="LPH1241" s="58"/>
      <c r="LPI1241" s="58"/>
      <c r="LPJ1241" s="58"/>
      <c r="LPK1241" s="58"/>
      <c r="LPL1241" s="58"/>
      <c r="LPM1241" s="58"/>
      <c r="LPN1241" s="58"/>
      <c r="LPO1241" s="58"/>
      <c r="LPP1241" s="58"/>
      <c r="LPQ1241" s="58"/>
      <c r="LPR1241" s="58"/>
      <c r="LPS1241" s="58"/>
      <c r="LPT1241" s="58"/>
      <c r="LPU1241" s="58"/>
      <c r="LPV1241" s="58"/>
      <c r="LPW1241" s="58"/>
      <c r="LPX1241" s="58"/>
      <c r="LPY1241" s="58"/>
      <c r="LPZ1241" s="58"/>
      <c r="LQA1241" s="58"/>
      <c r="LQB1241" s="58"/>
      <c r="LQC1241" s="58"/>
      <c r="LQD1241" s="58"/>
      <c r="LQE1241" s="58"/>
      <c r="LQF1241" s="58"/>
      <c r="LQG1241" s="58"/>
      <c r="LQH1241" s="58"/>
      <c r="LQI1241" s="58"/>
      <c r="LQJ1241" s="58"/>
      <c r="LQK1241" s="58"/>
      <c r="LQL1241" s="58"/>
      <c r="LQM1241" s="58"/>
      <c r="LQN1241" s="58"/>
      <c r="LQO1241" s="58"/>
      <c r="LQP1241" s="58"/>
      <c r="LQQ1241" s="58"/>
      <c r="LQR1241" s="58"/>
      <c r="LQS1241" s="58"/>
      <c r="LQT1241" s="58"/>
      <c r="LQU1241" s="58"/>
      <c r="LQV1241" s="58"/>
      <c r="LQW1241" s="58"/>
      <c r="LQX1241" s="58"/>
      <c r="LQY1241" s="58"/>
      <c r="LQZ1241" s="58"/>
      <c r="LRA1241" s="58"/>
      <c r="LRB1241" s="58"/>
      <c r="LRC1241" s="58"/>
      <c r="LRD1241" s="58"/>
      <c r="LRE1241" s="58"/>
      <c r="LRF1241" s="58"/>
      <c r="LRG1241" s="58"/>
      <c r="LRH1241" s="58"/>
      <c r="LRI1241" s="58"/>
      <c r="LRJ1241" s="58"/>
      <c r="LRK1241" s="58"/>
      <c r="LRL1241" s="58"/>
      <c r="LRM1241" s="58"/>
      <c r="LRN1241" s="58"/>
      <c r="LRO1241" s="58"/>
      <c r="LRP1241" s="58"/>
      <c r="LRQ1241" s="58"/>
      <c r="LRR1241" s="58"/>
      <c r="LRS1241" s="58"/>
      <c r="LRT1241" s="58"/>
      <c r="LRU1241" s="58"/>
      <c r="LRV1241" s="58"/>
      <c r="LRW1241" s="58"/>
      <c r="LRX1241" s="58"/>
      <c r="LRY1241" s="58"/>
      <c r="LRZ1241" s="58"/>
      <c r="LSA1241" s="58"/>
      <c r="LSB1241" s="58"/>
      <c r="LSC1241" s="58"/>
      <c r="LSD1241" s="58"/>
      <c r="LSE1241" s="58"/>
      <c r="LSF1241" s="58"/>
      <c r="LSG1241" s="58"/>
      <c r="LSH1241" s="58"/>
      <c r="LSI1241" s="58"/>
      <c r="LSJ1241" s="58"/>
      <c r="LSK1241" s="58"/>
      <c r="LSL1241" s="58"/>
      <c r="LSM1241" s="58"/>
      <c r="LSN1241" s="58"/>
      <c r="LSO1241" s="58"/>
      <c r="LSP1241" s="58"/>
      <c r="LSQ1241" s="58"/>
      <c r="LSR1241" s="58"/>
      <c r="LSS1241" s="58"/>
      <c r="LST1241" s="58"/>
      <c r="LSU1241" s="58"/>
      <c r="LSV1241" s="58"/>
      <c r="LSW1241" s="58"/>
      <c r="LSX1241" s="58"/>
      <c r="LSY1241" s="58"/>
      <c r="LSZ1241" s="58"/>
      <c r="LTA1241" s="58"/>
      <c r="LTB1241" s="58"/>
      <c r="LTC1241" s="58"/>
      <c r="LTD1241" s="58"/>
      <c r="LTE1241" s="58"/>
      <c r="LTF1241" s="58"/>
      <c r="LTG1241" s="58"/>
      <c r="LTH1241" s="58"/>
      <c r="LTI1241" s="58"/>
      <c r="LTJ1241" s="58"/>
      <c r="LTK1241" s="58"/>
      <c r="LTL1241" s="58"/>
      <c r="LTM1241" s="58"/>
      <c r="LTN1241" s="58"/>
      <c r="LTO1241" s="58"/>
      <c r="LTP1241" s="58"/>
      <c r="LTQ1241" s="58"/>
      <c r="LTR1241" s="58"/>
      <c r="LTS1241" s="58"/>
      <c r="LTT1241" s="58"/>
      <c r="LTU1241" s="58"/>
      <c r="LTV1241" s="58"/>
      <c r="LTW1241" s="58"/>
      <c r="LTX1241" s="58"/>
      <c r="LTY1241" s="58"/>
      <c r="LTZ1241" s="58"/>
      <c r="LUA1241" s="58"/>
      <c r="LUB1241" s="58"/>
      <c r="LUC1241" s="58"/>
      <c r="LUD1241" s="58"/>
      <c r="LUE1241" s="58"/>
      <c r="LUF1241" s="58"/>
      <c r="LUG1241" s="58"/>
      <c r="LUH1241" s="58"/>
      <c r="LUI1241" s="58"/>
      <c r="LUJ1241" s="58"/>
      <c r="LUK1241" s="58"/>
      <c r="LUL1241" s="58"/>
      <c r="LUM1241" s="58"/>
      <c r="LUN1241" s="58"/>
      <c r="LUO1241" s="58"/>
      <c r="LUP1241" s="58"/>
      <c r="LUQ1241" s="58"/>
      <c r="LUR1241" s="58"/>
      <c r="LUS1241" s="58"/>
      <c r="LUT1241" s="58"/>
      <c r="LUU1241" s="58"/>
      <c r="LUV1241" s="58"/>
      <c r="LUW1241" s="58"/>
      <c r="LUX1241" s="58"/>
      <c r="LUY1241" s="58"/>
      <c r="LUZ1241" s="58"/>
      <c r="LVA1241" s="58"/>
      <c r="LVB1241" s="58"/>
      <c r="LVC1241" s="58"/>
      <c r="LVD1241" s="58"/>
      <c r="LVE1241" s="58"/>
      <c r="LVF1241" s="58"/>
      <c r="LVG1241" s="58"/>
      <c r="LVH1241" s="58"/>
      <c r="LVI1241" s="58"/>
      <c r="LVJ1241" s="58"/>
      <c r="LVK1241" s="58"/>
      <c r="LVL1241" s="58"/>
      <c r="LVM1241" s="58"/>
      <c r="LVN1241" s="58"/>
      <c r="LVO1241" s="58"/>
      <c r="LVP1241" s="58"/>
      <c r="LVQ1241" s="58"/>
      <c r="LVR1241" s="58"/>
      <c r="LVS1241" s="58"/>
      <c r="LVT1241" s="58"/>
      <c r="LVU1241" s="58"/>
      <c r="LVV1241" s="58"/>
      <c r="LVW1241" s="58"/>
      <c r="LVX1241" s="58"/>
      <c r="LVY1241" s="58"/>
      <c r="LVZ1241" s="58"/>
      <c r="LWA1241" s="58"/>
      <c r="LWB1241" s="58"/>
      <c r="LWC1241" s="58"/>
      <c r="LWD1241" s="58"/>
      <c r="LWE1241" s="58"/>
      <c r="LWF1241" s="58"/>
      <c r="LWG1241" s="58"/>
      <c r="LWH1241" s="58"/>
      <c r="LWI1241" s="58"/>
      <c r="LWJ1241" s="58"/>
      <c r="LWK1241" s="58"/>
      <c r="LWL1241" s="58"/>
      <c r="LWM1241" s="58"/>
      <c r="LWN1241" s="58"/>
      <c r="LWO1241" s="58"/>
      <c r="LWP1241" s="58"/>
      <c r="LWQ1241" s="58"/>
      <c r="LWR1241" s="58"/>
      <c r="LWS1241" s="58"/>
      <c r="LWT1241" s="58"/>
      <c r="LWU1241" s="58"/>
      <c r="LWV1241" s="58"/>
      <c r="LWW1241" s="58"/>
      <c r="LWX1241" s="58"/>
      <c r="LWY1241" s="58"/>
      <c r="LWZ1241" s="58"/>
      <c r="LXA1241" s="58"/>
      <c r="LXB1241" s="58"/>
      <c r="LXC1241" s="58"/>
      <c r="LXD1241" s="58"/>
      <c r="LXE1241" s="58"/>
      <c r="LXF1241" s="58"/>
      <c r="LXG1241" s="58"/>
      <c r="LXH1241" s="58"/>
      <c r="LXI1241" s="58"/>
      <c r="LXJ1241" s="58"/>
      <c r="LXK1241" s="58"/>
      <c r="LXL1241" s="58"/>
      <c r="LXM1241" s="58"/>
      <c r="LXN1241" s="58"/>
      <c r="LXO1241" s="58"/>
      <c r="LXP1241" s="58"/>
      <c r="LXQ1241" s="58"/>
      <c r="LXR1241" s="58"/>
      <c r="LXS1241" s="58"/>
      <c r="LXT1241" s="58"/>
      <c r="LXU1241" s="58"/>
      <c r="LXV1241" s="58"/>
      <c r="LXW1241" s="58"/>
      <c r="LXX1241" s="58"/>
      <c r="LXY1241" s="58"/>
      <c r="LXZ1241" s="58"/>
      <c r="LYA1241" s="58"/>
      <c r="LYB1241" s="58"/>
      <c r="LYC1241" s="58"/>
      <c r="LYD1241" s="58"/>
      <c r="LYE1241" s="58"/>
      <c r="LYF1241" s="58"/>
      <c r="LYG1241" s="58"/>
      <c r="LYH1241" s="58"/>
      <c r="LYI1241" s="58"/>
      <c r="LYJ1241" s="58"/>
      <c r="LYK1241" s="58"/>
      <c r="LYL1241" s="58"/>
      <c r="LYM1241" s="58"/>
      <c r="LYN1241" s="58"/>
      <c r="LYO1241" s="58"/>
      <c r="LYP1241" s="58"/>
      <c r="LYQ1241" s="58"/>
      <c r="LYR1241" s="58"/>
      <c r="LYS1241" s="58"/>
      <c r="LYT1241" s="58"/>
      <c r="LYU1241" s="58"/>
      <c r="LYV1241" s="58"/>
      <c r="LYW1241" s="58"/>
      <c r="LYX1241" s="58"/>
      <c r="LYY1241" s="58"/>
      <c r="LYZ1241" s="58"/>
      <c r="LZA1241" s="58"/>
      <c r="LZB1241" s="58"/>
      <c r="LZC1241" s="58"/>
      <c r="LZD1241" s="58"/>
      <c r="LZE1241" s="58"/>
      <c r="LZF1241" s="58"/>
      <c r="LZG1241" s="58"/>
      <c r="LZH1241" s="58"/>
      <c r="LZI1241" s="58"/>
      <c r="LZJ1241" s="58"/>
      <c r="LZK1241" s="58"/>
      <c r="LZL1241" s="58"/>
      <c r="LZM1241" s="58"/>
      <c r="LZN1241" s="58"/>
      <c r="LZO1241" s="58"/>
      <c r="LZP1241" s="58"/>
      <c r="LZQ1241" s="58"/>
      <c r="LZR1241" s="58"/>
      <c r="LZS1241" s="58"/>
      <c r="LZT1241" s="58"/>
      <c r="LZU1241" s="58"/>
      <c r="LZV1241" s="58"/>
      <c r="LZW1241" s="58"/>
      <c r="LZX1241" s="58"/>
      <c r="LZY1241" s="58"/>
      <c r="LZZ1241" s="58"/>
      <c r="MAA1241" s="58"/>
      <c r="MAB1241" s="58"/>
      <c r="MAC1241" s="58"/>
      <c r="MAD1241" s="58"/>
      <c r="MAE1241" s="58"/>
      <c r="MAF1241" s="58"/>
      <c r="MAG1241" s="58"/>
      <c r="MAH1241" s="58"/>
      <c r="MAI1241" s="58"/>
      <c r="MAJ1241" s="58"/>
      <c r="MAK1241" s="58"/>
      <c r="MAL1241" s="58"/>
      <c r="MAM1241" s="58"/>
      <c r="MAN1241" s="58"/>
      <c r="MAO1241" s="58"/>
      <c r="MAP1241" s="58"/>
      <c r="MAQ1241" s="58"/>
      <c r="MAR1241" s="58"/>
      <c r="MAS1241" s="58"/>
      <c r="MAT1241" s="58"/>
      <c r="MAU1241" s="58"/>
      <c r="MAV1241" s="58"/>
      <c r="MAW1241" s="58"/>
      <c r="MAX1241" s="58"/>
      <c r="MAY1241" s="58"/>
      <c r="MAZ1241" s="58"/>
      <c r="MBA1241" s="58"/>
      <c r="MBB1241" s="58"/>
      <c r="MBC1241" s="58"/>
      <c r="MBD1241" s="58"/>
      <c r="MBE1241" s="58"/>
      <c r="MBF1241" s="58"/>
      <c r="MBG1241" s="58"/>
      <c r="MBH1241" s="58"/>
      <c r="MBI1241" s="58"/>
      <c r="MBJ1241" s="58"/>
      <c r="MBK1241" s="58"/>
      <c r="MBL1241" s="58"/>
      <c r="MBM1241" s="58"/>
      <c r="MBN1241" s="58"/>
      <c r="MBO1241" s="58"/>
      <c r="MBP1241" s="58"/>
      <c r="MBQ1241" s="58"/>
      <c r="MBR1241" s="58"/>
      <c r="MBS1241" s="58"/>
      <c r="MBT1241" s="58"/>
      <c r="MBU1241" s="58"/>
      <c r="MBV1241" s="58"/>
      <c r="MBW1241" s="58"/>
      <c r="MBX1241" s="58"/>
      <c r="MBY1241" s="58"/>
      <c r="MBZ1241" s="58"/>
      <c r="MCA1241" s="58"/>
      <c r="MCB1241" s="58"/>
      <c r="MCC1241" s="58"/>
      <c r="MCD1241" s="58"/>
      <c r="MCE1241" s="58"/>
      <c r="MCF1241" s="58"/>
      <c r="MCG1241" s="58"/>
      <c r="MCH1241" s="58"/>
      <c r="MCI1241" s="58"/>
      <c r="MCJ1241" s="58"/>
      <c r="MCK1241" s="58"/>
      <c r="MCL1241" s="58"/>
      <c r="MCM1241" s="58"/>
      <c r="MCN1241" s="58"/>
      <c r="MCO1241" s="58"/>
      <c r="MCP1241" s="58"/>
      <c r="MCQ1241" s="58"/>
      <c r="MCR1241" s="58"/>
      <c r="MCS1241" s="58"/>
      <c r="MCT1241" s="58"/>
      <c r="MCU1241" s="58"/>
      <c r="MCV1241" s="58"/>
      <c r="MCW1241" s="58"/>
      <c r="MCX1241" s="58"/>
      <c r="MCY1241" s="58"/>
      <c r="MCZ1241" s="58"/>
      <c r="MDA1241" s="58"/>
      <c r="MDB1241" s="58"/>
      <c r="MDC1241" s="58"/>
      <c r="MDD1241" s="58"/>
      <c r="MDE1241" s="58"/>
      <c r="MDF1241" s="58"/>
      <c r="MDG1241" s="58"/>
      <c r="MDH1241" s="58"/>
      <c r="MDI1241" s="58"/>
      <c r="MDJ1241" s="58"/>
      <c r="MDK1241" s="58"/>
      <c r="MDL1241" s="58"/>
      <c r="MDM1241" s="58"/>
      <c r="MDN1241" s="58"/>
      <c r="MDO1241" s="58"/>
      <c r="MDP1241" s="58"/>
      <c r="MDQ1241" s="58"/>
      <c r="MDR1241" s="58"/>
      <c r="MDS1241" s="58"/>
      <c r="MDT1241" s="58"/>
      <c r="MDU1241" s="58"/>
      <c r="MDV1241" s="58"/>
      <c r="MDW1241" s="58"/>
      <c r="MDX1241" s="58"/>
      <c r="MDY1241" s="58"/>
      <c r="MDZ1241" s="58"/>
      <c r="MEA1241" s="58"/>
      <c r="MEB1241" s="58"/>
      <c r="MEC1241" s="58"/>
      <c r="MED1241" s="58"/>
      <c r="MEE1241" s="58"/>
      <c r="MEF1241" s="58"/>
      <c r="MEG1241" s="58"/>
      <c r="MEH1241" s="58"/>
      <c r="MEI1241" s="58"/>
      <c r="MEJ1241" s="58"/>
      <c r="MEK1241" s="58"/>
      <c r="MEL1241" s="58"/>
      <c r="MEM1241" s="58"/>
      <c r="MEN1241" s="58"/>
      <c r="MEO1241" s="58"/>
      <c r="MEP1241" s="58"/>
      <c r="MEQ1241" s="58"/>
      <c r="MER1241" s="58"/>
      <c r="MES1241" s="58"/>
      <c r="MET1241" s="58"/>
      <c r="MEU1241" s="58"/>
      <c r="MEV1241" s="58"/>
      <c r="MEW1241" s="58"/>
      <c r="MEX1241" s="58"/>
      <c r="MEY1241" s="58"/>
      <c r="MEZ1241" s="58"/>
      <c r="MFA1241" s="58"/>
      <c r="MFB1241" s="58"/>
      <c r="MFC1241" s="58"/>
      <c r="MFD1241" s="58"/>
      <c r="MFE1241" s="58"/>
      <c r="MFF1241" s="58"/>
      <c r="MFG1241" s="58"/>
      <c r="MFH1241" s="58"/>
      <c r="MFI1241" s="58"/>
      <c r="MFJ1241" s="58"/>
      <c r="MFK1241" s="58"/>
      <c r="MFL1241" s="58"/>
      <c r="MFM1241" s="58"/>
      <c r="MFN1241" s="58"/>
      <c r="MFO1241" s="58"/>
      <c r="MFP1241" s="58"/>
      <c r="MFQ1241" s="58"/>
      <c r="MFR1241" s="58"/>
      <c r="MFS1241" s="58"/>
      <c r="MFT1241" s="58"/>
      <c r="MFU1241" s="58"/>
      <c r="MFV1241" s="58"/>
      <c r="MFW1241" s="58"/>
      <c r="MFX1241" s="58"/>
      <c r="MFY1241" s="58"/>
      <c r="MFZ1241" s="58"/>
      <c r="MGA1241" s="58"/>
      <c r="MGB1241" s="58"/>
      <c r="MGC1241" s="58"/>
      <c r="MGD1241" s="58"/>
      <c r="MGE1241" s="58"/>
      <c r="MGF1241" s="58"/>
      <c r="MGG1241" s="58"/>
      <c r="MGH1241" s="58"/>
      <c r="MGI1241" s="58"/>
      <c r="MGJ1241" s="58"/>
      <c r="MGK1241" s="58"/>
      <c r="MGL1241" s="58"/>
      <c r="MGM1241" s="58"/>
      <c r="MGN1241" s="58"/>
      <c r="MGO1241" s="58"/>
      <c r="MGP1241" s="58"/>
      <c r="MGQ1241" s="58"/>
      <c r="MGR1241" s="58"/>
      <c r="MGS1241" s="58"/>
      <c r="MGT1241" s="58"/>
      <c r="MGU1241" s="58"/>
      <c r="MGV1241" s="58"/>
      <c r="MGW1241" s="58"/>
      <c r="MGX1241" s="58"/>
      <c r="MGY1241" s="58"/>
      <c r="MGZ1241" s="58"/>
      <c r="MHA1241" s="58"/>
      <c r="MHB1241" s="58"/>
      <c r="MHC1241" s="58"/>
      <c r="MHD1241" s="58"/>
      <c r="MHE1241" s="58"/>
      <c r="MHF1241" s="58"/>
      <c r="MHG1241" s="58"/>
      <c r="MHH1241" s="58"/>
      <c r="MHI1241" s="58"/>
      <c r="MHJ1241" s="58"/>
      <c r="MHK1241" s="58"/>
      <c r="MHL1241" s="58"/>
      <c r="MHM1241" s="58"/>
      <c r="MHN1241" s="58"/>
      <c r="MHO1241" s="58"/>
      <c r="MHP1241" s="58"/>
      <c r="MHQ1241" s="58"/>
      <c r="MHR1241" s="58"/>
      <c r="MHS1241" s="58"/>
      <c r="MHT1241" s="58"/>
      <c r="MHU1241" s="58"/>
      <c r="MHV1241" s="58"/>
      <c r="MHW1241" s="58"/>
      <c r="MHX1241" s="58"/>
      <c r="MHY1241" s="58"/>
      <c r="MHZ1241" s="58"/>
      <c r="MIA1241" s="58"/>
      <c r="MIB1241" s="58"/>
      <c r="MIC1241" s="58"/>
      <c r="MID1241" s="58"/>
      <c r="MIE1241" s="58"/>
      <c r="MIF1241" s="58"/>
      <c r="MIG1241" s="58"/>
      <c r="MIH1241" s="58"/>
      <c r="MII1241" s="58"/>
      <c r="MIJ1241" s="58"/>
      <c r="MIK1241" s="58"/>
      <c r="MIL1241" s="58"/>
      <c r="MIM1241" s="58"/>
      <c r="MIN1241" s="58"/>
      <c r="MIO1241" s="58"/>
      <c r="MIP1241" s="58"/>
      <c r="MIQ1241" s="58"/>
      <c r="MIR1241" s="58"/>
      <c r="MIS1241" s="58"/>
      <c r="MIT1241" s="58"/>
      <c r="MIU1241" s="58"/>
      <c r="MIV1241" s="58"/>
      <c r="MIW1241" s="58"/>
      <c r="MIX1241" s="58"/>
      <c r="MIY1241" s="58"/>
      <c r="MIZ1241" s="58"/>
      <c r="MJA1241" s="58"/>
      <c r="MJB1241" s="58"/>
      <c r="MJC1241" s="58"/>
      <c r="MJD1241" s="58"/>
      <c r="MJE1241" s="58"/>
      <c r="MJF1241" s="58"/>
      <c r="MJG1241" s="58"/>
      <c r="MJH1241" s="58"/>
      <c r="MJI1241" s="58"/>
      <c r="MJJ1241" s="58"/>
      <c r="MJK1241" s="58"/>
      <c r="MJL1241" s="58"/>
      <c r="MJM1241" s="58"/>
      <c r="MJN1241" s="58"/>
      <c r="MJO1241" s="58"/>
      <c r="MJP1241" s="58"/>
      <c r="MJQ1241" s="58"/>
      <c r="MJR1241" s="58"/>
      <c r="MJS1241" s="58"/>
      <c r="MJT1241" s="58"/>
      <c r="MJU1241" s="58"/>
      <c r="MJV1241" s="58"/>
      <c r="MJW1241" s="58"/>
      <c r="MJX1241" s="58"/>
      <c r="MJY1241" s="58"/>
      <c r="MJZ1241" s="58"/>
      <c r="MKA1241" s="58"/>
      <c r="MKB1241" s="58"/>
      <c r="MKC1241" s="58"/>
      <c r="MKD1241" s="58"/>
      <c r="MKE1241" s="58"/>
      <c r="MKF1241" s="58"/>
      <c r="MKG1241" s="58"/>
      <c r="MKH1241" s="58"/>
      <c r="MKI1241" s="58"/>
      <c r="MKJ1241" s="58"/>
      <c r="MKK1241" s="58"/>
      <c r="MKL1241" s="58"/>
      <c r="MKM1241" s="58"/>
      <c r="MKN1241" s="58"/>
      <c r="MKO1241" s="58"/>
      <c r="MKP1241" s="58"/>
      <c r="MKQ1241" s="58"/>
      <c r="MKR1241" s="58"/>
      <c r="MKS1241" s="58"/>
      <c r="MKT1241" s="58"/>
      <c r="MKU1241" s="58"/>
      <c r="MKV1241" s="58"/>
      <c r="MKW1241" s="58"/>
      <c r="MKX1241" s="58"/>
      <c r="MKY1241" s="58"/>
      <c r="MKZ1241" s="58"/>
      <c r="MLA1241" s="58"/>
      <c r="MLB1241" s="58"/>
      <c r="MLC1241" s="58"/>
      <c r="MLD1241" s="58"/>
      <c r="MLE1241" s="58"/>
      <c r="MLF1241" s="58"/>
      <c r="MLG1241" s="58"/>
      <c r="MLH1241" s="58"/>
      <c r="MLI1241" s="58"/>
      <c r="MLJ1241" s="58"/>
      <c r="MLK1241" s="58"/>
      <c r="MLL1241" s="58"/>
      <c r="MLM1241" s="58"/>
      <c r="MLN1241" s="58"/>
      <c r="MLO1241" s="58"/>
      <c r="MLP1241" s="58"/>
      <c r="MLQ1241" s="58"/>
      <c r="MLR1241" s="58"/>
      <c r="MLS1241" s="58"/>
      <c r="MLT1241" s="58"/>
      <c r="MLU1241" s="58"/>
      <c r="MLV1241" s="58"/>
      <c r="MLW1241" s="58"/>
      <c r="MLX1241" s="58"/>
      <c r="MLY1241" s="58"/>
      <c r="MLZ1241" s="58"/>
      <c r="MMA1241" s="58"/>
      <c r="MMB1241" s="58"/>
      <c r="MMC1241" s="58"/>
      <c r="MMD1241" s="58"/>
      <c r="MME1241" s="58"/>
      <c r="MMF1241" s="58"/>
      <c r="MMG1241" s="58"/>
      <c r="MMH1241" s="58"/>
      <c r="MMI1241" s="58"/>
      <c r="MMJ1241" s="58"/>
      <c r="MMK1241" s="58"/>
      <c r="MML1241" s="58"/>
      <c r="MMM1241" s="58"/>
      <c r="MMN1241" s="58"/>
      <c r="MMO1241" s="58"/>
      <c r="MMP1241" s="58"/>
      <c r="MMQ1241" s="58"/>
      <c r="MMR1241" s="58"/>
      <c r="MMS1241" s="58"/>
      <c r="MMT1241" s="58"/>
      <c r="MMU1241" s="58"/>
      <c r="MMV1241" s="58"/>
      <c r="MMW1241" s="58"/>
      <c r="MMX1241" s="58"/>
      <c r="MMY1241" s="58"/>
      <c r="MMZ1241" s="58"/>
      <c r="MNA1241" s="58"/>
      <c r="MNB1241" s="58"/>
      <c r="MNC1241" s="58"/>
      <c r="MND1241" s="58"/>
      <c r="MNE1241" s="58"/>
      <c r="MNF1241" s="58"/>
      <c r="MNG1241" s="58"/>
      <c r="MNH1241" s="58"/>
      <c r="MNI1241" s="58"/>
      <c r="MNJ1241" s="58"/>
      <c r="MNK1241" s="58"/>
      <c r="MNL1241" s="58"/>
      <c r="MNM1241" s="58"/>
      <c r="MNN1241" s="58"/>
      <c r="MNO1241" s="58"/>
      <c r="MNP1241" s="58"/>
      <c r="MNQ1241" s="58"/>
      <c r="MNR1241" s="58"/>
      <c r="MNS1241" s="58"/>
      <c r="MNT1241" s="58"/>
      <c r="MNU1241" s="58"/>
      <c r="MNV1241" s="58"/>
      <c r="MNW1241" s="58"/>
      <c r="MNX1241" s="58"/>
      <c r="MNY1241" s="58"/>
      <c r="MNZ1241" s="58"/>
      <c r="MOA1241" s="58"/>
      <c r="MOB1241" s="58"/>
      <c r="MOC1241" s="58"/>
      <c r="MOD1241" s="58"/>
      <c r="MOE1241" s="58"/>
      <c r="MOF1241" s="58"/>
      <c r="MOG1241" s="58"/>
      <c r="MOH1241" s="58"/>
      <c r="MOI1241" s="58"/>
      <c r="MOJ1241" s="58"/>
      <c r="MOK1241" s="58"/>
      <c r="MOL1241" s="58"/>
      <c r="MOM1241" s="58"/>
      <c r="MON1241" s="58"/>
      <c r="MOO1241" s="58"/>
      <c r="MOP1241" s="58"/>
      <c r="MOQ1241" s="58"/>
      <c r="MOR1241" s="58"/>
      <c r="MOS1241" s="58"/>
      <c r="MOT1241" s="58"/>
      <c r="MOU1241" s="58"/>
      <c r="MOV1241" s="58"/>
      <c r="MOW1241" s="58"/>
      <c r="MOX1241" s="58"/>
      <c r="MOY1241" s="58"/>
      <c r="MOZ1241" s="58"/>
      <c r="MPA1241" s="58"/>
      <c r="MPB1241" s="58"/>
      <c r="MPC1241" s="58"/>
      <c r="MPD1241" s="58"/>
      <c r="MPE1241" s="58"/>
      <c r="MPF1241" s="58"/>
      <c r="MPG1241" s="58"/>
      <c r="MPH1241" s="58"/>
      <c r="MPI1241" s="58"/>
      <c r="MPJ1241" s="58"/>
      <c r="MPK1241" s="58"/>
      <c r="MPL1241" s="58"/>
      <c r="MPM1241" s="58"/>
      <c r="MPN1241" s="58"/>
      <c r="MPO1241" s="58"/>
      <c r="MPP1241" s="58"/>
      <c r="MPQ1241" s="58"/>
      <c r="MPR1241" s="58"/>
      <c r="MPS1241" s="58"/>
      <c r="MPT1241" s="58"/>
      <c r="MPU1241" s="58"/>
      <c r="MPV1241" s="58"/>
      <c r="MPW1241" s="58"/>
      <c r="MPX1241" s="58"/>
      <c r="MPY1241" s="58"/>
      <c r="MPZ1241" s="58"/>
      <c r="MQA1241" s="58"/>
      <c r="MQB1241" s="58"/>
      <c r="MQC1241" s="58"/>
      <c r="MQD1241" s="58"/>
      <c r="MQE1241" s="58"/>
      <c r="MQF1241" s="58"/>
      <c r="MQG1241" s="58"/>
      <c r="MQH1241" s="58"/>
      <c r="MQI1241" s="58"/>
      <c r="MQJ1241" s="58"/>
      <c r="MQK1241" s="58"/>
      <c r="MQL1241" s="58"/>
      <c r="MQM1241" s="58"/>
      <c r="MQN1241" s="58"/>
      <c r="MQO1241" s="58"/>
      <c r="MQP1241" s="58"/>
      <c r="MQQ1241" s="58"/>
      <c r="MQR1241" s="58"/>
      <c r="MQS1241" s="58"/>
      <c r="MQT1241" s="58"/>
      <c r="MQU1241" s="58"/>
      <c r="MQV1241" s="58"/>
      <c r="MQW1241" s="58"/>
      <c r="MQX1241" s="58"/>
      <c r="MQY1241" s="58"/>
      <c r="MQZ1241" s="58"/>
      <c r="MRA1241" s="58"/>
      <c r="MRB1241" s="58"/>
      <c r="MRC1241" s="58"/>
      <c r="MRD1241" s="58"/>
      <c r="MRE1241" s="58"/>
      <c r="MRF1241" s="58"/>
      <c r="MRG1241" s="58"/>
      <c r="MRH1241" s="58"/>
      <c r="MRI1241" s="58"/>
      <c r="MRJ1241" s="58"/>
      <c r="MRK1241" s="58"/>
      <c r="MRL1241" s="58"/>
      <c r="MRM1241" s="58"/>
      <c r="MRN1241" s="58"/>
      <c r="MRO1241" s="58"/>
      <c r="MRP1241" s="58"/>
      <c r="MRQ1241" s="58"/>
      <c r="MRR1241" s="58"/>
      <c r="MRS1241" s="58"/>
      <c r="MRT1241" s="58"/>
      <c r="MRU1241" s="58"/>
      <c r="MRV1241" s="58"/>
      <c r="MRW1241" s="58"/>
      <c r="MRX1241" s="58"/>
      <c r="MRY1241" s="58"/>
      <c r="MRZ1241" s="58"/>
      <c r="MSA1241" s="58"/>
      <c r="MSB1241" s="58"/>
      <c r="MSC1241" s="58"/>
      <c r="MSD1241" s="58"/>
      <c r="MSE1241" s="58"/>
      <c r="MSF1241" s="58"/>
      <c r="MSG1241" s="58"/>
      <c r="MSH1241" s="58"/>
      <c r="MSI1241" s="58"/>
      <c r="MSJ1241" s="58"/>
      <c r="MSK1241" s="58"/>
      <c r="MSL1241" s="58"/>
      <c r="MSM1241" s="58"/>
      <c r="MSN1241" s="58"/>
      <c r="MSO1241" s="58"/>
      <c r="MSP1241" s="58"/>
      <c r="MSQ1241" s="58"/>
      <c r="MSR1241" s="58"/>
      <c r="MSS1241" s="58"/>
      <c r="MST1241" s="58"/>
      <c r="MSU1241" s="58"/>
      <c r="MSV1241" s="58"/>
      <c r="MSW1241" s="58"/>
      <c r="MSX1241" s="58"/>
      <c r="MSY1241" s="58"/>
      <c r="MSZ1241" s="58"/>
      <c r="MTA1241" s="58"/>
      <c r="MTB1241" s="58"/>
      <c r="MTC1241" s="58"/>
      <c r="MTD1241" s="58"/>
      <c r="MTE1241" s="58"/>
      <c r="MTF1241" s="58"/>
      <c r="MTG1241" s="58"/>
      <c r="MTH1241" s="58"/>
      <c r="MTI1241" s="58"/>
      <c r="MTJ1241" s="58"/>
      <c r="MTK1241" s="58"/>
      <c r="MTL1241" s="58"/>
      <c r="MTM1241" s="58"/>
      <c r="MTN1241" s="58"/>
      <c r="MTO1241" s="58"/>
      <c r="MTP1241" s="58"/>
      <c r="MTQ1241" s="58"/>
      <c r="MTR1241" s="58"/>
      <c r="MTS1241" s="58"/>
      <c r="MTT1241" s="58"/>
      <c r="MTU1241" s="58"/>
      <c r="MTV1241" s="58"/>
      <c r="MTW1241" s="58"/>
      <c r="MTX1241" s="58"/>
      <c r="MTY1241" s="58"/>
      <c r="MTZ1241" s="58"/>
      <c r="MUA1241" s="58"/>
      <c r="MUB1241" s="58"/>
      <c r="MUC1241" s="58"/>
      <c r="MUD1241" s="58"/>
      <c r="MUE1241" s="58"/>
      <c r="MUF1241" s="58"/>
      <c r="MUG1241" s="58"/>
      <c r="MUH1241" s="58"/>
      <c r="MUI1241" s="58"/>
      <c r="MUJ1241" s="58"/>
      <c r="MUK1241" s="58"/>
      <c r="MUL1241" s="58"/>
      <c r="MUM1241" s="58"/>
      <c r="MUN1241" s="58"/>
      <c r="MUO1241" s="58"/>
      <c r="MUP1241" s="58"/>
      <c r="MUQ1241" s="58"/>
      <c r="MUR1241" s="58"/>
      <c r="MUS1241" s="58"/>
      <c r="MUT1241" s="58"/>
      <c r="MUU1241" s="58"/>
      <c r="MUV1241" s="58"/>
      <c r="MUW1241" s="58"/>
      <c r="MUX1241" s="58"/>
      <c r="MUY1241" s="58"/>
      <c r="MUZ1241" s="58"/>
      <c r="MVA1241" s="58"/>
      <c r="MVB1241" s="58"/>
      <c r="MVC1241" s="58"/>
      <c r="MVD1241" s="58"/>
      <c r="MVE1241" s="58"/>
      <c r="MVF1241" s="58"/>
      <c r="MVG1241" s="58"/>
      <c r="MVH1241" s="58"/>
      <c r="MVI1241" s="58"/>
      <c r="MVJ1241" s="58"/>
      <c r="MVK1241" s="58"/>
      <c r="MVL1241" s="58"/>
      <c r="MVM1241" s="58"/>
      <c r="MVN1241" s="58"/>
      <c r="MVO1241" s="58"/>
      <c r="MVP1241" s="58"/>
      <c r="MVQ1241" s="58"/>
      <c r="MVR1241" s="58"/>
      <c r="MVS1241" s="58"/>
      <c r="MVT1241" s="58"/>
      <c r="MVU1241" s="58"/>
      <c r="MVV1241" s="58"/>
      <c r="MVW1241" s="58"/>
      <c r="MVX1241" s="58"/>
      <c r="MVY1241" s="58"/>
      <c r="MVZ1241" s="58"/>
      <c r="MWA1241" s="58"/>
      <c r="MWB1241" s="58"/>
      <c r="MWC1241" s="58"/>
      <c r="MWD1241" s="58"/>
      <c r="MWE1241" s="58"/>
      <c r="MWF1241" s="58"/>
      <c r="MWG1241" s="58"/>
      <c r="MWH1241" s="58"/>
      <c r="MWI1241" s="58"/>
      <c r="MWJ1241" s="58"/>
      <c r="MWK1241" s="58"/>
      <c r="MWL1241" s="58"/>
      <c r="MWM1241" s="58"/>
      <c r="MWN1241" s="58"/>
      <c r="MWO1241" s="58"/>
      <c r="MWP1241" s="58"/>
      <c r="MWQ1241" s="58"/>
      <c r="MWR1241" s="58"/>
      <c r="MWS1241" s="58"/>
      <c r="MWT1241" s="58"/>
      <c r="MWU1241" s="58"/>
      <c r="MWV1241" s="58"/>
      <c r="MWW1241" s="58"/>
      <c r="MWX1241" s="58"/>
      <c r="MWY1241" s="58"/>
      <c r="MWZ1241" s="58"/>
      <c r="MXA1241" s="58"/>
      <c r="MXB1241" s="58"/>
      <c r="MXC1241" s="58"/>
      <c r="MXD1241" s="58"/>
      <c r="MXE1241" s="58"/>
      <c r="MXF1241" s="58"/>
      <c r="MXG1241" s="58"/>
      <c r="MXH1241" s="58"/>
      <c r="MXI1241" s="58"/>
      <c r="MXJ1241" s="58"/>
      <c r="MXK1241" s="58"/>
      <c r="MXL1241" s="58"/>
      <c r="MXM1241" s="58"/>
      <c r="MXN1241" s="58"/>
      <c r="MXO1241" s="58"/>
      <c r="MXP1241" s="58"/>
      <c r="MXQ1241" s="58"/>
      <c r="MXR1241" s="58"/>
      <c r="MXS1241" s="58"/>
      <c r="MXT1241" s="58"/>
      <c r="MXU1241" s="58"/>
      <c r="MXV1241" s="58"/>
      <c r="MXW1241" s="58"/>
      <c r="MXX1241" s="58"/>
      <c r="MXY1241" s="58"/>
      <c r="MXZ1241" s="58"/>
      <c r="MYA1241" s="58"/>
      <c r="MYB1241" s="58"/>
      <c r="MYC1241" s="58"/>
      <c r="MYD1241" s="58"/>
      <c r="MYE1241" s="58"/>
      <c r="MYF1241" s="58"/>
      <c r="MYG1241" s="58"/>
      <c r="MYH1241" s="58"/>
      <c r="MYI1241" s="58"/>
      <c r="MYJ1241" s="58"/>
      <c r="MYK1241" s="58"/>
      <c r="MYL1241" s="58"/>
      <c r="MYM1241" s="58"/>
      <c r="MYN1241" s="58"/>
      <c r="MYO1241" s="58"/>
      <c r="MYP1241" s="58"/>
      <c r="MYQ1241" s="58"/>
      <c r="MYR1241" s="58"/>
      <c r="MYS1241" s="58"/>
      <c r="MYT1241" s="58"/>
      <c r="MYU1241" s="58"/>
      <c r="MYV1241" s="58"/>
      <c r="MYW1241" s="58"/>
      <c r="MYX1241" s="58"/>
      <c r="MYY1241" s="58"/>
      <c r="MYZ1241" s="58"/>
      <c r="MZA1241" s="58"/>
      <c r="MZB1241" s="58"/>
      <c r="MZC1241" s="58"/>
      <c r="MZD1241" s="58"/>
      <c r="MZE1241" s="58"/>
      <c r="MZF1241" s="58"/>
      <c r="MZG1241" s="58"/>
      <c r="MZH1241" s="58"/>
      <c r="MZI1241" s="58"/>
      <c r="MZJ1241" s="58"/>
      <c r="MZK1241" s="58"/>
      <c r="MZL1241" s="58"/>
      <c r="MZM1241" s="58"/>
      <c r="MZN1241" s="58"/>
      <c r="MZO1241" s="58"/>
      <c r="MZP1241" s="58"/>
      <c r="MZQ1241" s="58"/>
      <c r="MZR1241" s="58"/>
      <c r="MZS1241" s="58"/>
      <c r="MZT1241" s="58"/>
      <c r="MZU1241" s="58"/>
      <c r="MZV1241" s="58"/>
      <c r="MZW1241" s="58"/>
      <c r="MZX1241" s="58"/>
      <c r="MZY1241" s="58"/>
      <c r="MZZ1241" s="58"/>
      <c r="NAA1241" s="58"/>
      <c r="NAB1241" s="58"/>
      <c r="NAC1241" s="58"/>
      <c r="NAD1241" s="58"/>
      <c r="NAE1241" s="58"/>
      <c r="NAF1241" s="58"/>
      <c r="NAG1241" s="58"/>
      <c r="NAH1241" s="58"/>
      <c r="NAI1241" s="58"/>
      <c r="NAJ1241" s="58"/>
      <c r="NAK1241" s="58"/>
      <c r="NAL1241" s="58"/>
      <c r="NAM1241" s="58"/>
      <c r="NAN1241" s="58"/>
      <c r="NAO1241" s="58"/>
      <c r="NAP1241" s="58"/>
      <c r="NAQ1241" s="58"/>
      <c r="NAR1241" s="58"/>
      <c r="NAS1241" s="58"/>
      <c r="NAT1241" s="58"/>
      <c r="NAU1241" s="58"/>
      <c r="NAV1241" s="58"/>
      <c r="NAW1241" s="58"/>
      <c r="NAX1241" s="58"/>
      <c r="NAY1241" s="58"/>
      <c r="NAZ1241" s="58"/>
      <c r="NBA1241" s="58"/>
      <c r="NBB1241" s="58"/>
      <c r="NBC1241" s="58"/>
      <c r="NBD1241" s="58"/>
      <c r="NBE1241" s="58"/>
      <c r="NBF1241" s="58"/>
      <c r="NBG1241" s="58"/>
      <c r="NBH1241" s="58"/>
      <c r="NBI1241" s="58"/>
      <c r="NBJ1241" s="58"/>
      <c r="NBK1241" s="58"/>
      <c r="NBL1241" s="58"/>
      <c r="NBM1241" s="58"/>
      <c r="NBN1241" s="58"/>
      <c r="NBO1241" s="58"/>
      <c r="NBP1241" s="58"/>
      <c r="NBQ1241" s="58"/>
      <c r="NBR1241" s="58"/>
      <c r="NBS1241" s="58"/>
      <c r="NBT1241" s="58"/>
      <c r="NBU1241" s="58"/>
      <c r="NBV1241" s="58"/>
      <c r="NBW1241" s="58"/>
      <c r="NBX1241" s="58"/>
      <c r="NBY1241" s="58"/>
      <c r="NBZ1241" s="58"/>
      <c r="NCA1241" s="58"/>
      <c r="NCB1241" s="58"/>
      <c r="NCC1241" s="58"/>
      <c r="NCD1241" s="58"/>
      <c r="NCE1241" s="58"/>
      <c r="NCF1241" s="58"/>
      <c r="NCG1241" s="58"/>
      <c r="NCH1241" s="58"/>
      <c r="NCI1241" s="58"/>
      <c r="NCJ1241" s="58"/>
      <c r="NCK1241" s="58"/>
      <c r="NCL1241" s="58"/>
      <c r="NCM1241" s="58"/>
      <c r="NCN1241" s="58"/>
      <c r="NCO1241" s="58"/>
      <c r="NCP1241" s="58"/>
      <c r="NCQ1241" s="58"/>
      <c r="NCR1241" s="58"/>
      <c r="NCS1241" s="58"/>
      <c r="NCT1241" s="58"/>
      <c r="NCU1241" s="58"/>
      <c r="NCV1241" s="58"/>
      <c r="NCW1241" s="58"/>
      <c r="NCX1241" s="58"/>
      <c r="NCY1241" s="58"/>
      <c r="NCZ1241" s="58"/>
      <c r="NDA1241" s="58"/>
      <c r="NDB1241" s="58"/>
      <c r="NDC1241" s="58"/>
      <c r="NDD1241" s="58"/>
      <c r="NDE1241" s="58"/>
      <c r="NDF1241" s="58"/>
      <c r="NDG1241" s="58"/>
      <c r="NDH1241" s="58"/>
      <c r="NDI1241" s="58"/>
      <c r="NDJ1241" s="58"/>
      <c r="NDK1241" s="58"/>
      <c r="NDL1241" s="58"/>
      <c r="NDM1241" s="58"/>
      <c r="NDN1241" s="58"/>
      <c r="NDO1241" s="58"/>
      <c r="NDP1241" s="58"/>
      <c r="NDQ1241" s="58"/>
      <c r="NDR1241" s="58"/>
      <c r="NDS1241" s="58"/>
      <c r="NDT1241" s="58"/>
      <c r="NDU1241" s="58"/>
      <c r="NDV1241" s="58"/>
      <c r="NDW1241" s="58"/>
      <c r="NDX1241" s="58"/>
      <c r="NDY1241" s="58"/>
      <c r="NDZ1241" s="58"/>
      <c r="NEA1241" s="58"/>
      <c r="NEB1241" s="58"/>
      <c r="NEC1241" s="58"/>
      <c r="NED1241" s="58"/>
      <c r="NEE1241" s="58"/>
      <c r="NEF1241" s="58"/>
      <c r="NEG1241" s="58"/>
      <c r="NEH1241" s="58"/>
      <c r="NEI1241" s="58"/>
      <c r="NEJ1241" s="58"/>
      <c r="NEK1241" s="58"/>
      <c r="NEL1241" s="58"/>
      <c r="NEM1241" s="58"/>
      <c r="NEN1241" s="58"/>
      <c r="NEO1241" s="58"/>
      <c r="NEP1241" s="58"/>
      <c r="NEQ1241" s="58"/>
      <c r="NER1241" s="58"/>
      <c r="NES1241" s="58"/>
      <c r="NET1241" s="58"/>
      <c r="NEU1241" s="58"/>
      <c r="NEV1241" s="58"/>
      <c r="NEW1241" s="58"/>
      <c r="NEX1241" s="58"/>
      <c r="NEY1241" s="58"/>
      <c r="NEZ1241" s="58"/>
      <c r="NFA1241" s="58"/>
      <c r="NFB1241" s="58"/>
      <c r="NFC1241" s="58"/>
      <c r="NFD1241" s="58"/>
      <c r="NFE1241" s="58"/>
      <c r="NFF1241" s="58"/>
      <c r="NFG1241" s="58"/>
      <c r="NFH1241" s="58"/>
      <c r="NFI1241" s="58"/>
      <c r="NFJ1241" s="58"/>
      <c r="NFK1241" s="58"/>
      <c r="NFL1241" s="58"/>
      <c r="NFM1241" s="58"/>
      <c r="NFN1241" s="58"/>
      <c r="NFO1241" s="58"/>
      <c r="NFP1241" s="58"/>
      <c r="NFQ1241" s="58"/>
      <c r="NFR1241" s="58"/>
      <c r="NFS1241" s="58"/>
      <c r="NFT1241" s="58"/>
      <c r="NFU1241" s="58"/>
      <c r="NFV1241" s="58"/>
      <c r="NFW1241" s="58"/>
      <c r="NFX1241" s="58"/>
      <c r="NFY1241" s="58"/>
      <c r="NFZ1241" s="58"/>
      <c r="NGA1241" s="58"/>
      <c r="NGB1241" s="58"/>
      <c r="NGC1241" s="58"/>
      <c r="NGD1241" s="58"/>
      <c r="NGE1241" s="58"/>
      <c r="NGF1241" s="58"/>
      <c r="NGG1241" s="58"/>
      <c r="NGH1241" s="58"/>
      <c r="NGI1241" s="58"/>
      <c r="NGJ1241" s="58"/>
      <c r="NGK1241" s="58"/>
      <c r="NGL1241" s="58"/>
      <c r="NGM1241" s="58"/>
      <c r="NGN1241" s="58"/>
      <c r="NGO1241" s="58"/>
      <c r="NGP1241" s="58"/>
      <c r="NGQ1241" s="58"/>
      <c r="NGR1241" s="58"/>
      <c r="NGS1241" s="58"/>
      <c r="NGT1241" s="58"/>
      <c r="NGU1241" s="58"/>
      <c r="NGV1241" s="58"/>
      <c r="NGW1241" s="58"/>
      <c r="NGX1241" s="58"/>
      <c r="NGY1241" s="58"/>
      <c r="NGZ1241" s="58"/>
      <c r="NHA1241" s="58"/>
      <c r="NHB1241" s="58"/>
      <c r="NHC1241" s="58"/>
      <c r="NHD1241" s="58"/>
      <c r="NHE1241" s="58"/>
      <c r="NHF1241" s="58"/>
      <c r="NHG1241" s="58"/>
      <c r="NHH1241" s="58"/>
      <c r="NHI1241" s="58"/>
      <c r="NHJ1241" s="58"/>
      <c r="NHK1241" s="58"/>
      <c r="NHL1241" s="58"/>
      <c r="NHM1241" s="58"/>
      <c r="NHN1241" s="58"/>
      <c r="NHO1241" s="58"/>
      <c r="NHP1241" s="58"/>
      <c r="NHQ1241" s="58"/>
      <c r="NHR1241" s="58"/>
      <c r="NHS1241" s="58"/>
      <c r="NHT1241" s="58"/>
      <c r="NHU1241" s="58"/>
      <c r="NHV1241" s="58"/>
      <c r="NHW1241" s="58"/>
      <c r="NHX1241" s="58"/>
      <c r="NHY1241" s="58"/>
      <c r="NHZ1241" s="58"/>
      <c r="NIA1241" s="58"/>
      <c r="NIB1241" s="58"/>
      <c r="NIC1241" s="58"/>
      <c r="NID1241" s="58"/>
      <c r="NIE1241" s="58"/>
      <c r="NIF1241" s="58"/>
      <c r="NIG1241" s="58"/>
      <c r="NIH1241" s="58"/>
      <c r="NII1241" s="58"/>
      <c r="NIJ1241" s="58"/>
      <c r="NIK1241" s="58"/>
      <c r="NIL1241" s="58"/>
      <c r="NIM1241" s="58"/>
      <c r="NIN1241" s="58"/>
      <c r="NIO1241" s="58"/>
      <c r="NIP1241" s="58"/>
      <c r="NIQ1241" s="58"/>
      <c r="NIR1241" s="58"/>
      <c r="NIS1241" s="58"/>
      <c r="NIT1241" s="58"/>
      <c r="NIU1241" s="58"/>
      <c r="NIV1241" s="58"/>
      <c r="NIW1241" s="58"/>
      <c r="NIX1241" s="58"/>
      <c r="NIY1241" s="58"/>
      <c r="NIZ1241" s="58"/>
      <c r="NJA1241" s="58"/>
      <c r="NJB1241" s="58"/>
      <c r="NJC1241" s="58"/>
      <c r="NJD1241" s="58"/>
      <c r="NJE1241" s="58"/>
      <c r="NJF1241" s="58"/>
      <c r="NJG1241" s="58"/>
      <c r="NJH1241" s="58"/>
      <c r="NJI1241" s="58"/>
      <c r="NJJ1241" s="58"/>
      <c r="NJK1241" s="58"/>
      <c r="NJL1241" s="58"/>
      <c r="NJM1241" s="58"/>
      <c r="NJN1241" s="58"/>
      <c r="NJO1241" s="58"/>
      <c r="NJP1241" s="58"/>
      <c r="NJQ1241" s="58"/>
      <c r="NJR1241" s="58"/>
      <c r="NJS1241" s="58"/>
      <c r="NJT1241" s="58"/>
      <c r="NJU1241" s="58"/>
      <c r="NJV1241" s="58"/>
      <c r="NJW1241" s="58"/>
      <c r="NJX1241" s="58"/>
      <c r="NJY1241" s="58"/>
      <c r="NJZ1241" s="58"/>
      <c r="NKA1241" s="58"/>
      <c r="NKB1241" s="58"/>
      <c r="NKC1241" s="58"/>
      <c r="NKD1241" s="58"/>
      <c r="NKE1241" s="58"/>
      <c r="NKF1241" s="58"/>
      <c r="NKG1241" s="58"/>
      <c r="NKH1241" s="58"/>
      <c r="NKI1241" s="58"/>
      <c r="NKJ1241" s="58"/>
      <c r="NKK1241" s="58"/>
      <c r="NKL1241" s="58"/>
      <c r="NKM1241" s="58"/>
      <c r="NKN1241" s="58"/>
      <c r="NKO1241" s="58"/>
      <c r="NKP1241" s="58"/>
      <c r="NKQ1241" s="58"/>
      <c r="NKR1241" s="58"/>
      <c r="NKS1241" s="58"/>
      <c r="NKT1241" s="58"/>
      <c r="NKU1241" s="58"/>
      <c r="NKV1241" s="58"/>
      <c r="NKW1241" s="58"/>
      <c r="NKX1241" s="58"/>
      <c r="NKY1241" s="58"/>
      <c r="NKZ1241" s="58"/>
      <c r="NLA1241" s="58"/>
      <c r="NLB1241" s="58"/>
      <c r="NLC1241" s="58"/>
      <c r="NLD1241" s="58"/>
      <c r="NLE1241" s="58"/>
      <c r="NLF1241" s="58"/>
      <c r="NLG1241" s="58"/>
      <c r="NLH1241" s="58"/>
      <c r="NLI1241" s="58"/>
      <c r="NLJ1241" s="58"/>
      <c r="NLK1241" s="58"/>
      <c r="NLL1241" s="58"/>
      <c r="NLM1241" s="58"/>
      <c r="NLN1241" s="58"/>
      <c r="NLO1241" s="58"/>
      <c r="NLP1241" s="58"/>
      <c r="NLQ1241" s="58"/>
      <c r="NLR1241" s="58"/>
      <c r="NLS1241" s="58"/>
      <c r="NLT1241" s="58"/>
      <c r="NLU1241" s="58"/>
      <c r="NLV1241" s="58"/>
      <c r="NLW1241" s="58"/>
      <c r="NLX1241" s="58"/>
      <c r="NLY1241" s="58"/>
      <c r="NLZ1241" s="58"/>
      <c r="NMA1241" s="58"/>
      <c r="NMB1241" s="58"/>
      <c r="NMC1241" s="58"/>
      <c r="NMD1241" s="58"/>
      <c r="NME1241" s="58"/>
      <c r="NMF1241" s="58"/>
      <c r="NMG1241" s="58"/>
      <c r="NMH1241" s="58"/>
      <c r="NMI1241" s="58"/>
      <c r="NMJ1241" s="58"/>
      <c r="NMK1241" s="58"/>
      <c r="NML1241" s="58"/>
      <c r="NMM1241" s="58"/>
      <c r="NMN1241" s="58"/>
      <c r="NMO1241" s="58"/>
      <c r="NMP1241" s="58"/>
      <c r="NMQ1241" s="58"/>
      <c r="NMR1241" s="58"/>
      <c r="NMS1241" s="58"/>
      <c r="NMT1241" s="58"/>
      <c r="NMU1241" s="58"/>
      <c r="NMV1241" s="58"/>
      <c r="NMW1241" s="58"/>
      <c r="NMX1241" s="58"/>
      <c r="NMY1241" s="58"/>
      <c r="NMZ1241" s="58"/>
      <c r="NNA1241" s="58"/>
      <c r="NNB1241" s="58"/>
      <c r="NNC1241" s="58"/>
      <c r="NND1241" s="58"/>
      <c r="NNE1241" s="58"/>
      <c r="NNF1241" s="58"/>
      <c r="NNG1241" s="58"/>
      <c r="NNH1241" s="58"/>
      <c r="NNI1241" s="58"/>
      <c r="NNJ1241" s="58"/>
      <c r="NNK1241" s="58"/>
      <c r="NNL1241" s="58"/>
      <c r="NNM1241" s="58"/>
      <c r="NNN1241" s="58"/>
      <c r="NNO1241" s="58"/>
      <c r="NNP1241" s="58"/>
      <c r="NNQ1241" s="58"/>
      <c r="NNR1241" s="58"/>
      <c r="NNS1241" s="58"/>
      <c r="NNT1241" s="58"/>
      <c r="NNU1241" s="58"/>
      <c r="NNV1241" s="58"/>
      <c r="NNW1241" s="58"/>
      <c r="NNX1241" s="58"/>
      <c r="NNY1241" s="58"/>
      <c r="NNZ1241" s="58"/>
      <c r="NOA1241" s="58"/>
      <c r="NOB1241" s="58"/>
      <c r="NOC1241" s="58"/>
      <c r="NOD1241" s="58"/>
      <c r="NOE1241" s="58"/>
      <c r="NOF1241" s="58"/>
      <c r="NOG1241" s="58"/>
      <c r="NOH1241" s="58"/>
      <c r="NOI1241" s="58"/>
      <c r="NOJ1241" s="58"/>
      <c r="NOK1241" s="58"/>
      <c r="NOL1241" s="58"/>
      <c r="NOM1241" s="58"/>
      <c r="NON1241" s="58"/>
      <c r="NOO1241" s="58"/>
      <c r="NOP1241" s="58"/>
      <c r="NOQ1241" s="58"/>
      <c r="NOR1241" s="58"/>
      <c r="NOS1241" s="58"/>
      <c r="NOT1241" s="58"/>
      <c r="NOU1241" s="58"/>
      <c r="NOV1241" s="58"/>
      <c r="NOW1241" s="58"/>
      <c r="NOX1241" s="58"/>
      <c r="NOY1241" s="58"/>
      <c r="NOZ1241" s="58"/>
      <c r="NPA1241" s="58"/>
      <c r="NPB1241" s="58"/>
      <c r="NPC1241" s="58"/>
      <c r="NPD1241" s="58"/>
      <c r="NPE1241" s="58"/>
      <c r="NPF1241" s="58"/>
      <c r="NPG1241" s="58"/>
      <c r="NPH1241" s="58"/>
      <c r="NPI1241" s="58"/>
      <c r="NPJ1241" s="58"/>
      <c r="NPK1241" s="58"/>
      <c r="NPL1241" s="58"/>
      <c r="NPM1241" s="58"/>
      <c r="NPN1241" s="58"/>
      <c r="NPO1241" s="58"/>
      <c r="NPP1241" s="58"/>
      <c r="NPQ1241" s="58"/>
      <c r="NPR1241" s="58"/>
      <c r="NPS1241" s="58"/>
      <c r="NPT1241" s="58"/>
      <c r="NPU1241" s="58"/>
      <c r="NPV1241" s="58"/>
      <c r="NPW1241" s="58"/>
      <c r="NPX1241" s="58"/>
      <c r="NPY1241" s="58"/>
      <c r="NPZ1241" s="58"/>
      <c r="NQA1241" s="58"/>
      <c r="NQB1241" s="58"/>
      <c r="NQC1241" s="58"/>
      <c r="NQD1241" s="58"/>
      <c r="NQE1241" s="58"/>
      <c r="NQF1241" s="58"/>
      <c r="NQG1241" s="58"/>
      <c r="NQH1241" s="58"/>
      <c r="NQI1241" s="58"/>
      <c r="NQJ1241" s="58"/>
      <c r="NQK1241" s="58"/>
      <c r="NQL1241" s="58"/>
      <c r="NQM1241" s="58"/>
      <c r="NQN1241" s="58"/>
      <c r="NQO1241" s="58"/>
      <c r="NQP1241" s="58"/>
      <c r="NQQ1241" s="58"/>
      <c r="NQR1241" s="58"/>
      <c r="NQS1241" s="58"/>
      <c r="NQT1241" s="58"/>
      <c r="NQU1241" s="58"/>
      <c r="NQV1241" s="58"/>
      <c r="NQW1241" s="58"/>
      <c r="NQX1241" s="58"/>
      <c r="NQY1241" s="58"/>
      <c r="NQZ1241" s="58"/>
      <c r="NRA1241" s="58"/>
      <c r="NRB1241" s="58"/>
      <c r="NRC1241" s="58"/>
      <c r="NRD1241" s="58"/>
      <c r="NRE1241" s="58"/>
      <c r="NRF1241" s="58"/>
      <c r="NRG1241" s="58"/>
      <c r="NRH1241" s="58"/>
      <c r="NRI1241" s="58"/>
      <c r="NRJ1241" s="58"/>
      <c r="NRK1241" s="58"/>
      <c r="NRL1241" s="58"/>
      <c r="NRM1241" s="58"/>
      <c r="NRN1241" s="58"/>
      <c r="NRO1241" s="58"/>
      <c r="NRP1241" s="58"/>
      <c r="NRQ1241" s="58"/>
      <c r="NRR1241" s="58"/>
      <c r="NRS1241" s="58"/>
      <c r="NRT1241" s="58"/>
      <c r="NRU1241" s="58"/>
      <c r="NRV1241" s="58"/>
      <c r="NRW1241" s="58"/>
      <c r="NRX1241" s="58"/>
      <c r="NRY1241" s="58"/>
      <c r="NRZ1241" s="58"/>
      <c r="NSA1241" s="58"/>
      <c r="NSB1241" s="58"/>
      <c r="NSC1241" s="58"/>
      <c r="NSD1241" s="58"/>
      <c r="NSE1241" s="58"/>
      <c r="NSF1241" s="58"/>
      <c r="NSG1241" s="58"/>
      <c r="NSH1241" s="58"/>
      <c r="NSI1241" s="58"/>
      <c r="NSJ1241" s="58"/>
      <c r="NSK1241" s="58"/>
      <c r="NSL1241" s="58"/>
      <c r="NSM1241" s="58"/>
      <c r="NSN1241" s="58"/>
      <c r="NSO1241" s="58"/>
      <c r="NSP1241" s="58"/>
      <c r="NSQ1241" s="58"/>
      <c r="NSR1241" s="58"/>
      <c r="NSS1241" s="58"/>
      <c r="NST1241" s="58"/>
      <c r="NSU1241" s="58"/>
      <c r="NSV1241" s="58"/>
      <c r="NSW1241" s="58"/>
      <c r="NSX1241" s="58"/>
      <c r="NSY1241" s="58"/>
      <c r="NSZ1241" s="58"/>
      <c r="NTA1241" s="58"/>
      <c r="NTB1241" s="58"/>
      <c r="NTC1241" s="58"/>
      <c r="NTD1241" s="58"/>
      <c r="NTE1241" s="58"/>
      <c r="NTF1241" s="58"/>
      <c r="NTG1241" s="58"/>
      <c r="NTH1241" s="58"/>
      <c r="NTI1241" s="58"/>
      <c r="NTJ1241" s="58"/>
      <c r="NTK1241" s="58"/>
      <c r="NTL1241" s="58"/>
      <c r="NTM1241" s="58"/>
      <c r="NTN1241" s="58"/>
      <c r="NTO1241" s="58"/>
      <c r="NTP1241" s="58"/>
      <c r="NTQ1241" s="58"/>
      <c r="NTR1241" s="58"/>
      <c r="NTS1241" s="58"/>
      <c r="NTT1241" s="58"/>
      <c r="NTU1241" s="58"/>
      <c r="NTV1241" s="58"/>
      <c r="NTW1241" s="58"/>
      <c r="NTX1241" s="58"/>
      <c r="NTY1241" s="58"/>
      <c r="NTZ1241" s="58"/>
      <c r="NUA1241" s="58"/>
      <c r="NUB1241" s="58"/>
      <c r="NUC1241" s="58"/>
      <c r="NUD1241" s="58"/>
      <c r="NUE1241" s="58"/>
      <c r="NUF1241" s="58"/>
      <c r="NUG1241" s="58"/>
      <c r="NUH1241" s="58"/>
      <c r="NUI1241" s="58"/>
      <c r="NUJ1241" s="58"/>
      <c r="NUK1241" s="58"/>
      <c r="NUL1241" s="58"/>
      <c r="NUM1241" s="58"/>
      <c r="NUN1241" s="58"/>
      <c r="NUO1241" s="58"/>
      <c r="NUP1241" s="58"/>
      <c r="NUQ1241" s="58"/>
      <c r="NUR1241" s="58"/>
      <c r="NUS1241" s="58"/>
      <c r="NUT1241" s="58"/>
      <c r="NUU1241" s="58"/>
      <c r="NUV1241" s="58"/>
      <c r="NUW1241" s="58"/>
      <c r="NUX1241" s="58"/>
      <c r="NUY1241" s="58"/>
      <c r="NUZ1241" s="58"/>
      <c r="NVA1241" s="58"/>
      <c r="NVB1241" s="58"/>
      <c r="NVC1241" s="58"/>
      <c r="NVD1241" s="58"/>
      <c r="NVE1241" s="58"/>
      <c r="NVF1241" s="58"/>
      <c r="NVG1241" s="58"/>
      <c r="NVH1241" s="58"/>
      <c r="NVI1241" s="58"/>
      <c r="NVJ1241" s="58"/>
      <c r="NVK1241" s="58"/>
      <c r="NVL1241" s="58"/>
      <c r="NVM1241" s="58"/>
      <c r="NVN1241" s="58"/>
      <c r="NVO1241" s="58"/>
      <c r="NVP1241" s="58"/>
      <c r="NVQ1241" s="58"/>
      <c r="NVR1241" s="58"/>
      <c r="NVS1241" s="58"/>
      <c r="NVT1241" s="58"/>
      <c r="NVU1241" s="58"/>
      <c r="NVV1241" s="58"/>
      <c r="NVW1241" s="58"/>
      <c r="NVX1241" s="58"/>
      <c r="NVY1241" s="58"/>
      <c r="NVZ1241" s="58"/>
      <c r="NWA1241" s="58"/>
      <c r="NWB1241" s="58"/>
      <c r="NWC1241" s="58"/>
      <c r="NWD1241" s="58"/>
      <c r="NWE1241" s="58"/>
      <c r="NWF1241" s="58"/>
      <c r="NWG1241" s="58"/>
      <c r="NWH1241" s="58"/>
      <c r="NWI1241" s="58"/>
      <c r="NWJ1241" s="58"/>
      <c r="NWK1241" s="58"/>
      <c r="NWL1241" s="58"/>
      <c r="NWM1241" s="58"/>
      <c r="NWN1241" s="58"/>
      <c r="NWO1241" s="58"/>
      <c r="NWP1241" s="58"/>
      <c r="NWQ1241" s="58"/>
      <c r="NWR1241" s="58"/>
      <c r="NWS1241" s="58"/>
      <c r="NWT1241" s="58"/>
      <c r="NWU1241" s="58"/>
      <c r="NWV1241" s="58"/>
      <c r="NWW1241" s="58"/>
      <c r="NWX1241" s="58"/>
      <c r="NWY1241" s="58"/>
      <c r="NWZ1241" s="58"/>
      <c r="NXA1241" s="58"/>
      <c r="NXB1241" s="58"/>
      <c r="NXC1241" s="58"/>
      <c r="NXD1241" s="58"/>
      <c r="NXE1241" s="58"/>
      <c r="NXF1241" s="58"/>
      <c r="NXG1241" s="58"/>
      <c r="NXH1241" s="58"/>
      <c r="NXI1241" s="58"/>
      <c r="NXJ1241" s="58"/>
      <c r="NXK1241" s="58"/>
      <c r="NXL1241" s="58"/>
      <c r="NXM1241" s="58"/>
      <c r="NXN1241" s="58"/>
      <c r="NXO1241" s="58"/>
      <c r="NXP1241" s="58"/>
      <c r="NXQ1241" s="58"/>
      <c r="NXR1241" s="58"/>
      <c r="NXS1241" s="58"/>
      <c r="NXT1241" s="58"/>
      <c r="NXU1241" s="58"/>
      <c r="NXV1241" s="58"/>
      <c r="NXW1241" s="58"/>
      <c r="NXX1241" s="58"/>
      <c r="NXY1241" s="58"/>
      <c r="NXZ1241" s="58"/>
      <c r="NYA1241" s="58"/>
      <c r="NYB1241" s="58"/>
      <c r="NYC1241" s="58"/>
      <c r="NYD1241" s="58"/>
      <c r="NYE1241" s="58"/>
      <c r="NYF1241" s="58"/>
      <c r="NYG1241" s="58"/>
      <c r="NYH1241" s="58"/>
      <c r="NYI1241" s="58"/>
      <c r="NYJ1241" s="58"/>
      <c r="NYK1241" s="58"/>
      <c r="NYL1241" s="58"/>
      <c r="NYM1241" s="58"/>
      <c r="NYN1241" s="58"/>
      <c r="NYO1241" s="58"/>
      <c r="NYP1241" s="58"/>
      <c r="NYQ1241" s="58"/>
      <c r="NYR1241" s="58"/>
      <c r="NYS1241" s="58"/>
      <c r="NYT1241" s="58"/>
      <c r="NYU1241" s="58"/>
      <c r="NYV1241" s="58"/>
      <c r="NYW1241" s="58"/>
      <c r="NYX1241" s="58"/>
      <c r="NYY1241" s="58"/>
      <c r="NYZ1241" s="58"/>
      <c r="NZA1241" s="58"/>
      <c r="NZB1241" s="58"/>
      <c r="NZC1241" s="58"/>
      <c r="NZD1241" s="58"/>
      <c r="NZE1241" s="58"/>
      <c r="NZF1241" s="58"/>
      <c r="NZG1241" s="58"/>
      <c r="NZH1241" s="58"/>
      <c r="NZI1241" s="58"/>
      <c r="NZJ1241" s="58"/>
      <c r="NZK1241" s="58"/>
      <c r="NZL1241" s="58"/>
      <c r="NZM1241" s="58"/>
      <c r="NZN1241" s="58"/>
      <c r="NZO1241" s="58"/>
      <c r="NZP1241" s="58"/>
      <c r="NZQ1241" s="58"/>
      <c r="NZR1241" s="58"/>
      <c r="NZS1241" s="58"/>
      <c r="NZT1241" s="58"/>
      <c r="NZU1241" s="58"/>
      <c r="NZV1241" s="58"/>
      <c r="NZW1241" s="58"/>
      <c r="NZX1241" s="58"/>
      <c r="NZY1241" s="58"/>
      <c r="NZZ1241" s="58"/>
      <c r="OAA1241" s="58"/>
      <c r="OAB1241" s="58"/>
      <c r="OAC1241" s="58"/>
      <c r="OAD1241" s="58"/>
      <c r="OAE1241" s="58"/>
      <c r="OAF1241" s="58"/>
      <c r="OAG1241" s="58"/>
      <c r="OAH1241" s="58"/>
      <c r="OAI1241" s="58"/>
      <c r="OAJ1241" s="58"/>
      <c r="OAK1241" s="58"/>
      <c r="OAL1241" s="58"/>
      <c r="OAM1241" s="58"/>
      <c r="OAN1241" s="58"/>
      <c r="OAO1241" s="58"/>
      <c r="OAP1241" s="58"/>
      <c r="OAQ1241" s="58"/>
      <c r="OAR1241" s="58"/>
      <c r="OAS1241" s="58"/>
      <c r="OAT1241" s="58"/>
      <c r="OAU1241" s="58"/>
      <c r="OAV1241" s="58"/>
      <c r="OAW1241" s="58"/>
      <c r="OAX1241" s="58"/>
      <c r="OAY1241" s="58"/>
      <c r="OAZ1241" s="58"/>
      <c r="OBA1241" s="58"/>
      <c r="OBB1241" s="58"/>
      <c r="OBC1241" s="58"/>
      <c r="OBD1241" s="58"/>
      <c r="OBE1241" s="58"/>
      <c r="OBF1241" s="58"/>
      <c r="OBG1241" s="58"/>
      <c r="OBH1241" s="58"/>
      <c r="OBI1241" s="58"/>
      <c r="OBJ1241" s="58"/>
      <c r="OBK1241" s="58"/>
      <c r="OBL1241" s="58"/>
      <c r="OBM1241" s="58"/>
      <c r="OBN1241" s="58"/>
      <c r="OBO1241" s="58"/>
      <c r="OBP1241" s="58"/>
      <c r="OBQ1241" s="58"/>
      <c r="OBR1241" s="58"/>
      <c r="OBS1241" s="58"/>
      <c r="OBT1241" s="58"/>
      <c r="OBU1241" s="58"/>
      <c r="OBV1241" s="58"/>
      <c r="OBW1241" s="58"/>
      <c r="OBX1241" s="58"/>
      <c r="OBY1241" s="58"/>
      <c r="OBZ1241" s="58"/>
      <c r="OCA1241" s="58"/>
      <c r="OCB1241" s="58"/>
      <c r="OCC1241" s="58"/>
      <c r="OCD1241" s="58"/>
      <c r="OCE1241" s="58"/>
      <c r="OCF1241" s="58"/>
      <c r="OCG1241" s="58"/>
      <c r="OCH1241" s="58"/>
      <c r="OCI1241" s="58"/>
      <c r="OCJ1241" s="58"/>
      <c r="OCK1241" s="58"/>
      <c r="OCL1241" s="58"/>
      <c r="OCM1241" s="58"/>
      <c r="OCN1241" s="58"/>
      <c r="OCO1241" s="58"/>
      <c r="OCP1241" s="58"/>
      <c r="OCQ1241" s="58"/>
      <c r="OCR1241" s="58"/>
      <c r="OCS1241" s="58"/>
      <c r="OCT1241" s="58"/>
      <c r="OCU1241" s="58"/>
      <c r="OCV1241" s="58"/>
      <c r="OCW1241" s="58"/>
      <c r="OCX1241" s="58"/>
      <c r="OCY1241" s="58"/>
      <c r="OCZ1241" s="58"/>
      <c r="ODA1241" s="58"/>
      <c r="ODB1241" s="58"/>
      <c r="ODC1241" s="58"/>
      <c r="ODD1241" s="58"/>
      <c r="ODE1241" s="58"/>
      <c r="ODF1241" s="58"/>
      <c r="ODG1241" s="58"/>
      <c r="ODH1241" s="58"/>
      <c r="ODI1241" s="58"/>
      <c r="ODJ1241" s="58"/>
      <c r="ODK1241" s="58"/>
      <c r="ODL1241" s="58"/>
      <c r="ODM1241" s="58"/>
      <c r="ODN1241" s="58"/>
      <c r="ODO1241" s="58"/>
      <c r="ODP1241" s="58"/>
      <c r="ODQ1241" s="58"/>
      <c r="ODR1241" s="58"/>
      <c r="ODS1241" s="58"/>
      <c r="ODT1241" s="58"/>
      <c r="ODU1241" s="58"/>
      <c r="ODV1241" s="58"/>
      <c r="ODW1241" s="58"/>
      <c r="ODX1241" s="58"/>
      <c r="ODY1241" s="58"/>
      <c r="ODZ1241" s="58"/>
      <c r="OEA1241" s="58"/>
      <c r="OEB1241" s="58"/>
      <c r="OEC1241" s="58"/>
      <c r="OED1241" s="58"/>
      <c r="OEE1241" s="58"/>
      <c r="OEF1241" s="58"/>
      <c r="OEG1241" s="58"/>
      <c r="OEH1241" s="58"/>
      <c r="OEI1241" s="58"/>
      <c r="OEJ1241" s="58"/>
      <c r="OEK1241" s="58"/>
      <c r="OEL1241" s="58"/>
      <c r="OEM1241" s="58"/>
      <c r="OEN1241" s="58"/>
      <c r="OEO1241" s="58"/>
      <c r="OEP1241" s="58"/>
      <c r="OEQ1241" s="58"/>
      <c r="OER1241" s="58"/>
      <c r="OES1241" s="58"/>
      <c r="OET1241" s="58"/>
      <c r="OEU1241" s="58"/>
      <c r="OEV1241" s="58"/>
      <c r="OEW1241" s="58"/>
      <c r="OEX1241" s="58"/>
      <c r="OEY1241" s="58"/>
      <c r="OEZ1241" s="58"/>
      <c r="OFA1241" s="58"/>
      <c r="OFB1241" s="58"/>
      <c r="OFC1241" s="58"/>
      <c r="OFD1241" s="58"/>
      <c r="OFE1241" s="58"/>
      <c r="OFF1241" s="58"/>
      <c r="OFG1241" s="58"/>
      <c r="OFH1241" s="58"/>
      <c r="OFI1241" s="58"/>
      <c r="OFJ1241" s="58"/>
      <c r="OFK1241" s="58"/>
      <c r="OFL1241" s="58"/>
      <c r="OFM1241" s="58"/>
      <c r="OFN1241" s="58"/>
      <c r="OFO1241" s="58"/>
      <c r="OFP1241" s="58"/>
      <c r="OFQ1241" s="58"/>
      <c r="OFR1241" s="58"/>
      <c r="OFS1241" s="58"/>
      <c r="OFT1241" s="58"/>
      <c r="OFU1241" s="58"/>
      <c r="OFV1241" s="58"/>
      <c r="OFW1241" s="58"/>
      <c r="OFX1241" s="58"/>
      <c r="OFY1241" s="58"/>
      <c r="OFZ1241" s="58"/>
      <c r="OGA1241" s="58"/>
      <c r="OGB1241" s="58"/>
      <c r="OGC1241" s="58"/>
      <c r="OGD1241" s="58"/>
      <c r="OGE1241" s="58"/>
      <c r="OGF1241" s="58"/>
      <c r="OGG1241" s="58"/>
      <c r="OGH1241" s="58"/>
      <c r="OGI1241" s="58"/>
      <c r="OGJ1241" s="58"/>
      <c r="OGK1241" s="58"/>
      <c r="OGL1241" s="58"/>
      <c r="OGM1241" s="58"/>
      <c r="OGN1241" s="58"/>
      <c r="OGO1241" s="58"/>
      <c r="OGP1241" s="58"/>
      <c r="OGQ1241" s="58"/>
      <c r="OGR1241" s="58"/>
      <c r="OGS1241" s="58"/>
      <c r="OGT1241" s="58"/>
      <c r="OGU1241" s="58"/>
      <c r="OGV1241" s="58"/>
      <c r="OGW1241" s="58"/>
      <c r="OGX1241" s="58"/>
      <c r="OGY1241" s="58"/>
      <c r="OGZ1241" s="58"/>
      <c r="OHA1241" s="58"/>
      <c r="OHB1241" s="58"/>
      <c r="OHC1241" s="58"/>
      <c r="OHD1241" s="58"/>
      <c r="OHE1241" s="58"/>
      <c r="OHF1241" s="58"/>
      <c r="OHG1241" s="58"/>
      <c r="OHH1241" s="58"/>
      <c r="OHI1241" s="58"/>
      <c r="OHJ1241" s="58"/>
      <c r="OHK1241" s="58"/>
      <c r="OHL1241" s="58"/>
      <c r="OHM1241" s="58"/>
      <c r="OHN1241" s="58"/>
      <c r="OHO1241" s="58"/>
      <c r="OHP1241" s="58"/>
      <c r="OHQ1241" s="58"/>
      <c r="OHR1241" s="58"/>
      <c r="OHS1241" s="58"/>
      <c r="OHT1241" s="58"/>
      <c r="OHU1241" s="58"/>
      <c r="OHV1241" s="58"/>
      <c r="OHW1241" s="58"/>
      <c r="OHX1241" s="58"/>
      <c r="OHY1241" s="58"/>
      <c r="OHZ1241" s="58"/>
      <c r="OIA1241" s="58"/>
      <c r="OIB1241" s="58"/>
      <c r="OIC1241" s="58"/>
      <c r="OID1241" s="58"/>
      <c r="OIE1241" s="58"/>
      <c r="OIF1241" s="58"/>
      <c r="OIG1241" s="58"/>
      <c r="OIH1241" s="58"/>
      <c r="OII1241" s="58"/>
      <c r="OIJ1241" s="58"/>
      <c r="OIK1241" s="58"/>
      <c r="OIL1241" s="58"/>
      <c r="OIM1241" s="58"/>
      <c r="OIN1241" s="58"/>
      <c r="OIO1241" s="58"/>
      <c r="OIP1241" s="58"/>
      <c r="OIQ1241" s="58"/>
      <c r="OIR1241" s="58"/>
      <c r="OIS1241" s="58"/>
      <c r="OIT1241" s="58"/>
      <c r="OIU1241" s="58"/>
      <c r="OIV1241" s="58"/>
      <c r="OIW1241" s="58"/>
      <c r="OIX1241" s="58"/>
      <c r="OIY1241" s="58"/>
      <c r="OIZ1241" s="58"/>
      <c r="OJA1241" s="58"/>
      <c r="OJB1241" s="58"/>
      <c r="OJC1241" s="58"/>
      <c r="OJD1241" s="58"/>
      <c r="OJE1241" s="58"/>
      <c r="OJF1241" s="58"/>
      <c r="OJG1241" s="58"/>
      <c r="OJH1241" s="58"/>
      <c r="OJI1241" s="58"/>
      <c r="OJJ1241" s="58"/>
      <c r="OJK1241" s="58"/>
      <c r="OJL1241" s="58"/>
      <c r="OJM1241" s="58"/>
      <c r="OJN1241" s="58"/>
      <c r="OJO1241" s="58"/>
      <c r="OJP1241" s="58"/>
      <c r="OJQ1241" s="58"/>
      <c r="OJR1241" s="58"/>
      <c r="OJS1241" s="58"/>
      <c r="OJT1241" s="58"/>
      <c r="OJU1241" s="58"/>
      <c r="OJV1241" s="58"/>
      <c r="OJW1241" s="58"/>
      <c r="OJX1241" s="58"/>
      <c r="OJY1241" s="58"/>
      <c r="OJZ1241" s="58"/>
      <c r="OKA1241" s="58"/>
      <c r="OKB1241" s="58"/>
      <c r="OKC1241" s="58"/>
      <c r="OKD1241" s="58"/>
      <c r="OKE1241" s="58"/>
      <c r="OKF1241" s="58"/>
      <c r="OKG1241" s="58"/>
      <c r="OKH1241" s="58"/>
      <c r="OKI1241" s="58"/>
      <c r="OKJ1241" s="58"/>
      <c r="OKK1241" s="58"/>
      <c r="OKL1241" s="58"/>
      <c r="OKM1241" s="58"/>
      <c r="OKN1241" s="58"/>
      <c r="OKO1241" s="58"/>
      <c r="OKP1241" s="58"/>
      <c r="OKQ1241" s="58"/>
      <c r="OKR1241" s="58"/>
      <c r="OKS1241" s="58"/>
      <c r="OKT1241" s="58"/>
      <c r="OKU1241" s="58"/>
      <c r="OKV1241" s="58"/>
      <c r="OKW1241" s="58"/>
      <c r="OKX1241" s="58"/>
      <c r="OKY1241" s="58"/>
      <c r="OKZ1241" s="58"/>
      <c r="OLA1241" s="58"/>
      <c r="OLB1241" s="58"/>
      <c r="OLC1241" s="58"/>
      <c r="OLD1241" s="58"/>
      <c r="OLE1241" s="58"/>
      <c r="OLF1241" s="58"/>
      <c r="OLG1241" s="58"/>
      <c r="OLH1241" s="58"/>
      <c r="OLI1241" s="58"/>
      <c r="OLJ1241" s="58"/>
      <c r="OLK1241" s="58"/>
      <c r="OLL1241" s="58"/>
      <c r="OLM1241" s="58"/>
      <c r="OLN1241" s="58"/>
      <c r="OLO1241" s="58"/>
      <c r="OLP1241" s="58"/>
      <c r="OLQ1241" s="58"/>
      <c r="OLR1241" s="58"/>
      <c r="OLS1241" s="58"/>
      <c r="OLT1241" s="58"/>
      <c r="OLU1241" s="58"/>
      <c r="OLV1241" s="58"/>
      <c r="OLW1241" s="58"/>
      <c r="OLX1241" s="58"/>
      <c r="OLY1241" s="58"/>
      <c r="OLZ1241" s="58"/>
      <c r="OMA1241" s="58"/>
      <c r="OMB1241" s="58"/>
      <c r="OMC1241" s="58"/>
      <c r="OMD1241" s="58"/>
      <c r="OME1241" s="58"/>
      <c r="OMF1241" s="58"/>
      <c r="OMG1241" s="58"/>
      <c r="OMH1241" s="58"/>
      <c r="OMI1241" s="58"/>
      <c r="OMJ1241" s="58"/>
      <c r="OMK1241" s="58"/>
      <c r="OML1241" s="58"/>
      <c r="OMM1241" s="58"/>
      <c r="OMN1241" s="58"/>
      <c r="OMO1241" s="58"/>
      <c r="OMP1241" s="58"/>
      <c r="OMQ1241" s="58"/>
      <c r="OMR1241" s="58"/>
      <c r="OMS1241" s="58"/>
      <c r="OMT1241" s="58"/>
      <c r="OMU1241" s="58"/>
      <c r="OMV1241" s="58"/>
      <c r="OMW1241" s="58"/>
      <c r="OMX1241" s="58"/>
      <c r="OMY1241" s="58"/>
      <c r="OMZ1241" s="58"/>
      <c r="ONA1241" s="58"/>
      <c r="ONB1241" s="58"/>
      <c r="ONC1241" s="58"/>
      <c r="OND1241" s="58"/>
      <c r="ONE1241" s="58"/>
      <c r="ONF1241" s="58"/>
      <c r="ONG1241" s="58"/>
      <c r="ONH1241" s="58"/>
      <c r="ONI1241" s="58"/>
      <c r="ONJ1241" s="58"/>
      <c r="ONK1241" s="58"/>
      <c r="ONL1241" s="58"/>
      <c r="ONM1241" s="58"/>
      <c r="ONN1241" s="58"/>
      <c r="ONO1241" s="58"/>
      <c r="ONP1241" s="58"/>
      <c r="ONQ1241" s="58"/>
      <c r="ONR1241" s="58"/>
      <c r="ONS1241" s="58"/>
      <c r="ONT1241" s="58"/>
      <c r="ONU1241" s="58"/>
      <c r="ONV1241" s="58"/>
      <c r="ONW1241" s="58"/>
      <c r="ONX1241" s="58"/>
      <c r="ONY1241" s="58"/>
      <c r="ONZ1241" s="58"/>
      <c r="OOA1241" s="58"/>
      <c r="OOB1241" s="58"/>
      <c r="OOC1241" s="58"/>
      <c r="OOD1241" s="58"/>
      <c r="OOE1241" s="58"/>
      <c r="OOF1241" s="58"/>
      <c r="OOG1241" s="58"/>
      <c r="OOH1241" s="58"/>
      <c r="OOI1241" s="58"/>
      <c r="OOJ1241" s="58"/>
      <c r="OOK1241" s="58"/>
      <c r="OOL1241" s="58"/>
      <c r="OOM1241" s="58"/>
      <c r="OON1241" s="58"/>
      <c r="OOO1241" s="58"/>
      <c r="OOP1241" s="58"/>
      <c r="OOQ1241" s="58"/>
      <c r="OOR1241" s="58"/>
      <c r="OOS1241" s="58"/>
      <c r="OOT1241" s="58"/>
      <c r="OOU1241" s="58"/>
      <c r="OOV1241" s="58"/>
      <c r="OOW1241" s="58"/>
      <c r="OOX1241" s="58"/>
      <c r="OOY1241" s="58"/>
      <c r="OOZ1241" s="58"/>
      <c r="OPA1241" s="58"/>
      <c r="OPB1241" s="58"/>
      <c r="OPC1241" s="58"/>
      <c r="OPD1241" s="58"/>
      <c r="OPE1241" s="58"/>
      <c r="OPF1241" s="58"/>
      <c r="OPG1241" s="58"/>
      <c r="OPH1241" s="58"/>
      <c r="OPI1241" s="58"/>
      <c r="OPJ1241" s="58"/>
      <c r="OPK1241" s="58"/>
      <c r="OPL1241" s="58"/>
      <c r="OPM1241" s="58"/>
      <c r="OPN1241" s="58"/>
      <c r="OPO1241" s="58"/>
      <c r="OPP1241" s="58"/>
      <c r="OPQ1241" s="58"/>
      <c r="OPR1241" s="58"/>
      <c r="OPS1241" s="58"/>
      <c r="OPT1241" s="58"/>
      <c r="OPU1241" s="58"/>
      <c r="OPV1241" s="58"/>
      <c r="OPW1241" s="58"/>
      <c r="OPX1241" s="58"/>
      <c r="OPY1241" s="58"/>
      <c r="OPZ1241" s="58"/>
      <c r="OQA1241" s="58"/>
      <c r="OQB1241" s="58"/>
      <c r="OQC1241" s="58"/>
      <c r="OQD1241" s="58"/>
      <c r="OQE1241" s="58"/>
      <c r="OQF1241" s="58"/>
      <c r="OQG1241" s="58"/>
      <c r="OQH1241" s="58"/>
      <c r="OQI1241" s="58"/>
      <c r="OQJ1241" s="58"/>
      <c r="OQK1241" s="58"/>
      <c r="OQL1241" s="58"/>
      <c r="OQM1241" s="58"/>
      <c r="OQN1241" s="58"/>
      <c r="OQO1241" s="58"/>
      <c r="OQP1241" s="58"/>
      <c r="OQQ1241" s="58"/>
      <c r="OQR1241" s="58"/>
      <c r="OQS1241" s="58"/>
      <c r="OQT1241" s="58"/>
      <c r="OQU1241" s="58"/>
      <c r="OQV1241" s="58"/>
      <c r="OQW1241" s="58"/>
      <c r="OQX1241" s="58"/>
      <c r="OQY1241" s="58"/>
      <c r="OQZ1241" s="58"/>
      <c r="ORA1241" s="58"/>
      <c r="ORB1241" s="58"/>
      <c r="ORC1241" s="58"/>
      <c r="ORD1241" s="58"/>
      <c r="ORE1241" s="58"/>
      <c r="ORF1241" s="58"/>
      <c r="ORG1241" s="58"/>
      <c r="ORH1241" s="58"/>
      <c r="ORI1241" s="58"/>
      <c r="ORJ1241" s="58"/>
      <c r="ORK1241" s="58"/>
      <c r="ORL1241" s="58"/>
      <c r="ORM1241" s="58"/>
      <c r="ORN1241" s="58"/>
      <c r="ORO1241" s="58"/>
      <c r="ORP1241" s="58"/>
      <c r="ORQ1241" s="58"/>
      <c r="ORR1241" s="58"/>
      <c r="ORS1241" s="58"/>
      <c r="ORT1241" s="58"/>
      <c r="ORU1241" s="58"/>
      <c r="ORV1241" s="58"/>
      <c r="ORW1241" s="58"/>
      <c r="ORX1241" s="58"/>
      <c r="ORY1241" s="58"/>
      <c r="ORZ1241" s="58"/>
      <c r="OSA1241" s="58"/>
      <c r="OSB1241" s="58"/>
      <c r="OSC1241" s="58"/>
      <c r="OSD1241" s="58"/>
      <c r="OSE1241" s="58"/>
      <c r="OSF1241" s="58"/>
      <c r="OSG1241" s="58"/>
      <c r="OSH1241" s="58"/>
      <c r="OSI1241" s="58"/>
      <c r="OSJ1241" s="58"/>
      <c r="OSK1241" s="58"/>
      <c r="OSL1241" s="58"/>
      <c r="OSM1241" s="58"/>
      <c r="OSN1241" s="58"/>
      <c r="OSO1241" s="58"/>
      <c r="OSP1241" s="58"/>
      <c r="OSQ1241" s="58"/>
      <c r="OSR1241" s="58"/>
      <c r="OSS1241" s="58"/>
      <c r="OST1241" s="58"/>
      <c r="OSU1241" s="58"/>
      <c r="OSV1241" s="58"/>
      <c r="OSW1241" s="58"/>
      <c r="OSX1241" s="58"/>
      <c r="OSY1241" s="58"/>
      <c r="OSZ1241" s="58"/>
      <c r="OTA1241" s="58"/>
      <c r="OTB1241" s="58"/>
      <c r="OTC1241" s="58"/>
      <c r="OTD1241" s="58"/>
      <c r="OTE1241" s="58"/>
      <c r="OTF1241" s="58"/>
      <c r="OTG1241" s="58"/>
      <c r="OTH1241" s="58"/>
      <c r="OTI1241" s="58"/>
      <c r="OTJ1241" s="58"/>
      <c r="OTK1241" s="58"/>
      <c r="OTL1241" s="58"/>
      <c r="OTM1241" s="58"/>
      <c r="OTN1241" s="58"/>
      <c r="OTO1241" s="58"/>
      <c r="OTP1241" s="58"/>
      <c r="OTQ1241" s="58"/>
      <c r="OTR1241" s="58"/>
      <c r="OTS1241" s="58"/>
      <c r="OTT1241" s="58"/>
      <c r="OTU1241" s="58"/>
      <c r="OTV1241" s="58"/>
      <c r="OTW1241" s="58"/>
      <c r="OTX1241" s="58"/>
      <c r="OTY1241" s="58"/>
      <c r="OTZ1241" s="58"/>
      <c r="OUA1241" s="58"/>
      <c r="OUB1241" s="58"/>
      <c r="OUC1241" s="58"/>
      <c r="OUD1241" s="58"/>
      <c r="OUE1241" s="58"/>
      <c r="OUF1241" s="58"/>
      <c r="OUG1241" s="58"/>
      <c r="OUH1241" s="58"/>
      <c r="OUI1241" s="58"/>
      <c r="OUJ1241" s="58"/>
      <c r="OUK1241" s="58"/>
      <c r="OUL1241" s="58"/>
      <c r="OUM1241" s="58"/>
      <c r="OUN1241" s="58"/>
      <c r="OUO1241" s="58"/>
      <c r="OUP1241" s="58"/>
      <c r="OUQ1241" s="58"/>
      <c r="OUR1241" s="58"/>
      <c r="OUS1241" s="58"/>
      <c r="OUT1241" s="58"/>
      <c r="OUU1241" s="58"/>
      <c r="OUV1241" s="58"/>
      <c r="OUW1241" s="58"/>
      <c r="OUX1241" s="58"/>
      <c r="OUY1241" s="58"/>
      <c r="OUZ1241" s="58"/>
      <c r="OVA1241" s="58"/>
      <c r="OVB1241" s="58"/>
      <c r="OVC1241" s="58"/>
      <c r="OVD1241" s="58"/>
      <c r="OVE1241" s="58"/>
      <c r="OVF1241" s="58"/>
      <c r="OVG1241" s="58"/>
      <c r="OVH1241" s="58"/>
      <c r="OVI1241" s="58"/>
      <c r="OVJ1241" s="58"/>
      <c r="OVK1241" s="58"/>
      <c r="OVL1241" s="58"/>
      <c r="OVM1241" s="58"/>
      <c r="OVN1241" s="58"/>
      <c r="OVO1241" s="58"/>
      <c r="OVP1241" s="58"/>
      <c r="OVQ1241" s="58"/>
      <c r="OVR1241" s="58"/>
      <c r="OVS1241" s="58"/>
      <c r="OVT1241" s="58"/>
      <c r="OVU1241" s="58"/>
      <c r="OVV1241" s="58"/>
      <c r="OVW1241" s="58"/>
      <c r="OVX1241" s="58"/>
      <c r="OVY1241" s="58"/>
      <c r="OVZ1241" s="58"/>
      <c r="OWA1241" s="58"/>
      <c r="OWB1241" s="58"/>
      <c r="OWC1241" s="58"/>
      <c r="OWD1241" s="58"/>
      <c r="OWE1241" s="58"/>
      <c r="OWF1241" s="58"/>
      <c r="OWG1241" s="58"/>
      <c r="OWH1241" s="58"/>
      <c r="OWI1241" s="58"/>
      <c r="OWJ1241" s="58"/>
      <c r="OWK1241" s="58"/>
      <c r="OWL1241" s="58"/>
      <c r="OWM1241" s="58"/>
      <c r="OWN1241" s="58"/>
      <c r="OWO1241" s="58"/>
      <c r="OWP1241" s="58"/>
      <c r="OWQ1241" s="58"/>
      <c r="OWR1241" s="58"/>
      <c r="OWS1241" s="58"/>
      <c r="OWT1241" s="58"/>
      <c r="OWU1241" s="58"/>
      <c r="OWV1241" s="58"/>
      <c r="OWW1241" s="58"/>
      <c r="OWX1241" s="58"/>
      <c r="OWY1241" s="58"/>
      <c r="OWZ1241" s="58"/>
      <c r="OXA1241" s="58"/>
      <c r="OXB1241" s="58"/>
      <c r="OXC1241" s="58"/>
      <c r="OXD1241" s="58"/>
      <c r="OXE1241" s="58"/>
      <c r="OXF1241" s="58"/>
      <c r="OXG1241" s="58"/>
      <c r="OXH1241" s="58"/>
      <c r="OXI1241" s="58"/>
      <c r="OXJ1241" s="58"/>
      <c r="OXK1241" s="58"/>
      <c r="OXL1241" s="58"/>
      <c r="OXM1241" s="58"/>
      <c r="OXN1241" s="58"/>
      <c r="OXO1241" s="58"/>
      <c r="OXP1241" s="58"/>
      <c r="OXQ1241" s="58"/>
      <c r="OXR1241" s="58"/>
      <c r="OXS1241" s="58"/>
      <c r="OXT1241" s="58"/>
      <c r="OXU1241" s="58"/>
      <c r="OXV1241" s="58"/>
      <c r="OXW1241" s="58"/>
      <c r="OXX1241" s="58"/>
      <c r="OXY1241" s="58"/>
      <c r="OXZ1241" s="58"/>
      <c r="OYA1241" s="58"/>
      <c r="OYB1241" s="58"/>
      <c r="OYC1241" s="58"/>
      <c r="OYD1241" s="58"/>
      <c r="OYE1241" s="58"/>
      <c r="OYF1241" s="58"/>
      <c r="OYG1241" s="58"/>
      <c r="OYH1241" s="58"/>
      <c r="OYI1241" s="58"/>
      <c r="OYJ1241" s="58"/>
      <c r="OYK1241" s="58"/>
      <c r="OYL1241" s="58"/>
      <c r="OYM1241" s="58"/>
      <c r="OYN1241" s="58"/>
      <c r="OYO1241" s="58"/>
      <c r="OYP1241" s="58"/>
      <c r="OYQ1241" s="58"/>
      <c r="OYR1241" s="58"/>
      <c r="OYS1241" s="58"/>
      <c r="OYT1241" s="58"/>
      <c r="OYU1241" s="58"/>
      <c r="OYV1241" s="58"/>
      <c r="OYW1241" s="58"/>
      <c r="OYX1241" s="58"/>
      <c r="OYY1241" s="58"/>
      <c r="OYZ1241" s="58"/>
      <c r="OZA1241" s="58"/>
      <c r="OZB1241" s="58"/>
      <c r="OZC1241" s="58"/>
      <c r="OZD1241" s="58"/>
      <c r="OZE1241" s="58"/>
      <c r="OZF1241" s="58"/>
      <c r="OZG1241" s="58"/>
      <c r="OZH1241" s="58"/>
      <c r="OZI1241" s="58"/>
      <c r="OZJ1241" s="58"/>
      <c r="OZK1241" s="58"/>
      <c r="OZL1241" s="58"/>
      <c r="OZM1241" s="58"/>
      <c r="OZN1241" s="58"/>
      <c r="OZO1241" s="58"/>
      <c r="OZP1241" s="58"/>
      <c r="OZQ1241" s="58"/>
      <c r="OZR1241" s="58"/>
      <c r="OZS1241" s="58"/>
      <c r="OZT1241" s="58"/>
      <c r="OZU1241" s="58"/>
      <c r="OZV1241" s="58"/>
      <c r="OZW1241" s="58"/>
      <c r="OZX1241" s="58"/>
      <c r="OZY1241" s="58"/>
      <c r="OZZ1241" s="58"/>
      <c r="PAA1241" s="58"/>
      <c r="PAB1241" s="58"/>
      <c r="PAC1241" s="58"/>
      <c r="PAD1241" s="58"/>
      <c r="PAE1241" s="58"/>
      <c r="PAF1241" s="58"/>
      <c r="PAG1241" s="58"/>
      <c r="PAH1241" s="58"/>
      <c r="PAI1241" s="58"/>
      <c r="PAJ1241" s="58"/>
      <c r="PAK1241" s="58"/>
      <c r="PAL1241" s="58"/>
      <c r="PAM1241" s="58"/>
      <c r="PAN1241" s="58"/>
      <c r="PAO1241" s="58"/>
      <c r="PAP1241" s="58"/>
      <c r="PAQ1241" s="58"/>
      <c r="PAR1241" s="58"/>
      <c r="PAS1241" s="58"/>
      <c r="PAT1241" s="58"/>
      <c r="PAU1241" s="58"/>
      <c r="PAV1241" s="58"/>
      <c r="PAW1241" s="58"/>
      <c r="PAX1241" s="58"/>
      <c r="PAY1241" s="58"/>
      <c r="PAZ1241" s="58"/>
      <c r="PBA1241" s="58"/>
      <c r="PBB1241" s="58"/>
      <c r="PBC1241" s="58"/>
      <c r="PBD1241" s="58"/>
      <c r="PBE1241" s="58"/>
      <c r="PBF1241" s="58"/>
      <c r="PBG1241" s="58"/>
      <c r="PBH1241" s="58"/>
      <c r="PBI1241" s="58"/>
      <c r="PBJ1241" s="58"/>
      <c r="PBK1241" s="58"/>
      <c r="PBL1241" s="58"/>
      <c r="PBM1241" s="58"/>
      <c r="PBN1241" s="58"/>
      <c r="PBO1241" s="58"/>
      <c r="PBP1241" s="58"/>
      <c r="PBQ1241" s="58"/>
      <c r="PBR1241" s="58"/>
      <c r="PBS1241" s="58"/>
      <c r="PBT1241" s="58"/>
      <c r="PBU1241" s="58"/>
      <c r="PBV1241" s="58"/>
      <c r="PBW1241" s="58"/>
      <c r="PBX1241" s="58"/>
      <c r="PBY1241" s="58"/>
      <c r="PBZ1241" s="58"/>
      <c r="PCA1241" s="58"/>
      <c r="PCB1241" s="58"/>
      <c r="PCC1241" s="58"/>
      <c r="PCD1241" s="58"/>
      <c r="PCE1241" s="58"/>
      <c r="PCF1241" s="58"/>
      <c r="PCG1241" s="58"/>
      <c r="PCH1241" s="58"/>
      <c r="PCI1241" s="58"/>
      <c r="PCJ1241" s="58"/>
      <c r="PCK1241" s="58"/>
      <c r="PCL1241" s="58"/>
      <c r="PCM1241" s="58"/>
      <c r="PCN1241" s="58"/>
      <c r="PCO1241" s="58"/>
      <c r="PCP1241" s="58"/>
      <c r="PCQ1241" s="58"/>
      <c r="PCR1241" s="58"/>
      <c r="PCS1241" s="58"/>
      <c r="PCT1241" s="58"/>
      <c r="PCU1241" s="58"/>
      <c r="PCV1241" s="58"/>
      <c r="PCW1241" s="58"/>
      <c r="PCX1241" s="58"/>
      <c r="PCY1241" s="58"/>
      <c r="PCZ1241" s="58"/>
      <c r="PDA1241" s="58"/>
      <c r="PDB1241" s="58"/>
      <c r="PDC1241" s="58"/>
      <c r="PDD1241" s="58"/>
      <c r="PDE1241" s="58"/>
      <c r="PDF1241" s="58"/>
      <c r="PDG1241" s="58"/>
      <c r="PDH1241" s="58"/>
      <c r="PDI1241" s="58"/>
      <c r="PDJ1241" s="58"/>
      <c r="PDK1241" s="58"/>
      <c r="PDL1241" s="58"/>
      <c r="PDM1241" s="58"/>
      <c r="PDN1241" s="58"/>
      <c r="PDO1241" s="58"/>
      <c r="PDP1241" s="58"/>
      <c r="PDQ1241" s="58"/>
      <c r="PDR1241" s="58"/>
      <c r="PDS1241" s="58"/>
      <c r="PDT1241" s="58"/>
      <c r="PDU1241" s="58"/>
      <c r="PDV1241" s="58"/>
      <c r="PDW1241" s="58"/>
      <c r="PDX1241" s="58"/>
      <c r="PDY1241" s="58"/>
      <c r="PDZ1241" s="58"/>
      <c r="PEA1241" s="58"/>
      <c r="PEB1241" s="58"/>
      <c r="PEC1241" s="58"/>
      <c r="PED1241" s="58"/>
      <c r="PEE1241" s="58"/>
      <c r="PEF1241" s="58"/>
      <c r="PEG1241" s="58"/>
      <c r="PEH1241" s="58"/>
      <c r="PEI1241" s="58"/>
      <c r="PEJ1241" s="58"/>
      <c r="PEK1241" s="58"/>
      <c r="PEL1241" s="58"/>
      <c r="PEM1241" s="58"/>
      <c r="PEN1241" s="58"/>
      <c r="PEO1241" s="58"/>
      <c r="PEP1241" s="58"/>
      <c r="PEQ1241" s="58"/>
      <c r="PER1241" s="58"/>
      <c r="PES1241" s="58"/>
      <c r="PET1241" s="58"/>
      <c r="PEU1241" s="58"/>
      <c r="PEV1241" s="58"/>
      <c r="PEW1241" s="58"/>
      <c r="PEX1241" s="58"/>
      <c r="PEY1241" s="58"/>
      <c r="PEZ1241" s="58"/>
      <c r="PFA1241" s="58"/>
      <c r="PFB1241" s="58"/>
      <c r="PFC1241" s="58"/>
      <c r="PFD1241" s="58"/>
      <c r="PFE1241" s="58"/>
      <c r="PFF1241" s="58"/>
      <c r="PFG1241" s="58"/>
      <c r="PFH1241" s="58"/>
      <c r="PFI1241" s="58"/>
      <c r="PFJ1241" s="58"/>
      <c r="PFK1241" s="58"/>
      <c r="PFL1241" s="58"/>
      <c r="PFM1241" s="58"/>
      <c r="PFN1241" s="58"/>
      <c r="PFO1241" s="58"/>
      <c r="PFP1241" s="58"/>
      <c r="PFQ1241" s="58"/>
      <c r="PFR1241" s="58"/>
      <c r="PFS1241" s="58"/>
      <c r="PFT1241" s="58"/>
      <c r="PFU1241" s="58"/>
      <c r="PFV1241" s="58"/>
      <c r="PFW1241" s="58"/>
      <c r="PFX1241" s="58"/>
      <c r="PFY1241" s="58"/>
      <c r="PFZ1241" s="58"/>
      <c r="PGA1241" s="58"/>
      <c r="PGB1241" s="58"/>
      <c r="PGC1241" s="58"/>
      <c r="PGD1241" s="58"/>
      <c r="PGE1241" s="58"/>
      <c r="PGF1241" s="58"/>
      <c r="PGG1241" s="58"/>
      <c r="PGH1241" s="58"/>
      <c r="PGI1241" s="58"/>
      <c r="PGJ1241" s="58"/>
      <c r="PGK1241" s="58"/>
      <c r="PGL1241" s="58"/>
      <c r="PGM1241" s="58"/>
      <c r="PGN1241" s="58"/>
      <c r="PGO1241" s="58"/>
      <c r="PGP1241" s="58"/>
      <c r="PGQ1241" s="58"/>
      <c r="PGR1241" s="58"/>
      <c r="PGS1241" s="58"/>
      <c r="PGT1241" s="58"/>
      <c r="PGU1241" s="58"/>
      <c r="PGV1241" s="58"/>
      <c r="PGW1241" s="58"/>
      <c r="PGX1241" s="58"/>
      <c r="PGY1241" s="58"/>
      <c r="PGZ1241" s="58"/>
      <c r="PHA1241" s="58"/>
      <c r="PHB1241" s="58"/>
      <c r="PHC1241" s="58"/>
      <c r="PHD1241" s="58"/>
      <c r="PHE1241" s="58"/>
      <c r="PHF1241" s="58"/>
      <c r="PHG1241" s="58"/>
      <c r="PHH1241" s="58"/>
      <c r="PHI1241" s="58"/>
      <c r="PHJ1241" s="58"/>
      <c r="PHK1241" s="58"/>
      <c r="PHL1241" s="58"/>
      <c r="PHM1241" s="58"/>
      <c r="PHN1241" s="58"/>
      <c r="PHO1241" s="58"/>
      <c r="PHP1241" s="58"/>
      <c r="PHQ1241" s="58"/>
      <c r="PHR1241" s="58"/>
      <c r="PHS1241" s="58"/>
      <c r="PHT1241" s="58"/>
      <c r="PHU1241" s="58"/>
      <c r="PHV1241" s="58"/>
      <c r="PHW1241" s="58"/>
      <c r="PHX1241" s="58"/>
      <c r="PHY1241" s="58"/>
      <c r="PHZ1241" s="58"/>
      <c r="PIA1241" s="58"/>
      <c r="PIB1241" s="58"/>
      <c r="PIC1241" s="58"/>
      <c r="PID1241" s="58"/>
      <c r="PIE1241" s="58"/>
      <c r="PIF1241" s="58"/>
      <c r="PIG1241" s="58"/>
      <c r="PIH1241" s="58"/>
      <c r="PII1241" s="58"/>
      <c r="PIJ1241" s="58"/>
      <c r="PIK1241" s="58"/>
      <c r="PIL1241" s="58"/>
      <c r="PIM1241" s="58"/>
      <c r="PIN1241" s="58"/>
      <c r="PIO1241" s="58"/>
      <c r="PIP1241" s="58"/>
      <c r="PIQ1241" s="58"/>
      <c r="PIR1241" s="58"/>
      <c r="PIS1241" s="58"/>
      <c r="PIT1241" s="58"/>
      <c r="PIU1241" s="58"/>
      <c r="PIV1241" s="58"/>
      <c r="PIW1241" s="58"/>
      <c r="PIX1241" s="58"/>
      <c r="PIY1241" s="58"/>
      <c r="PIZ1241" s="58"/>
      <c r="PJA1241" s="58"/>
      <c r="PJB1241" s="58"/>
      <c r="PJC1241" s="58"/>
      <c r="PJD1241" s="58"/>
      <c r="PJE1241" s="58"/>
      <c r="PJF1241" s="58"/>
      <c r="PJG1241" s="58"/>
      <c r="PJH1241" s="58"/>
      <c r="PJI1241" s="58"/>
      <c r="PJJ1241" s="58"/>
      <c r="PJK1241" s="58"/>
      <c r="PJL1241" s="58"/>
      <c r="PJM1241" s="58"/>
      <c r="PJN1241" s="58"/>
      <c r="PJO1241" s="58"/>
      <c r="PJP1241" s="58"/>
      <c r="PJQ1241" s="58"/>
      <c r="PJR1241" s="58"/>
      <c r="PJS1241" s="58"/>
      <c r="PJT1241" s="58"/>
      <c r="PJU1241" s="58"/>
      <c r="PJV1241" s="58"/>
      <c r="PJW1241" s="58"/>
      <c r="PJX1241" s="58"/>
      <c r="PJY1241" s="58"/>
      <c r="PJZ1241" s="58"/>
      <c r="PKA1241" s="58"/>
      <c r="PKB1241" s="58"/>
      <c r="PKC1241" s="58"/>
      <c r="PKD1241" s="58"/>
      <c r="PKE1241" s="58"/>
      <c r="PKF1241" s="58"/>
      <c r="PKG1241" s="58"/>
      <c r="PKH1241" s="58"/>
      <c r="PKI1241" s="58"/>
      <c r="PKJ1241" s="58"/>
      <c r="PKK1241" s="58"/>
      <c r="PKL1241" s="58"/>
      <c r="PKM1241" s="58"/>
      <c r="PKN1241" s="58"/>
      <c r="PKO1241" s="58"/>
      <c r="PKP1241" s="58"/>
      <c r="PKQ1241" s="58"/>
      <c r="PKR1241" s="58"/>
      <c r="PKS1241" s="58"/>
      <c r="PKT1241" s="58"/>
      <c r="PKU1241" s="58"/>
      <c r="PKV1241" s="58"/>
      <c r="PKW1241" s="58"/>
      <c r="PKX1241" s="58"/>
      <c r="PKY1241" s="58"/>
      <c r="PKZ1241" s="58"/>
      <c r="PLA1241" s="58"/>
      <c r="PLB1241" s="58"/>
      <c r="PLC1241" s="58"/>
      <c r="PLD1241" s="58"/>
      <c r="PLE1241" s="58"/>
      <c r="PLF1241" s="58"/>
      <c r="PLG1241" s="58"/>
      <c r="PLH1241" s="58"/>
      <c r="PLI1241" s="58"/>
      <c r="PLJ1241" s="58"/>
      <c r="PLK1241" s="58"/>
      <c r="PLL1241" s="58"/>
      <c r="PLM1241" s="58"/>
      <c r="PLN1241" s="58"/>
      <c r="PLO1241" s="58"/>
      <c r="PLP1241" s="58"/>
      <c r="PLQ1241" s="58"/>
      <c r="PLR1241" s="58"/>
      <c r="PLS1241" s="58"/>
      <c r="PLT1241" s="58"/>
      <c r="PLU1241" s="58"/>
      <c r="PLV1241" s="58"/>
      <c r="PLW1241" s="58"/>
      <c r="PLX1241" s="58"/>
      <c r="PLY1241" s="58"/>
      <c r="PLZ1241" s="58"/>
      <c r="PMA1241" s="58"/>
      <c r="PMB1241" s="58"/>
      <c r="PMC1241" s="58"/>
      <c r="PMD1241" s="58"/>
      <c r="PME1241" s="58"/>
      <c r="PMF1241" s="58"/>
      <c r="PMG1241" s="58"/>
      <c r="PMH1241" s="58"/>
      <c r="PMI1241" s="58"/>
      <c r="PMJ1241" s="58"/>
      <c r="PMK1241" s="58"/>
      <c r="PML1241" s="58"/>
      <c r="PMM1241" s="58"/>
      <c r="PMN1241" s="58"/>
      <c r="PMO1241" s="58"/>
      <c r="PMP1241" s="58"/>
      <c r="PMQ1241" s="58"/>
      <c r="PMR1241" s="58"/>
      <c r="PMS1241" s="58"/>
      <c r="PMT1241" s="58"/>
      <c r="PMU1241" s="58"/>
      <c r="PMV1241" s="58"/>
      <c r="PMW1241" s="58"/>
      <c r="PMX1241" s="58"/>
      <c r="PMY1241" s="58"/>
      <c r="PMZ1241" s="58"/>
      <c r="PNA1241" s="58"/>
      <c r="PNB1241" s="58"/>
      <c r="PNC1241" s="58"/>
      <c r="PND1241" s="58"/>
      <c r="PNE1241" s="58"/>
      <c r="PNF1241" s="58"/>
      <c r="PNG1241" s="58"/>
      <c r="PNH1241" s="58"/>
      <c r="PNI1241" s="58"/>
      <c r="PNJ1241" s="58"/>
      <c r="PNK1241" s="58"/>
      <c r="PNL1241" s="58"/>
      <c r="PNM1241" s="58"/>
      <c r="PNN1241" s="58"/>
      <c r="PNO1241" s="58"/>
      <c r="PNP1241" s="58"/>
      <c r="PNQ1241" s="58"/>
      <c r="PNR1241" s="58"/>
      <c r="PNS1241" s="58"/>
      <c r="PNT1241" s="58"/>
      <c r="PNU1241" s="58"/>
      <c r="PNV1241" s="58"/>
      <c r="PNW1241" s="58"/>
      <c r="PNX1241" s="58"/>
      <c r="PNY1241" s="58"/>
      <c r="PNZ1241" s="58"/>
      <c r="POA1241" s="58"/>
      <c r="POB1241" s="58"/>
      <c r="POC1241" s="58"/>
      <c r="POD1241" s="58"/>
      <c r="POE1241" s="58"/>
      <c r="POF1241" s="58"/>
      <c r="POG1241" s="58"/>
      <c r="POH1241" s="58"/>
      <c r="POI1241" s="58"/>
      <c r="POJ1241" s="58"/>
      <c r="POK1241" s="58"/>
      <c r="POL1241" s="58"/>
      <c r="POM1241" s="58"/>
      <c r="PON1241" s="58"/>
      <c r="POO1241" s="58"/>
      <c r="POP1241" s="58"/>
      <c r="POQ1241" s="58"/>
      <c r="POR1241" s="58"/>
      <c r="POS1241" s="58"/>
      <c r="POT1241" s="58"/>
      <c r="POU1241" s="58"/>
      <c r="POV1241" s="58"/>
      <c r="POW1241" s="58"/>
      <c r="POX1241" s="58"/>
      <c r="POY1241" s="58"/>
      <c r="POZ1241" s="58"/>
      <c r="PPA1241" s="58"/>
      <c r="PPB1241" s="58"/>
      <c r="PPC1241" s="58"/>
      <c r="PPD1241" s="58"/>
      <c r="PPE1241" s="58"/>
      <c r="PPF1241" s="58"/>
      <c r="PPG1241" s="58"/>
      <c r="PPH1241" s="58"/>
      <c r="PPI1241" s="58"/>
      <c r="PPJ1241" s="58"/>
      <c r="PPK1241" s="58"/>
      <c r="PPL1241" s="58"/>
      <c r="PPM1241" s="58"/>
      <c r="PPN1241" s="58"/>
      <c r="PPO1241" s="58"/>
      <c r="PPP1241" s="58"/>
      <c r="PPQ1241" s="58"/>
      <c r="PPR1241" s="58"/>
      <c r="PPS1241" s="58"/>
      <c r="PPT1241" s="58"/>
      <c r="PPU1241" s="58"/>
      <c r="PPV1241" s="58"/>
      <c r="PPW1241" s="58"/>
      <c r="PPX1241" s="58"/>
      <c r="PPY1241" s="58"/>
      <c r="PPZ1241" s="58"/>
      <c r="PQA1241" s="58"/>
      <c r="PQB1241" s="58"/>
      <c r="PQC1241" s="58"/>
      <c r="PQD1241" s="58"/>
      <c r="PQE1241" s="58"/>
      <c r="PQF1241" s="58"/>
      <c r="PQG1241" s="58"/>
      <c r="PQH1241" s="58"/>
      <c r="PQI1241" s="58"/>
      <c r="PQJ1241" s="58"/>
      <c r="PQK1241" s="58"/>
      <c r="PQL1241" s="58"/>
      <c r="PQM1241" s="58"/>
      <c r="PQN1241" s="58"/>
      <c r="PQO1241" s="58"/>
      <c r="PQP1241" s="58"/>
      <c r="PQQ1241" s="58"/>
      <c r="PQR1241" s="58"/>
      <c r="PQS1241" s="58"/>
      <c r="PQT1241" s="58"/>
      <c r="PQU1241" s="58"/>
      <c r="PQV1241" s="58"/>
      <c r="PQW1241" s="58"/>
      <c r="PQX1241" s="58"/>
      <c r="PQY1241" s="58"/>
      <c r="PQZ1241" s="58"/>
      <c r="PRA1241" s="58"/>
      <c r="PRB1241" s="58"/>
      <c r="PRC1241" s="58"/>
      <c r="PRD1241" s="58"/>
      <c r="PRE1241" s="58"/>
      <c r="PRF1241" s="58"/>
      <c r="PRG1241" s="58"/>
      <c r="PRH1241" s="58"/>
      <c r="PRI1241" s="58"/>
      <c r="PRJ1241" s="58"/>
      <c r="PRK1241" s="58"/>
      <c r="PRL1241" s="58"/>
      <c r="PRM1241" s="58"/>
      <c r="PRN1241" s="58"/>
      <c r="PRO1241" s="58"/>
      <c r="PRP1241" s="58"/>
      <c r="PRQ1241" s="58"/>
      <c r="PRR1241" s="58"/>
      <c r="PRS1241" s="58"/>
      <c r="PRT1241" s="58"/>
      <c r="PRU1241" s="58"/>
      <c r="PRV1241" s="58"/>
      <c r="PRW1241" s="58"/>
      <c r="PRX1241" s="58"/>
      <c r="PRY1241" s="58"/>
      <c r="PRZ1241" s="58"/>
      <c r="PSA1241" s="58"/>
      <c r="PSB1241" s="58"/>
      <c r="PSC1241" s="58"/>
      <c r="PSD1241" s="58"/>
      <c r="PSE1241" s="58"/>
      <c r="PSF1241" s="58"/>
      <c r="PSG1241" s="58"/>
      <c r="PSH1241" s="58"/>
      <c r="PSI1241" s="58"/>
      <c r="PSJ1241" s="58"/>
      <c r="PSK1241" s="58"/>
      <c r="PSL1241" s="58"/>
      <c r="PSM1241" s="58"/>
      <c r="PSN1241" s="58"/>
      <c r="PSO1241" s="58"/>
      <c r="PSP1241" s="58"/>
      <c r="PSQ1241" s="58"/>
      <c r="PSR1241" s="58"/>
      <c r="PSS1241" s="58"/>
      <c r="PST1241" s="58"/>
      <c r="PSU1241" s="58"/>
      <c r="PSV1241" s="58"/>
      <c r="PSW1241" s="58"/>
      <c r="PSX1241" s="58"/>
      <c r="PSY1241" s="58"/>
      <c r="PSZ1241" s="58"/>
      <c r="PTA1241" s="58"/>
      <c r="PTB1241" s="58"/>
      <c r="PTC1241" s="58"/>
      <c r="PTD1241" s="58"/>
      <c r="PTE1241" s="58"/>
      <c r="PTF1241" s="58"/>
      <c r="PTG1241" s="58"/>
      <c r="PTH1241" s="58"/>
      <c r="PTI1241" s="58"/>
      <c r="PTJ1241" s="58"/>
      <c r="PTK1241" s="58"/>
      <c r="PTL1241" s="58"/>
      <c r="PTM1241" s="58"/>
      <c r="PTN1241" s="58"/>
      <c r="PTO1241" s="58"/>
      <c r="PTP1241" s="58"/>
      <c r="PTQ1241" s="58"/>
      <c r="PTR1241" s="58"/>
      <c r="PTS1241" s="58"/>
      <c r="PTT1241" s="58"/>
      <c r="PTU1241" s="58"/>
      <c r="PTV1241" s="58"/>
      <c r="PTW1241" s="58"/>
      <c r="PTX1241" s="58"/>
      <c r="PTY1241" s="58"/>
      <c r="PTZ1241" s="58"/>
      <c r="PUA1241" s="58"/>
      <c r="PUB1241" s="58"/>
      <c r="PUC1241" s="58"/>
      <c r="PUD1241" s="58"/>
      <c r="PUE1241" s="58"/>
      <c r="PUF1241" s="58"/>
      <c r="PUG1241" s="58"/>
      <c r="PUH1241" s="58"/>
      <c r="PUI1241" s="58"/>
      <c r="PUJ1241" s="58"/>
      <c r="PUK1241" s="58"/>
      <c r="PUL1241" s="58"/>
      <c r="PUM1241" s="58"/>
      <c r="PUN1241" s="58"/>
      <c r="PUO1241" s="58"/>
      <c r="PUP1241" s="58"/>
      <c r="PUQ1241" s="58"/>
      <c r="PUR1241" s="58"/>
      <c r="PUS1241" s="58"/>
      <c r="PUT1241" s="58"/>
      <c r="PUU1241" s="58"/>
      <c r="PUV1241" s="58"/>
      <c r="PUW1241" s="58"/>
      <c r="PUX1241" s="58"/>
      <c r="PUY1241" s="58"/>
      <c r="PUZ1241" s="58"/>
      <c r="PVA1241" s="58"/>
      <c r="PVB1241" s="58"/>
      <c r="PVC1241" s="58"/>
      <c r="PVD1241" s="58"/>
      <c r="PVE1241" s="58"/>
      <c r="PVF1241" s="58"/>
      <c r="PVG1241" s="58"/>
      <c r="PVH1241" s="58"/>
      <c r="PVI1241" s="58"/>
      <c r="PVJ1241" s="58"/>
      <c r="PVK1241" s="58"/>
      <c r="PVL1241" s="58"/>
      <c r="PVM1241" s="58"/>
      <c r="PVN1241" s="58"/>
      <c r="PVO1241" s="58"/>
      <c r="PVP1241" s="58"/>
      <c r="PVQ1241" s="58"/>
      <c r="PVR1241" s="58"/>
      <c r="PVS1241" s="58"/>
      <c r="PVT1241" s="58"/>
      <c r="PVU1241" s="58"/>
      <c r="PVV1241" s="58"/>
      <c r="PVW1241" s="58"/>
      <c r="PVX1241" s="58"/>
      <c r="PVY1241" s="58"/>
      <c r="PVZ1241" s="58"/>
      <c r="PWA1241" s="58"/>
      <c r="PWB1241" s="58"/>
      <c r="PWC1241" s="58"/>
      <c r="PWD1241" s="58"/>
      <c r="PWE1241" s="58"/>
      <c r="PWF1241" s="58"/>
      <c r="PWG1241" s="58"/>
      <c r="PWH1241" s="58"/>
      <c r="PWI1241" s="58"/>
      <c r="PWJ1241" s="58"/>
      <c r="PWK1241" s="58"/>
      <c r="PWL1241" s="58"/>
      <c r="PWM1241" s="58"/>
      <c r="PWN1241" s="58"/>
      <c r="PWO1241" s="58"/>
      <c r="PWP1241" s="58"/>
      <c r="PWQ1241" s="58"/>
      <c r="PWR1241" s="58"/>
      <c r="PWS1241" s="58"/>
      <c r="PWT1241" s="58"/>
      <c r="PWU1241" s="58"/>
      <c r="PWV1241" s="58"/>
      <c r="PWW1241" s="58"/>
      <c r="PWX1241" s="58"/>
      <c r="PWY1241" s="58"/>
      <c r="PWZ1241" s="58"/>
      <c r="PXA1241" s="58"/>
      <c r="PXB1241" s="58"/>
      <c r="PXC1241" s="58"/>
      <c r="PXD1241" s="58"/>
      <c r="PXE1241" s="58"/>
      <c r="PXF1241" s="58"/>
      <c r="PXG1241" s="58"/>
      <c r="PXH1241" s="58"/>
      <c r="PXI1241" s="58"/>
      <c r="PXJ1241" s="58"/>
      <c r="PXK1241" s="58"/>
      <c r="PXL1241" s="58"/>
      <c r="PXM1241" s="58"/>
      <c r="PXN1241" s="58"/>
      <c r="PXO1241" s="58"/>
      <c r="PXP1241" s="58"/>
      <c r="PXQ1241" s="58"/>
      <c r="PXR1241" s="58"/>
      <c r="PXS1241" s="58"/>
      <c r="PXT1241" s="58"/>
      <c r="PXU1241" s="58"/>
      <c r="PXV1241" s="58"/>
      <c r="PXW1241" s="58"/>
      <c r="PXX1241" s="58"/>
      <c r="PXY1241" s="58"/>
      <c r="PXZ1241" s="58"/>
      <c r="PYA1241" s="58"/>
      <c r="PYB1241" s="58"/>
      <c r="PYC1241" s="58"/>
      <c r="PYD1241" s="58"/>
      <c r="PYE1241" s="58"/>
      <c r="PYF1241" s="58"/>
      <c r="PYG1241" s="58"/>
      <c r="PYH1241" s="58"/>
      <c r="PYI1241" s="58"/>
      <c r="PYJ1241" s="58"/>
      <c r="PYK1241" s="58"/>
      <c r="PYL1241" s="58"/>
      <c r="PYM1241" s="58"/>
      <c r="PYN1241" s="58"/>
      <c r="PYO1241" s="58"/>
      <c r="PYP1241" s="58"/>
      <c r="PYQ1241" s="58"/>
      <c r="PYR1241" s="58"/>
      <c r="PYS1241" s="58"/>
      <c r="PYT1241" s="58"/>
      <c r="PYU1241" s="58"/>
      <c r="PYV1241" s="58"/>
      <c r="PYW1241" s="58"/>
      <c r="PYX1241" s="58"/>
      <c r="PYY1241" s="58"/>
      <c r="PYZ1241" s="58"/>
      <c r="PZA1241" s="58"/>
      <c r="PZB1241" s="58"/>
      <c r="PZC1241" s="58"/>
      <c r="PZD1241" s="58"/>
      <c r="PZE1241" s="58"/>
      <c r="PZF1241" s="58"/>
      <c r="PZG1241" s="58"/>
      <c r="PZH1241" s="58"/>
      <c r="PZI1241" s="58"/>
      <c r="PZJ1241" s="58"/>
      <c r="PZK1241" s="58"/>
      <c r="PZL1241" s="58"/>
      <c r="PZM1241" s="58"/>
      <c r="PZN1241" s="58"/>
      <c r="PZO1241" s="58"/>
      <c r="PZP1241" s="58"/>
      <c r="PZQ1241" s="58"/>
      <c r="PZR1241" s="58"/>
      <c r="PZS1241" s="58"/>
      <c r="PZT1241" s="58"/>
      <c r="PZU1241" s="58"/>
      <c r="PZV1241" s="58"/>
      <c r="PZW1241" s="58"/>
      <c r="PZX1241" s="58"/>
      <c r="PZY1241" s="58"/>
      <c r="PZZ1241" s="58"/>
      <c r="QAA1241" s="58"/>
      <c r="QAB1241" s="58"/>
      <c r="QAC1241" s="58"/>
      <c r="QAD1241" s="58"/>
      <c r="QAE1241" s="58"/>
      <c r="QAF1241" s="58"/>
      <c r="QAG1241" s="58"/>
      <c r="QAH1241" s="58"/>
      <c r="QAI1241" s="58"/>
      <c r="QAJ1241" s="58"/>
      <c r="QAK1241" s="58"/>
      <c r="QAL1241" s="58"/>
      <c r="QAM1241" s="58"/>
      <c r="QAN1241" s="58"/>
      <c r="QAO1241" s="58"/>
      <c r="QAP1241" s="58"/>
      <c r="QAQ1241" s="58"/>
      <c r="QAR1241" s="58"/>
      <c r="QAS1241" s="58"/>
      <c r="QAT1241" s="58"/>
      <c r="QAU1241" s="58"/>
      <c r="QAV1241" s="58"/>
      <c r="QAW1241" s="58"/>
      <c r="QAX1241" s="58"/>
      <c r="QAY1241" s="58"/>
      <c r="QAZ1241" s="58"/>
      <c r="QBA1241" s="58"/>
      <c r="QBB1241" s="58"/>
      <c r="QBC1241" s="58"/>
      <c r="QBD1241" s="58"/>
      <c r="QBE1241" s="58"/>
      <c r="QBF1241" s="58"/>
      <c r="QBG1241" s="58"/>
      <c r="QBH1241" s="58"/>
      <c r="QBI1241" s="58"/>
      <c r="QBJ1241" s="58"/>
      <c r="QBK1241" s="58"/>
      <c r="QBL1241" s="58"/>
      <c r="QBM1241" s="58"/>
      <c r="QBN1241" s="58"/>
      <c r="QBO1241" s="58"/>
      <c r="QBP1241" s="58"/>
      <c r="QBQ1241" s="58"/>
      <c r="QBR1241" s="58"/>
      <c r="QBS1241" s="58"/>
      <c r="QBT1241" s="58"/>
      <c r="QBU1241" s="58"/>
      <c r="QBV1241" s="58"/>
      <c r="QBW1241" s="58"/>
      <c r="QBX1241" s="58"/>
      <c r="QBY1241" s="58"/>
      <c r="QBZ1241" s="58"/>
      <c r="QCA1241" s="58"/>
      <c r="QCB1241" s="58"/>
      <c r="QCC1241" s="58"/>
      <c r="QCD1241" s="58"/>
      <c r="QCE1241" s="58"/>
      <c r="QCF1241" s="58"/>
      <c r="QCG1241" s="58"/>
      <c r="QCH1241" s="58"/>
      <c r="QCI1241" s="58"/>
      <c r="QCJ1241" s="58"/>
      <c r="QCK1241" s="58"/>
      <c r="QCL1241" s="58"/>
      <c r="QCM1241" s="58"/>
      <c r="QCN1241" s="58"/>
      <c r="QCO1241" s="58"/>
      <c r="QCP1241" s="58"/>
      <c r="QCQ1241" s="58"/>
      <c r="QCR1241" s="58"/>
      <c r="QCS1241" s="58"/>
      <c r="QCT1241" s="58"/>
      <c r="QCU1241" s="58"/>
      <c r="QCV1241" s="58"/>
      <c r="QCW1241" s="58"/>
      <c r="QCX1241" s="58"/>
      <c r="QCY1241" s="58"/>
      <c r="QCZ1241" s="58"/>
      <c r="QDA1241" s="58"/>
      <c r="QDB1241" s="58"/>
      <c r="QDC1241" s="58"/>
      <c r="QDD1241" s="58"/>
      <c r="QDE1241" s="58"/>
      <c r="QDF1241" s="58"/>
      <c r="QDG1241" s="58"/>
      <c r="QDH1241" s="58"/>
      <c r="QDI1241" s="58"/>
      <c r="QDJ1241" s="58"/>
      <c r="QDK1241" s="58"/>
      <c r="QDL1241" s="58"/>
      <c r="QDM1241" s="58"/>
      <c r="QDN1241" s="58"/>
      <c r="QDO1241" s="58"/>
      <c r="QDP1241" s="58"/>
      <c r="QDQ1241" s="58"/>
      <c r="QDR1241" s="58"/>
      <c r="QDS1241" s="58"/>
      <c r="QDT1241" s="58"/>
      <c r="QDU1241" s="58"/>
      <c r="QDV1241" s="58"/>
      <c r="QDW1241" s="58"/>
      <c r="QDX1241" s="58"/>
      <c r="QDY1241" s="58"/>
      <c r="QDZ1241" s="58"/>
      <c r="QEA1241" s="58"/>
      <c r="QEB1241" s="58"/>
      <c r="QEC1241" s="58"/>
      <c r="QED1241" s="58"/>
      <c r="QEE1241" s="58"/>
      <c r="QEF1241" s="58"/>
      <c r="QEG1241" s="58"/>
      <c r="QEH1241" s="58"/>
      <c r="QEI1241" s="58"/>
      <c r="QEJ1241" s="58"/>
      <c r="QEK1241" s="58"/>
      <c r="QEL1241" s="58"/>
      <c r="QEM1241" s="58"/>
      <c r="QEN1241" s="58"/>
      <c r="QEO1241" s="58"/>
      <c r="QEP1241" s="58"/>
      <c r="QEQ1241" s="58"/>
      <c r="QER1241" s="58"/>
      <c r="QES1241" s="58"/>
      <c r="QET1241" s="58"/>
      <c r="QEU1241" s="58"/>
      <c r="QEV1241" s="58"/>
      <c r="QEW1241" s="58"/>
      <c r="QEX1241" s="58"/>
      <c r="QEY1241" s="58"/>
      <c r="QEZ1241" s="58"/>
      <c r="QFA1241" s="58"/>
      <c r="QFB1241" s="58"/>
      <c r="QFC1241" s="58"/>
      <c r="QFD1241" s="58"/>
      <c r="QFE1241" s="58"/>
      <c r="QFF1241" s="58"/>
      <c r="QFG1241" s="58"/>
      <c r="QFH1241" s="58"/>
      <c r="QFI1241" s="58"/>
      <c r="QFJ1241" s="58"/>
      <c r="QFK1241" s="58"/>
      <c r="QFL1241" s="58"/>
      <c r="QFM1241" s="58"/>
      <c r="QFN1241" s="58"/>
      <c r="QFO1241" s="58"/>
      <c r="QFP1241" s="58"/>
      <c r="QFQ1241" s="58"/>
      <c r="QFR1241" s="58"/>
      <c r="QFS1241" s="58"/>
      <c r="QFT1241" s="58"/>
      <c r="QFU1241" s="58"/>
      <c r="QFV1241" s="58"/>
      <c r="QFW1241" s="58"/>
      <c r="QFX1241" s="58"/>
      <c r="QFY1241" s="58"/>
      <c r="QFZ1241" s="58"/>
      <c r="QGA1241" s="58"/>
      <c r="QGB1241" s="58"/>
      <c r="QGC1241" s="58"/>
      <c r="QGD1241" s="58"/>
      <c r="QGE1241" s="58"/>
      <c r="QGF1241" s="58"/>
      <c r="QGG1241" s="58"/>
      <c r="QGH1241" s="58"/>
      <c r="QGI1241" s="58"/>
      <c r="QGJ1241" s="58"/>
      <c r="QGK1241" s="58"/>
      <c r="QGL1241" s="58"/>
      <c r="QGM1241" s="58"/>
      <c r="QGN1241" s="58"/>
      <c r="QGO1241" s="58"/>
      <c r="QGP1241" s="58"/>
      <c r="QGQ1241" s="58"/>
      <c r="QGR1241" s="58"/>
      <c r="QGS1241" s="58"/>
      <c r="QGT1241" s="58"/>
      <c r="QGU1241" s="58"/>
      <c r="QGV1241" s="58"/>
      <c r="QGW1241" s="58"/>
      <c r="QGX1241" s="58"/>
      <c r="QGY1241" s="58"/>
      <c r="QGZ1241" s="58"/>
      <c r="QHA1241" s="58"/>
      <c r="QHB1241" s="58"/>
      <c r="QHC1241" s="58"/>
      <c r="QHD1241" s="58"/>
      <c r="QHE1241" s="58"/>
      <c r="QHF1241" s="58"/>
      <c r="QHG1241" s="58"/>
      <c r="QHH1241" s="58"/>
      <c r="QHI1241" s="58"/>
      <c r="QHJ1241" s="58"/>
      <c r="QHK1241" s="58"/>
      <c r="QHL1241" s="58"/>
      <c r="QHM1241" s="58"/>
      <c r="QHN1241" s="58"/>
      <c r="QHO1241" s="58"/>
      <c r="QHP1241" s="58"/>
      <c r="QHQ1241" s="58"/>
      <c r="QHR1241" s="58"/>
      <c r="QHS1241" s="58"/>
      <c r="QHT1241" s="58"/>
      <c r="QHU1241" s="58"/>
      <c r="QHV1241" s="58"/>
      <c r="QHW1241" s="58"/>
      <c r="QHX1241" s="58"/>
      <c r="QHY1241" s="58"/>
      <c r="QHZ1241" s="58"/>
      <c r="QIA1241" s="58"/>
      <c r="QIB1241" s="58"/>
      <c r="QIC1241" s="58"/>
      <c r="QID1241" s="58"/>
      <c r="QIE1241" s="58"/>
      <c r="QIF1241" s="58"/>
      <c r="QIG1241" s="58"/>
      <c r="QIH1241" s="58"/>
      <c r="QII1241" s="58"/>
      <c r="QIJ1241" s="58"/>
      <c r="QIK1241" s="58"/>
      <c r="QIL1241" s="58"/>
      <c r="QIM1241" s="58"/>
      <c r="QIN1241" s="58"/>
      <c r="QIO1241" s="58"/>
      <c r="QIP1241" s="58"/>
      <c r="QIQ1241" s="58"/>
      <c r="QIR1241" s="58"/>
      <c r="QIS1241" s="58"/>
      <c r="QIT1241" s="58"/>
      <c r="QIU1241" s="58"/>
      <c r="QIV1241" s="58"/>
      <c r="QIW1241" s="58"/>
      <c r="QIX1241" s="58"/>
      <c r="QIY1241" s="58"/>
      <c r="QIZ1241" s="58"/>
      <c r="QJA1241" s="58"/>
      <c r="QJB1241" s="58"/>
      <c r="QJC1241" s="58"/>
      <c r="QJD1241" s="58"/>
      <c r="QJE1241" s="58"/>
      <c r="QJF1241" s="58"/>
      <c r="QJG1241" s="58"/>
      <c r="QJH1241" s="58"/>
      <c r="QJI1241" s="58"/>
      <c r="QJJ1241" s="58"/>
      <c r="QJK1241" s="58"/>
      <c r="QJL1241" s="58"/>
      <c r="QJM1241" s="58"/>
      <c r="QJN1241" s="58"/>
      <c r="QJO1241" s="58"/>
      <c r="QJP1241" s="58"/>
      <c r="QJQ1241" s="58"/>
      <c r="QJR1241" s="58"/>
      <c r="QJS1241" s="58"/>
      <c r="QJT1241" s="58"/>
      <c r="QJU1241" s="58"/>
      <c r="QJV1241" s="58"/>
      <c r="QJW1241" s="58"/>
      <c r="QJX1241" s="58"/>
      <c r="QJY1241" s="58"/>
      <c r="QJZ1241" s="58"/>
      <c r="QKA1241" s="58"/>
      <c r="QKB1241" s="58"/>
      <c r="QKC1241" s="58"/>
      <c r="QKD1241" s="58"/>
      <c r="QKE1241" s="58"/>
      <c r="QKF1241" s="58"/>
      <c r="QKG1241" s="58"/>
      <c r="QKH1241" s="58"/>
      <c r="QKI1241" s="58"/>
      <c r="QKJ1241" s="58"/>
      <c r="QKK1241" s="58"/>
      <c r="QKL1241" s="58"/>
      <c r="QKM1241" s="58"/>
      <c r="QKN1241" s="58"/>
      <c r="QKO1241" s="58"/>
      <c r="QKP1241" s="58"/>
      <c r="QKQ1241" s="58"/>
      <c r="QKR1241" s="58"/>
      <c r="QKS1241" s="58"/>
      <c r="QKT1241" s="58"/>
      <c r="QKU1241" s="58"/>
      <c r="QKV1241" s="58"/>
      <c r="QKW1241" s="58"/>
      <c r="QKX1241" s="58"/>
      <c r="QKY1241" s="58"/>
      <c r="QKZ1241" s="58"/>
      <c r="QLA1241" s="58"/>
      <c r="QLB1241" s="58"/>
      <c r="QLC1241" s="58"/>
      <c r="QLD1241" s="58"/>
      <c r="QLE1241" s="58"/>
      <c r="QLF1241" s="58"/>
      <c r="QLG1241" s="58"/>
      <c r="QLH1241" s="58"/>
      <c r="QLI1241" s="58"/>
      <c r="QLJ1241" s="58"/>
      <c r="QLK1241" s="58"/>
      <c r="QLL1241" s="58"/>
      <c r="QLM1241" s="58"/>
      <c r="QLN1241" s="58"/>
      <c r="QLO1241" s="58"/>
      <c r="QLP1241" s="58"/>
      <c r="QLQ1241" s="58"/>
      <c r="QLR1241" s="58"/>
      <c r="QLS1241" s="58"/>
      <c r="QLT1241" s="58"/>
      <c r="QLU1241" s="58"/>
      <c r="QLV1241" s="58"/>
      <c r="QLW1241" s="58"/>
      <c r="QLX1241" s="58"/>
      <c r="QLY1241" s="58"/>
      <c r="QLZ1241" s="58"/>
      <c r="QMA1241" s="58"/>
      <c r="QMB1241" s="58"/>
      <c r="QMC1241" s="58"/>
      <c r="QMD1241" s="58"/>
      <c r="QME1241" s="58"/>
      <c r="QMF1241" s="58"/>
      <c r="QMG1241" s="58"/>
      <c r="QMH1241" s="58"/>
      <c r="QMI1241" s="58"/>
      <c r="QMJ1241" s="58"/>
      <c r="QMK1241" s="58"/>
      <c r="QML1241" s="58"/>
      <c r="QMM1241" s="58"/>
      <c r="QMN1241" s="58"/>
      <c r="QMO1241" s="58"/>
      <c r="QMP1241" s="58"/>
      <c r="QMQ1241" s="58"/>
      <c r="QMR1241" s="58"/>
      <c r="QMS1241" s="58"/>
      <c r="QMT1241" s="58"/>
      <c r="QMU1241" s="58"/>
      <c r="QMV1241" s="58"/>
      <c r="QMW1241" s="58"/>
      <c r="QMX1241" s="58"/>
      <c r="QMY1241" s="58"/>
      <c r="QMZ1241" s="58"/>
      <c r="QNA1241" s="58"/>
      <c r="QNB1241" s="58"/>
      <c r="QNC1241" s="58"/>
      <c r="QND1241" s="58"/>
      <c r="QNE1241" s="58"/>
      <c r="QNF1241" s="58"/>
      <c r="QNG1241" s="58"/>
      <c r="QNH1241" s="58"/>
      <c r="QNI1241" s="58"/>
      <c r="QNJ1241" s="58"/>
      <c r="QNK1241" s="58"/>
      <c r="QNL1241" s="58"/>
      <c r="QNM1241" s="58"/>
      <c r="QNN1241" s="58"/>
      <c r="QNO1241" s="58"/>
      <c r="QNP1241" s="58"/>
      <c r="QNQ1241" s="58"/>
      <c r="QNR1241" s="58"/>
      <c r="QNS1241" s="58"/>
      <c r="QNT1241" s="58"/>
      <c r="QNU1241" s="58"/>
      <c r="QNV1241" s="58"/>
      <c r="QNW1241" s="58"/>
      <c r="QNX1241" s="58"/>
      <c r="QNY1241" s="58"/>
      <c r="QNZ1241" s="58"/>
      <c r="QOA1241" s="58"/>
      <c r="QOB1241" s="58"/>
      <c r="QOC1241" s="58"/>
      <c r="QOD1241" s="58"/>
      <c r="QOE1241" s="58"/>
      <c r="QOF1241" s="58"/>
      <c r="QOG1241" s="58"/>
      <c r="QOH1241" s="58"/>
      <c r="QOI1241" s="58"/>
      <c r="QOJ1241" s="58"/>
      <c r="QOK1241" s="58"/>
      <c r="QOL1241" s="58"/>
      <c r="QOM1241" s="58"/>
      <c r="QON1241" s="58"/>
      <c r="QOO1241" s="58"/>
      <c r="QOP1241" s="58"/>
      <c r="QOQ1241" s="58"/>
      <c r="QOR1241" s="58"/>
      <c r="QOS1241" s="58"/>
      <c r="QOT1241" s="58"/>
      <c r="QOU1241" s="58"/>
      <c r="QOV1241" s="58"/>
      <c r="QOW1241" s="58"/>
      <c r="QOX1241" s="58"/>
      <c r="QOY1241" s="58"/>
      <c r="QOZ1241" s="58"/>
      <c r="QPA1241" s="58"/>
      <c r="QPB1241" s="58"/>
      <c r="QPC1241" s="58"/>
      <c r="QPD1241" s="58"/>
      <c r="QPE1241" s="58"/>
      <c r="QPF1241" s="58"/>
      <c r="QPG1241" s="58"/>
      <c r="QPH1241" s="58"/>
      <c r="QPI1241" s="58"/>
      <c r="QPJ1241" s="58"/>
      <c r="QPK1241" s="58"/>
      <c r="QPL1241" s="58"/>
      <c r="QPM1241" s="58"/>
      <c r="QPN1241" s="58"/>
      <c r="QPO1241" s="58"/>
      <c r="QPP1241" s="58"/>
      <c r="QPQ1241" s="58"/>
      <c r="QPR1241" s="58"/>
      <c r="QPS1241" s="58"/>
      <c r="QPT1241" s="58"/>
      <c r="QPU1241" s="58"/>
      <c r="QPV1241" s="58"/>
      <c r="QPW1241" s="58"/>
      <c r="QPX1241" s="58"/>
      <c r="QPY1241" s="58"/>
      <c r="QPZ1241" s="58"/>
      <c r="QQA1241" s="58"/>
      <c r="QQB1241" s="58"/>
      <c r="QQC1241" s="58"/>
      <c r="QQD1241" s="58"/>
      <c r="QQE1241" s="58"/>
      <c r="QQF1241" s="58"/>
      <c r="QQG1241" s="58"/>
      <c r="QQH1241" s="58"/>
      <c r="QQI1241" s="58"/>
      <c r="QQJ1241" s="58"/>
      <c r="QQK1241" s="58"/>
      <c r="QQL1241" s="58"/>
      <c r="QQM1241" s="58"/>
      <c r="QQN1241" s="58"/>
      <c r="QQO1241" s="58"/>
      <c r="QQP1241" s="58"/>
      <c r="QQQ1241" s="58"/>
      <c r="QQR1241" s="58"/>
      <c r="QQS1241" s="58"/>
      <c r="QQT1241" s="58"/>
      <c r="QQU1241" s="58"/>
      <c r="QQV1241" s="58"/>
      <c r="QQW1241" s="58"/>
      <c r="QQX1241" s="58"/>
      <c r="QQY1241" s="58"/>
      <c r="QQZ1241" s="58"/>
      <c r="QRA1241" s="58"/>
      <c r="QRB1241" s="58"/>
      <c r="QRC1241" s="58"/>
      <c r="QRD1241" s="58"/>
      <c r="QRE1241" s="58"/>
      <c r="QRF1241" s="58"/>
      <c r="QRG1241" s="58"/>
      <c r="QRH1241" s="58"/>
      <c r="QRI1241" s="58"/>
      <c r="QRJ1241" s="58"/>
      <c r="QRK1241" s="58"/>
      <c r="QRL1241" s="58"/>
      <c r="QRM1241" s="58"/>
      <c r="QRN1241" s="58"/>
      <c r="QRO1241" s="58"/>
      <c r="QRP1241" s="58"/>
      <c r="QRQ1241" s="58"/>
      <c r="QRR1241" s="58"/>
      <c r="QRS1241" s="58"/>
      <c r="QRT1241" s="58"/>
      <c r="QRU1241" s="58"/>
      <c r="QRV1241" s="58"/>
      <c r="QRW1241" s="58"/>
      <c r="QRX1241" s="58"/>
      <c r="QRY1241" s="58"/>
      <c r="QRZ1241" s="58"/>
      <c r="QSA1241" s="58"/>
      <c r="QSB1241" s="58"/>
      <c r="QSC1241" s="58"/>
      <c r="QSD1241" s="58"/>
      <c r="QSE1241" s="58"/>
      <c r="QSF1241" s="58"/>
      <c r="QSG1241" s="58"/>
      <c r="QSH1241" s="58"/>
      <c r="QSI1241" s="58"/>
      <c r="QSJ1241" s="58"/>
      <c r="QSK1241" s="58"/>
      <c r="QSL1241" s="58"/>
      <c r="QSM1241" s="58"/>
      <c r="QSN1241" s="58"/>
      <c r="QSO1241" s="58"/>
      <c r="QSP1241" s="58"/>
      <c r="QSQ1241" s="58"/>
      <c r="QSR1241" s="58"/>
      <c r="QSS1241" s="58"/>
      <c r="QST1241" s="58"/>
      <c r="QSU1241" s="58"/>
      <c r="QSV1241" s="58"/>
      <c r="QSW1241" s="58"/>
      <c r="QSX1241" s="58"/>
      <c r="QSY1241" s="58"/>
      <c r="QSZ1241" s="58"/>
      <c r="QTA1241" s="58"/>
      <c r="QTB1241" s="58"/>
      <c r="QTC1241" s="58"/>
      <c r="QTD1241" s="58"/>
      <c r="QTE1241" s="58"/>
      <c r="QTF1241" s="58"/>
      <c r="QTG1241" s="58"/>
      <c r="QTH1241" s="58"/>
      <c r="QTI1241" s="58"/>
      <c r="QTJ1241" s="58"/>
      <c r="QTK1241" s="58"/>
      <c r="QTL1241" s="58"/>
      <c r="QTM1241" s="58"/>
      <c r="QTN1241" s="58"/>
      <c r="QTO1241" s="58"/>
      <c r="QTP1241" s="58"/>
      <c r="QTQ1241" s="58"/>
      <c r="QTR1241" s="58"/>
      <c r="QTS1241" s="58"/>
      <c r="QTT1241" s="58"/>
      <c r="QTU1241" s="58"/>
      <c r="QTV1241" s="58"/>
      <c r="QTW1241" s="58"/>
      <c r="QTX1241" s="58"/>
      <c r="QTY1241" s="58"/>
      <c r="QTZ1241" s="58"/>
      <c r="QUA1241" s="58"/>
      <c r="QUB1241" s="58"/>
      <c r="QUC1241" s="58"/>
      <c r="QUD1241" s="58"/>
      <c r="QUE1241" s="58"/>
      <c r="QUF1241" s="58"/>
      <c r="QUG1241" s="58"/>
      <c r="QUH1241" s="58"/>
      <c r="QUI1241" s="58"/>
      <c r="QUJ1241" s="58"/>
      <c r="QUK1241" s="58"/>
      <c r="QUL1241" s="58"/>
      <c r="QUM1241" s="58"/>
      <c r="QUN1241" s="58"/>
      <c r="QUO1241" s="58"/>
      <c r="QUP1241" s="58"/>
      <c r="QUQ1241" s="58"/>
      <c r="QUR1241" s="58"/>
      <c r="QUS1241" s="58"/>
      <c r="QUT1241" s="58"/>
      <c r="QUU1241" s="58"/>
      <c r="QUV1241" s="58"/>
      <c r="QUW1241" s="58"/>
      <c r="QUX1241" s="58"/>
      <c r="QUY1241" s="58"/>
      <c r="QUZ1241" s="58"/>
      <c r="QVA1241" s="58"/>
      <c r="QVB1241" s="58"/>
      <c r="QVC1241" s="58"/>
      <c r="QVD1241" s="58"/>
      <c r="QVE1241" s="58"/>
      <c r="QVF1241" s="58"/>
      <c r="QVG1241" s="58"/>
      <c r="QVH1241" s="58"/>
      <c r="QVI1241" s="58"/>
      <c r="QVJ1241" s="58"/>
      <c r="QVK1241" s="58"/>
      <c r="QVL1241" s="58"/>
      <c r="QVM1241" s="58"/>
      <c r="QVN1241" s="58"/>
      <c r="QVO1241" s="58"/>
      <c r="QVP1241" s="58"/>
      <c r="QVQ1241" s="58"/>
      <c r="QVR1241" s="58"/>
      <c r="QVS1241" s="58"/>
      <c r="QVT1241" s="58"/>
      <c r="QVU1241" s="58"/>
      <c r="QVV1241" s="58"/>
      <c r="QVW1241" s="58"/>
      <c r="QVX1241" s="58"/>
      <c r="QVY1241" s="58"/>
      <c r="QVZ1241" s="58"/>
      <c r="QWA1241" s="58"/>
      <c r="QWB1241" s="58"/>
      <c r="QWC1241" s="58"/>
      <c r="QWD1241" s="58"/>
      <c r="QWE1241" s="58"/>
      <c r="QWF1241" s="58"/>
      <c r="QWG1241" s="58"/>
      <c r="QWH1241" s="58"/>
      <c r="QWI1241" s="58"/>
      <c r="QWJ1241" s="58"/>
      <c r="QWK1241" s="58"/>
      <c r="QWL1241" s="58"/>
      <c r="QWM1241" s="58"/>
      <c r="QWN1241" s="58"/>
      <c r="QWO1241" s="58"/>
      <c r="QWP1241" s="58"/>
      <c r="QWQ1241" s="58"/>
      <c r="QWR1241" s="58"/>
      <c r="QWS1241" s="58"/>
      <c r="QWT1241" s="58"/>
      <c r="QWU1241" s="58"/>
      <c r="QWV1241" s="58"/>
      <c r="QWW1241" s="58"/>
      <c r="QWX1241" s="58"/>
      <c r="QWY1241" s="58"/>
      <c r="QWZ1241" s="58"/>
      <c r="QXA1241" s="58"/>
      <c r="QXB1241" s="58"/>
      <c r="QXC1241" s="58"/>
      <c r="QXD1241" s="58"/>
      <c r="QXE1241" s="58"/>
      <c r="QXF1241" s="58"/>
      <c r="QXG1241" s="58"/>
      <c r="QXH1241" s="58"/>
      <c r="QXI1241" s="58"/>
      <c r="QXJ1241" s="58"/>
      <c r="QXK1241" s="58"/>
      <c r="QXL1241" s="58"/>
      <c r="QXM1241" s="58"/>
      <c r="QXN1241" s="58"/>
      <c r="QXO1241" s="58"/>
      <c r="QXP1241" s="58"/>
      <c r="QXQ1241" s="58"/>
      <c r="QXR1241" s="58"/>
      <c r="QXS1241" s="58"/>
      <c r="QXT1241" s="58"/>
      <c r="QXU1241" s="58"/>
      <c r="QXV1241" s="58"/>
      <c r="QXW1241" s="58"/>
      <c r="QXX1241" s="58"/>
      <c r="QXY1241" s="58"/>
      <c r="QXZ1241" s="58"/>
      <c r="QYA1241" s="58"/>
      <c r="QYB1241" s="58"/>
      <c r="QYC1241" s="58"/>
      <c r="QYD1241" s="58"/>
      <c r="QYE1241" s="58"/>
      <c r="QYF1241" s="58"/>
      <c r="QYG1241" s="58"/>
      <c r="QYH1241" s="58"/>
      <c r="QYI1241" s="58"/>
      <c r="QYJ1241" s="58"/>
      <c r="QYK1241" s="58"/>
      <c r="QYL1241" s="58"/>
      <c r="QYM1241" s="58"/>
      <c r="QYN1241" s="58"/>
      <c r="QYO1241" s="58"/>
      <c r="QYP1241" s="58"/>
      <c r="QYQ1241" s="58"/>
      <c r="QYR1241" s="58"/>
      <c r="QYS1241" s="58"/>
      <c r="QYT1241" s="58"/>
      <c r="QYU1241" s="58"/>
      <c r="QYV1241" s="58"/>
      <c r="QYW1241" s="58"/>
      <c r="QYX1241" s="58"/>
      <c r="QYY1241" s="58"/>
      <c r="QYZ1241" s="58"/>
      <c r="QZA1241" s="58"/>
      <c r="QZB1241" s="58"/>
      <c r="QZC1241" s="58"/>
      <c r="QZD1241" s="58"/>
      <c r="QZE1241" s="58"/>
      <c r="QZF1241" s="58"/>
      <c r="QZG1241" s="58"/>
      <c r="QZH1241" s="58"/>
      <c r="QZI1241" s="58"/>
      <c r="QZJ1241" s="58"/>
      <c r="QZK1241" s="58"/>
      <c r="QZL1241" s="58"/>
      <c r="QZM1241" s="58"/>
      <c r="QZN1241" s="58"/>
      <c r="QZO1241" s="58"/>
      <c r="QZP1241" s="58"/>
      <c r="QZQ1241" s="58"/>
      <c r="QZR1241" s="58"/>
      <c r="QZS1241" s="58"/>
      <c r="QZT1241" s="58"/>
      <c r="QZU1241" s="58"/>
      <c r="QZV1241" s="58"/>
      <c r="QZW1241" s="58"/>
      <c r="QZX1241" s="58"/>
      <c r="QZY1241" s="58"/>
      <c r="QZZ1241" s="58"/>
      <c r="RAA1241" s="58"/>
      <c r="RAB1241" s="58"/>
      <c r="RAC1241" s="58"/>
      <c r="RAD1241" s="58"/>
      <c r="RAE1241" s="58"/>
      <c r="RAF1241" s="58"/>
      <c r="RAG1241" s="58"/>
      <c r="RAH1241" s="58"/>
      <c r="RAI1241" s="58"/>
      <c r="RAJ1241" s="58"/>
      <c r="RAK1241" s="58"/>
      <c r="RAL1241" s="58"/>
      <c r="RAM1241" s="58"/>
      <c r="RAN1241" s="58"/>
      <c r="RAO1241" s="58"/>
      <c r="RAP1241" s="58"/>
      <c r="RAQ1241" s="58"/>
      <c r="RAR1241" s="58"/>
      <c r="RAS1241" s="58"/>
      <c r="RAT1241" s="58"/>
      <c r="RAU1241" s="58"/>
      <c r="RAV1241" s="58"/>
      <c r="RAW1241" s="58"/>
      <c r="RAX1241" s="58"/>
      <c r="RAY1241" s="58"/>
      <c r="RAZ1241" s="58"/>
      <c r="RBA1241" s="58"/>
      <c r="RBB1241" s="58"/>
      <c r="RBC1241" s="58"/>
      <c r="RBD1241" s="58"/>
      <c r="RBE1241" s="58"/>
      <c r="RBF1241" s="58"/>
      <c r="RBG1241" s="58"/>
      <c r="RBH1241" s="58"/>
      <c r="RBI1241" s="58"/>
      <c r="RBJ1241" s="58"/>
      <c r="RBK1241" s="58"/>
      <c r="RBL1241" s="58"/>
      <c r="RBM1241" s="58"/>
      <c r="RBN1241" s="58"/>
      <c r="RBO1241" s="58"/>
      <c r="RBP1241" s="58"/>
      <c r="RBQ1241" s="58"/>
      <c r="RBR1241" s="58"/>
      <c r="RBS1241" s="58"/>
      <c r="RBT1241" s="58"/>
      <c r="RBU1241" s="58"/>
      <c r="RBV1241" s="58"/>
      <c r="RBW1241" s="58"/>
      <c r="RBX1241" s="58"/>
      <c r="RBY1241" s="58"/>
      <c r="RBZ1241" s="58"/>
      <c r="RCA1241" s="58"/>
      <c r="RCB1241" s="58"/>
      <c r="RCC1241" s="58"/>
      <c r="RCD1241" s="58"/>
      <c r="RCE1241" s="58"/>
      <c r="RCF1241" s="58"/>
      <c r="RCG1241" s="58"/>
      <c r="RCH1241" s="58"/>
      <c r="RCI1241" s="58"/>
      <c r="RCJ1241" s="58"/>
      <c r="RCK1241" s="58"/>
      <c r="RCL1241" s="58"/>
      <c r="RCM1241" s="58"/>
      <c r="RCN1241" s="58"/>
      <c r="RCO1241" s="58"/>
      <c r="RCP1241" s="58"/>
      <c r="RCQ1241" s="58"/>
      <c r="RCR1241" s="58"/>
      <c r="RCS1241" s="58"/>
      <c r="RCT1241" s="58"/>
      <c r="RCU1241" s="58"/>
      <c r="RCV1241" s="58"/>
      <c r="RCW1241" s="58"/>
      <c r="RCX1241" s="58"/>
      <c r="RCY1241" s="58"/>
      <c r="RCZ1241" s="58"/>
      <c r="RDA1241" s="58"/>
      <c r="RDB1241" s="58"/>
      <c r="RDC1241" s="58"/>
      <c r="RDD1241" s="58"/>
      <c r="RDE1241" s="58"/>
      <c r="RDF1241" s="58"/>
      <c r="RDG1241" s="58"/>
      <c r="RDH1241" s="58"/>
      <c r="RDI1241" s="58"/>
      <c r="RDJ1241" s="58"/>
      <c r="RDK1241" s="58"/>
      <c r="RDL1241" s="58"/>
      <c r="RDM1241" s="58"/>
      <c r="RDN1241" s="58"/>
      <c r="RDO1241" s="58"/>
      <c r="RDP1241" s="58"/>
      <c r="RDQ1241" s="58"/>
      <c r="RDR1241" s="58"/>
      <c r="RDS1241" s="58"/>
      <c r="RDT1241" s="58"/>
      <c r="RDU1241" s="58"/>
      <c r="RDV1241" s="58"/>
      <c r="RDW1241" s="58"/>
      <c r="RDX1241" s="58"/>
      <c r="RDY1241" s="58"/>
      <c r="RDZ1241" s="58"/>
      <c r="REA1241" s="58"/>
      <c r="REB1241" s="58"/>
      <c r="REC1241" s="58"/>
      <c r="RED1241" s="58"/>
      <c r="REE1241" s="58"/>
      <c r="REF1241" s="58"/>
      <c r="REG1241" s="58"/>
      <c r="REH1241" s="58"/>
      <c r="REI1241" s="58"/>
      <c r="REJ1241" s="58"/>
      <c r="REK1241" s="58"/>
      <c r="REL1241" s="58"/>
      <c r="REM1241" s="58"/>
      <c r="REN1241" s="58"/>
      <c r="REO1241" s="58"/>
      <c r="REP1241" s="58"/>
      <c r="REQ1241" s="58"/>
      <c r="RER1241" s="58"/>
      <c r="RES1241" s="58"/>
      <c r="RET1241" s="58"/>
      <c r="REU1241" s="58"/>
      <c r="REV1241" s="58"/>
      <c r="REW1241" s="58"/>
      <c r="REX1241" s="58"/>
      <c r="REY1241" s="58"/>
      <c r="REZ1241" s="58"/>
      <c r="RFA1241" s="58"/>
      <c r="RFB1241" s="58"/>
      <c r="RFC1241" s="58"/>
      <c r="RFD1241" s="58"/>
      <c r="RFE1241" s="58"/>
      <c r="RFF1241" s="58"/>
      <c r="RFG1241" s="58"/>
      <c r="RFH1241" s="58"/>
      <c r="RFI1241" s="58"/>
      <c r="RFJ1241" s="58"/>
      <c r="RFK1241" s="58"/>
      <c r="RFL1241" s="58"/>
      <c r="RFM1241" s="58"/>
      <c r="RFN1241" s="58"/>
      <c r="RFO1241" s="58"/>
      <c r="RFP1241" s="58"/>
      <c r="RFQ1241" s="58"/>
      <c r="RFR1241" s="58"/>
      <c r="RFS1241" s="58"/>
      <c r="RFT1241" s="58"/>
      <c r="RFU1241" s="58"/>
      <c r="RFV1241" s="58"/>
      <c r="RFW1241" s="58"/>
      <c r="RFX1241" s="58"/>
      <c r="RFY1241" s="58"/>
      <c r="RFZ1241" s="58"/>
      <c r="RGA1241" s="58"/>
      <c r="RGB1241" s="58"/>
      <c r="RGC1241" s="58"/>
      <c r="RGD1241" s="58"/>
      <c r="RGE1241" s="58"/>
      <c r="RGF1241" s="58"/>
      <c r="RGG1241" s="58"/>
      <c r="RGH1241" s="58"/>
      <c r="RGI1241" s="58"/>
      <c r="RGJ1241" s="58"/>
      <c r="RGK1241" s="58"/>
      <c r="RGL1241" s="58"/>
      <c r="RGM1241" s="58"/>
      <c r="RGN1241" s="58"/>
      <c r="RGO1241" s="58"/>
      <c r="RGP1241" s="58"/>
      <c r="RGQ1241" s="58"/>
      <c r="RGR1241" s="58"/>
      <c r="RGS1241" s="58"/>
      <c r="RGT1241" s="58"/>
      <c r="RGU1241" s="58"/>
      <c r="RGV1241" s="58"/>
      <c r="RGW1241" s="58"/>
      <c r="RGX1241" s="58"/>
      <c r="RGY1241" s="58"/>
      <c r="RGZ1241" s="58"/>
      <c r="RHA1241" s="58"/>
      <c r="RHB1241" s="58"/>
      <c r="RHC1241" s="58"/>
      <c r="RHD1241" s="58"/>
      <c r="RHE1241" s="58"/>
      <c r="RHF1241" s="58"/>
      <c r="RHG1241" s="58"/>
      <c r="RHH1241" s="58"/>
      <c r="RHI1241" s="58"/>
      <c r="RHJ1241" s="58"/>
      <c r="RHK1241" s="58"/>
      <c r="RHL1241" s="58"/>
      <c r="RHM1241" s="58"/>
      <c r="RHN1241" s="58"/>
      <c r="RHO1241" s="58"/>
      <c r="RHP1241" s="58"/>
      <c r="RHQ1241" s="58"/>
      <c r="RHR1241" s="58"/>
      <c r="RHS1241" s="58"/>
      <c r="RHT1241" s="58"/>
      <c r="RHU1241" s="58"/>
      <c r="RHV1241" s="58"/>
      <c r="RHW1241" s="58"/>
      <c r="RHX1241" s="58"/>
      <c r="RHY1241" s="58"/>
      <c r="RHZ1241" s="58"/>
      <c r="RIA1241" s="58"/>
      <c r="RIB1241" s="58"/>
      <c r="RIC1241" s="58"/>
      <c r="RID1241" s="58"/>
      <c r="RIE1241" s="58"/>
      <c r="RIF1241" s="58"/>
      <c r="RIG1241" s="58"/>
      <c r="RIH1241" s="58"/>
      <c r="RII1241" s="58"/>
      <c r="RIJ1241" s="58"/>
      <c r="RIK1241" s="58"/>
      <c r="RIL1241" s="58"/>
      <c r="RIM1241" s="58"/>
      <c r="RIN1241" s="58"/>
      <c r="RIO1241" s="58"/>
      <c r="RIP1241" s="58"/>
      <c r="RIQ1241" s="58"/>
      <c r="RIR1241" s="58"/>
      <c r="RIS1241" s="58"/>
      <c r="RIT1241" s="58"/>
      <c r="RIU1241" s="58"/>
      <c r="RIV1241" s="58"/>
      <c r="RIW1241" s="58"/>
      <c r="RIX1241" s="58"/>
      <c r="RIY1241" s="58"/>
      <c r="RIZ1241" s="58"/>
      <c r="RJA1241" s="58"/>
      <c r="RJB1241" s="58"/>
      <c r="RJC1241" s="58"/>
      <c r="RJD1241" s="58"/>
      <c r="RJE1241" s="58"/>
      <c r="RJF1241" s="58"/>
      <c r="RJG1241" s="58"/>
      <c r="RJH1241" s="58"/>
      <c r="RJI1241" s="58"/>
      <c r="RJJ1241" s="58"/>
      <c r="RJK1241" s="58"/>
      <c r="RJL1241" s="58"/>
      <c r="RJM1241" s="58"/>
      <c r="RJN1241" s="58"/>
      <c r="RJO1241" s="58"/>
      <c r="RJP1241" s="58"/>
      <c r="RJQ1241" s="58"/>
      <c r="RJR1241" s="58"/>
      <c r="RJS1241" s="58"/>
      <c r="RJT1241" s="58"/>
      <c r="RJU1241" s="58"/>
      <c r="RJV1241" s="58"/>
      <c r="RJW1241" s="58"/>
      <c r="RJX1241" s="58"/>
      <c r="RJY1241" s="58"/>
      <c r="RJZ1241" s="58"/>
      <c r="RKA1241" s="58"/>
      <c r="RKB1241" s="58"/>
      <c r="RKC1241" s="58"/>
      <c r="RKD1241" s="58"/>
      <c r="RKE1241" s="58"/>
      <c r="RKF1241" s="58"/>
      <c r="RKG1241" s="58"/>
      <c r="RKH1241" s="58"/>
      <c r="RKI1241" s="58"/>
      <c r="RKJ1241" s="58"/>
      <c r="RKK1241" s="58"/>
      <c r="RKL1241" s="58"/>
      <c r="RKM1241" s="58"/>
      <c r="RKN1241" s="58"/>
      <c r="RKO1241" s="58"/>
      <c r="RKP1241" s="58"/>
      <c r="RKQ1241" s="58"/>
      <c r="RKR1241" s="58"/>
      <c r="RKS1241" s="58"/>
      <c r="RKT1241" s="58"/>
      <c r="RKU1241" s="58"/>
      <c r="RKV1241" s="58"/>
      <c r="RKW1241" s="58"/>
      <c r="RKX1241" s="58"/>
      <c r="RKY1241" s="58"/>
      <c r="RKZ1241" s="58"/>
      <c r="RLA1241" s="58"/>
      <c r="RLB1241" s="58"/>
      <c r="RLC1241" s="58"/>
      <c r="RLD1241" s="58"/>
      <c r="RLE1241" s="58"/>
      <c r="RLF1241" s="58"/>
      <c r="RLG1241" s="58"/>
      <c r="RLH1241" s="58"/>
      <c r="RLI1241" s="58"/>
      <c r="RLJ1241" s="58"/>
      <c r="RLK1241" s="58"/>
      <c r="RLL1241" s="58"/>
      <c r="RLM1241" s="58"/>
      <c r="RLN1241" s="58"/>
      <c r="RLO1241" s="58"/>
      <c r="RLP1241" s="58"/>
      <c r="RLQ1241" s="58"/>
      <c r="RLR1241" s="58"/>
      <c r="RLS1241" s="58"/>
      <c r="RLT1241" s="58"/>
      <c r="RLU1241" s="58"/>
      <c r="RLV1241" s="58"/>
      <c r="RLW1241" s="58"/>
      <c r="RLX1241" s="58"/>
      <c r="RLY1241" s="58"/>
      <c r="RLZ1241" s="58"/>
      <c r="RMA1241" s="58"/>
      <c r="RMB1241" s="58"/>
      <c r="RMC1241" s="58"/>
      <c r="RMD1241" s="58"/>
      <c r="RME1241" s="58"/>
      <c r="RMF1241" s="58"/>
      <c r="RMG1241" s="58"/>
      <c r="RMH1241" s="58"/>
      <c r="RMI1241" s="58"/>
      <c r="RMJ1241" s="58"/>
      <c r="RMK1241" s="58"/>
      <c r="RML1241" s="58"/>
      <c r="RMM1241" s="58"/>
      <c r="RMN1241" s="58"/>
      <c r="RMO1241" s="58"/>
      <c r="RMP1241" s="58"/>
      <c r="RMQ1241" s="58"/>
      <c r="RMR1241" s="58"/>
      <c r="RMS1241" s="58"/>
      <c r="RMT1241" s="58"/>
      <c r="RMU1241" s="58"/>
      <c r="RMV1241" s="58"/>
      <c r="RMW1241" s="58"/>
      <c r="RMX1241" s="58"/>
      <c r="RMY1241" s="58"/>
      <c r="RMZ1241" s="58"/>
      <c r="RNA1241" s="58"/>
      <c r="RNB1241" s="58"/>
      <c r="RNC1241" s="58"/>
      <c r="RND1241" s="58"/>
      <c r="RNE1241" s="58"/>
      <c r="RNF1241" s="58"/>
      <c r="RNG1241" s="58"/>
      <c r="RNH1241" s="58"/>
      <c r="RNI1241" s="58"/>
      <c r="RNJ1241" s="58"/>
      <c r="RNK1241" s="58"/>
      <c r="RNL1241" s="58"/>
      <c r="RNM1241" s="58"/>
      <c r="RNN1241" s="58"/>
      <c r="RNO1241" s="58"/>
      <c r="RNP1241" s="58"/>
      <c r="RNQ1241" s="58"/>
      <c r="RNR1241" s="58"/>
      <c r="RNS1241" s="58"/>
      <c r="RNT1241" s="58"/>
      <c r="RNU1241" s="58"/>
      <c r="RNV1241" s="58"/>
      <c r="RNW1241" s="58"/>
      <c r="RNX1241" s="58"/>
      <c r="RNY1241" s="58"/>
      <c r="RNZ1241" s="58"/>
      <c r="ROA1241" s="58"/>
      <c r="ROB1241" s="58"/>
      <c r="ROC1241" s="58"/>
      <c r="ROD1241" s="58"/>
      <c r="ROE1241" s="58"/>
      <c r="ROF1241" s="58"/>
      <c r="ROG1241" s="58"/>
      <c r="ROH1241" s="58"/>
      <c r="ROI1241" s="58"/>
      <c r="ROJ1241" s="58"/>
      <c r="ROK1241" s="58"/>
      <c r="ROL1241" s="58"/>
      <c r="ROM1241" s="58"/>
      <c r="RON1241" s="58"/>
      <c r="ROO1241" s="58"/>
      <c r="ROP1241" s="58"/>
      <c r="ROQ1241" s="58"/>
      <c r="ROR1241" s="58"/>
      <c r="ROS1241" s="58"/>
      <c r="ROT1241" s="58"/>
      <c r="ROU1241" s="58"/>
      <c r="ROV1241" s="58"/>
      <c r="ROW1241" s="58"/>
      <c r="ROX1241" s="58"/>
      <c r="ROY1241" s="58"/>
      <c r="ROZ1241" s="58"/>
      <c r="RPA1241" s="58"/>
      <c r="RPB1241" s="58"/>
      <c r="RPC1241" s="58"/>
      <c r="RPD1241" s="58"/>
      <c r="RPE1241" s="58"/>
      <c r="RPF1241" s="58"/>
      <c r="RPG1241" s="58"/>
      <c r="RPH1241" s="58"/>
      <c r="RPI1241" s="58"/>
      <c r="RPJ1241" s="58"/>
      <c r="RPK1241" s="58"/>
      <c r="RPL1241" s="58"/>
      <c r="RPM1241" s="58"/>
      <c r="RPN1241" s="58"/>
      <c r="RPO1241" s="58"/>
      <c r="RPP1241" s="58"/>
      <c r="RPQ1241" s="58"/>
      <c r="RPR1241" s="58"/>
      <c r="RPS1241" s="58"/>
      <c r="RPT1241" s="58"/>
      <c r="RPU1241" s="58"/>
      <c r="RPV1241" s="58"/>
      <c r="RPW1241" s="58"/>
      <c r="RPX1241" s="58"/>
      <c r="RPY1241" s="58"/>
      <c r="RPZ1241" s="58"/>
      <c r="RQA1241" s="58"/>
      <c r="RQB1241" s="58"/>
      <c r="RQC1241" s="58"/>
      <c r="RQD1241" s="58"/>
      <c r="RQE1241" s="58"/>
      <c r="RQF1241" s="58"/>
      <c r="RQG1241" s="58"/>
      <c r="RQH1241" s="58"/>
      <c r="RQI1241" s="58"/>
      <c r="RQJ1241" s="58"/>
      <c r="RQK1241" s="58"/>
      <c r="RQL1241" s="58"/>
      <c r="RQM1241" s="58"/>
      <c r="RQN1241" s="58"/>
      <c r="RQO1241" s="58"/>
      <c r="RQP1241" s="58"/>
      <c r="RQQ1241" s="58"/>
      <c r="RQR1241" s="58"/>
      <c r="RQS1241" s="58"/>
      <c r="RQT1241" s="58"/>
      <c r="RQU1241" s="58"/>
      <c r="RQV1241" s="58"/>
      <c r="RQW1241" s="58"/>
      <c r="RQX1241" s="58"/>
      <c r="RQY1241" s="58"/>
      <c r="RQZ1241" s="58"/>
      <c r="RRA1241" s="58"/>
      <c r="RRB1241" s="58"/>
      <c r="RRC1241" s="58"/>
      <c r="RRD1241" s="58"/>
      <c r="RRE1241" s="58"/>
      <c r="RRF1241" s="58"/>
      <c r="RRG1241" s="58"/>
      <c r="RRH1241" s="58"/>
      <c r="RRI1241" s="58"/>
      <c r="RRJ1241" s="58"/>
      <c r="RRK1241" s="58"/>
      <c r="RRL1241" s="58"/>
      <c r="RRM1241" s="58"/>
      <c r="RRN1241" s="58"/>
      <c r="RRO1241" s="58"/>
      <c r="RRP1241" s="58"/>
      <c r="RRQ1241" s="58"/>
      <c r="RRR1241" s="58"/>
      <c r="RRS1241" s="58"/>
      <c r="RRT1241" s="58"/>
      <c r="RRU1241" s="58"/>
      <c r="RRV1241" s="58"/>
      <c r="RRW1241" s="58"/>
      <c r="RRX1241" s="58"/>
      <c r="RRY1241" s="58"/>
      <c r="RRZ1241" s="58"/>
      <c r="RSA1241" s="58"/>
      <c r="RSB1241" s="58"/>
      <c r="RSC1241" s="58"/>
      <c r="RSD1241" s="58"/>
      <c r="RSE1241" s="58"/>
      <c r="RSF1241" s="58"/>
      <c r="RSG1241" s="58"/>
      <c r="RSH1241" s="58"/>
      <c r="RSI1241" s="58"/>
      <c r="RSJ1241" s="58"/>
      <c r="RSK1241" s="58"/>
      <c r="RSL1241" s="58"/>
      <c r="RSM1241" s="58"/>
      <c r="RSN1241" s="58"/>
      <c r="RSO1241" s="58"/>
      <c r="RSP1241" s="58"/>
      <c r="RSQ1241" s="58"/>
      <c r="RSR1241" s="58"/>
      <c r="RSS1241" s="58"/>
      <c r="RST1241" s="58"/>
      <c r="RSU1241" s="58"/>
      <c r="RSV1241" s="58"/>
      <c r="RSW1241" s="58"/>
      <c r="RSX1241" s="58"/>
      <c r="RSY1241" s="58"/>
      <c r="RSZ1241" s="58"/>
      <c r="RTA1241" s="58"/>
      <c r="RTB1241" s="58"/>
      <c r="RTC1241" s="58"/>
      <c r="RTD1241" s="58"/>
      <c r="RTE1241" s="58"/>
      <c r="RTF1241" s="58"/>
      <c r="RTG1241" s="58"/>
      <c r="RTH1241" s="58"/>
      <c r="RTI1241" s="58"/>
      <c r="RTJ1241" s="58"/>
      <c r="RTK1241" s="58"/>
      <c r="RTL1241" s="58"/>
      <c r="RTM1241" s="58"/>
      <c r="RTN1241" s="58"/>
      <c r="RTO1241" s="58"/>
      <c r="RTP1241" s="58"/>
      <c r="RTQ1241" s="58"/>
      <c r="RTR1241" s="58"/>
      <c r="RTS1241" s="58"/>
      <c r="RTT1241" s="58"/>
      <c r="RTU1241" s="58"/>
      <c r="RTV1241" s="58"/>
      <c r="RTW1241" s="58"/>
      <c r="RTX1241" s="58"/>
      <c r="RTY1241" s="58"/>
      <c r="RTZ1241" s="58"/>
      <c r="RUA1241" s="58"/>
      <c r="RUB1241" s="58"/>
      <c r="RUC1241" s="58"/>
      <c r="RUD1241" s="58"/>
      <c r="RUE1241" s="58"/>
      <c r="RUF1241" s="58"/>
      <c r="RUG1241" s="58"/>
      <c r="RUH1241" s="58"/>
      <c r="RUI1241" s="58"/>
      <c r="RUJ1241" s="58"/>
      <c r="RUK1241" s="58"/>
      <c r="RUL1241" s="58"/>
      <c r="RUM1241" s="58"/>
      <c r="RUN1241" s="58"/>
      <c r="RUO1241" s="58"/>
      <c r="RUP1241" s="58"/>
      <c r="RUQ1241" s="58"/>
      <c r="RUR1241" s="58"/>
      <c r="RUS1241" s="58"/>
      <c r="RUT1241" s="58"/>
      <c r="RUU1241" s="58"/>
      <c r="RUV1241" s="58"/>
      <c r="RUW1241" s="58"/>
      <c r="RUX1241" s="58"/>
      <c r="RUY1241" s="58"/>
      <c r="RUZ1241" s="58"/>
      <c r="RVA1241" s="58"/>
      <c r="RVB1241" s="58"/>
      <c r="RVC1241" s="58"/>
      <c r="RVD1241" s="58"/>
      <c r="RVE1241" s="58"/>
      <c r="RVF1241" s="58"/>
      <c r="RVG1241" s="58"/>
      <c r="RVH1241" s="58"/>
      <c r="RVI1241" s="58"/>
      <c r="RVJ1241" s="58"/>
      <c r="RVK1241" s="58"/>
      <c r="RVL1241" s="58"/>
      <c r="RVM1241" s="58"/>
      <c r="RVN1241" s="58"/>
      <c r="RVO1241" s="58"/>
      <c r="RVP1241" s="58"/>
      <c r="RVQ1241" s="58"/>
      <c r="RVR1241" s="58"/>
      <c r="RVS1241" s="58"/>
      <c r="RVT1241" s="58"/>
      <c r="RVU1241" s="58"/>
      <c r="RVV1241" s="58"/>
      <c r="RVW1241" s="58"/>
      <c r="RVX1241" s="58"/>
      <c r="RVY1241" s="58"/>
      <c r="RVZ1241" s="58"/>
      <c r="RWA1241" s="58"/>
      <c r="RWB1241" s="58"/>
      <c r="RWC1241" s="58"/>
      <c r="RWD1241" s="58"/>
      <c r="RWE1241" s="58"/>
      <c r="RWF1241" s="58"/>
      <c r="RWG1241" s="58"/>
      <c r="RWH1241" s="58"/>
      <c r="RWI1241" s="58"/>
      <c r="RWJ1241" s="58"/>
      <c r="RWK1241" s="58"/>
      <c r="RWL1241" s="58"/>
      <c r="RWM1241" s="58"/>
      <c r="RWN1241" s="58"/>
      <c r="RWO1241" s="58"/>
      <c r="RWP1241" s="58"/>
      <c r="RWQ1241" s="58"/>
      <c r="RWR1241" s="58"/>
      <c r="RWS1241" s="58"/>
      <c r="RWT1241" s="58"/>
      <c r="RWU1241" s="58"/>
      <c r="RWV1241" s="58"/>
      <c r="RWW1241" s="58"/>
      <c r="RWX1241" s="58"/>
      <c r="RWY1241" s="58"/>
      <c r="RWZ1241" s="58"/>
      <c r="RXA1241" s="58"/>
      <c r="RXB1241" s="58"/>
      <c r="RXC1241" s="58"/>
      <c r="RXD1241" s="58"/>
      <c r="RXE1241" s="58"/>
      <c r="RXF1241" s="58"/>
      <c r="RXG1241" s="58"/>
      <c r="RXH1241" s="58"/>
      <c r="RXI1241" s="58"/>
      <c r="RXJ1241" s="58"/>
      <c r="RXK1241" s="58"/>
      <c r="RXL1241" s="58"/>
      <c r="RXM1241" s="58"/>
      <c r="RXN1241" s="58"/>
      <c r="RXO1241" s="58"/>
      <c r="RXP1241" s="58"/>
      <c r="RXQ1241" s="58"/>
      <c r="RXR1241" s="58"/>
      <c r="RXS1241" s="58"/>
      <c r="RXT1241" s="58"/>
      <c r="RXU1241" s="58"/>
      <c r="RXV1241" s="58"/>
      <c r="RXW1241" s="58"/>
      <c r="RXX1241" s="58"/>
      <c r="RXY1241" s="58"/>
      <c r="RXZ1241" s="58"/>
      <c r="RYA1241" s="58"/>
      <c r="RYB1241" s="58"/>
      <c r="RYC1241" s="58"/>
      <c r="RYD1241" s="58"/>
      <c r="RYE1241" s="58"/>
      <c r="RYF1241" s="58"/>
      <c r="RYG1241" s="58"/>
      <c r="RYH1241" s="58"/>
      <c r="RYI1241" s="58"/>
      <c r="RYJ1241" s="58"/>
      <c r="RYK1241" s="58"/>
      <c r="RYL1241" s="58"/>
      <c r="RYM1241" s="58"/>
      <c r="RYN1241" s="58"/>
      <c r="RYO1241" s="58"/>
      <c r="RYP1241" s="58"/>
      <c r="RYQ1241" s="58"/>
      <c r="RYR1241" s="58"/>
      <c r="RYS1241" s="58"/>
      <c r="RYT1241" s="58"/>
      <c r="RYU1241" s="58"/>
      <c r="RYV1241" s="58"/>
      <c r="RYW1241" s="58"/>
      <c r="RYX1241" s="58"/>
      <c r="RYY1241" s="58"/>
      <c r="RYZ1241" s="58"/>
      <c r="RZA1241" s="58"/>
      <c r="RZB1241" s="58"/>
      <c r="RZC1241" s="58"/>
      <c r="RZD1241" s="58"/>
      <c r="RZE1241" s="58"/>
      <c r="RZF1241" s="58"/>
      <c r="RZG1241" s="58"/>
      <c r="RZH1241" s="58"/>
      <c r="RZI1241" s="58"/>
      <c r="RZJ1241" s="58"/>
      <c r="RZK1241" s="58"/>
      <c r="RZL1241" s="58"/>
      <c r="RZM1241" s="58"/>
      <c r="RZN1241" s="58"/>
      <c r="RZO1241" s="58"/>
      <c r="RZP1241" s="58"/>
      <c r="RZQ1241" s="58"/>
      <c r="RZR1241" s="58"/>
      <c r="RZS1241" s="58"/>
      <c r="RZT1241" s="58"/>
      <c r="RZU1241" s="58"/>
      <c r="RZV1241" s="58"/>
      <c r="RZW1241" s="58"/>
      <c r="RZX1241" s="58"/>
      <c r="RZY1241" s="58"/>
      <c r="RZZ1241" s="58"/>
      <c r="SAA1241" s="58"/>
      <c r="SAB1241" s="58"/>
      <c r="SAC1241" s="58"/>
      <c r="SAD1241" s="58"/>
      <c r="SAE1241" s="58"/>
      <c r="SAF1241" s="58"/>
      <c r="SAG1241" s="58"/>
      <c r="SAH1241" s="58"/>
      <c r="SAI1241" s="58"/>
      <c r="SAJ1241" s="58"/>
      <c r="SAK1241" s="58"/>
      <c r="SAL1241" s="58"/>
      <c r="SAM1241" s="58"/>
      <c r="SAN1241" s="58"/>
      <c r="SAO1241" s="58"/>
      <c r="SAP1241" s="58"/>
      <c r="SAQ1241" s="58"/>
      <c r="SAR1241" s="58"/>
      <c r="SAS1241" s="58"/>
      <c r="SAT1241" s="58"/>
      <c r="SAU1241" s="58"/>
      <c r="SAV1241" s="58"/>
      <c r="SAW1241" s="58"/>
      <c r="SAX1241" s="58"/>
      <c r="SAY1241" s="58"/>
      <c r="SAZ1241" s="58"/>
      <c r="SBA1241" s="58"/>
      <c r="SBB1241" s="58"/>
      <c r="SBC1241" s="58"/>
      <c r="SBD1241" s="58"/>
      <c r="SBE1241" s="58"/>
      <c r="SBF1241" s="58"/>
      <c r="SBG1241" s="58"/>
      <c r="SBH1241" s="58"/>
      <c r="SBI1241" s="58"/>
      <c r="SBJ1241" s="58"/>
      <c r="SBK1241" s="58"/>
      <c r="SBL1241" s="58"/>
      <c r="SBM1241" s="58"/>
      <c r="SBN1241" s="58"/>
      <c r="SBO1241" s="58"/>
      <c r="SBP1241" s="58"/>
      <c r="SBQ1241" s="58"/>
      <c r="SBR1241" s="58"/>
      <c r="SBS1241" s="58"/>
      <c r="SBT1241" s="58"/>
      <c r="SBU1241" s="58"/>
      <c r="SBV1241" s="58"/>
      <c r="SBW1241" s="58"/>
      <c r="SBX1241" s="58"/>
      <c r="SBY1241" s="58"/>
      <c r="SBZ1241" s="58"/>
      <c r="SCA1241" s="58"/>
      <c r="SCB1241" s="58"/>
      <c r="SCC1241" s="58"/>
      <c r="SCD1241" s="58"/>
      <c r="SCE1241" s="58"/>
      <c r="SCF1241" s="58"/>
      <c r="SCG1241" s="58"/>
      <c r="SCH1241" s="58"/>
      <c r="SCI1241" s="58"/>
      <c r="SCJ1241" s="58"/>
      <c r="SCK1241" s="58"/>
      <c r="SCL1241" s="58"/>
      <c r="SCM1241" s="58"/>
      <c r="SCN1241" s="58"/>
      <c r="SCO1241" s="58"/>
      <c r="SCP1241" s="58"/>
      <c r="SCQ1241" s="58"/>
      <c r="SCR1241" s="58"/>
      <c r="SCS1241" s="58"/>
      <c r="SCT1241" s="58"/>
      <c r="SCU1241" s="58"/>
      <c r="SCV1241" s="58"/>
      <c r="SCW1241" s="58"/>
      <c r="SCX1241" s="58"/>
      <c r="SCY1241" s="58"/>
      <c r="SCZ1241" s="58"/>
      <c r="SDA1241" s="58"/>
      <c r="SDB1241" s="58"/>
      <c r="SDC1241" s="58"/>
      <c r="SDD1241" s="58"/>
      <c r="SDE1241" s="58"/>
      <c r="SDF1241" s="58"/>
      <c r="SDG1241" s="58"/>
      <c r="SDH1241" s="58"/>
      <c r="SDI1241" s="58"/>
      <c r="SDJ1241" s="58"/>
      <c r="SDK1241" s="58"/>
      <c r="SDL1241" s="58"/>
      <c r="SDM1241" s="58"/>
      <c r="SDN1241" s="58"/>
      <c r="SDO1241" s="58"/>
      <c r="SDP1241" s="58"/>
      <c r="SDQ1241" s="58"/>
      <c r="SDR1241" s="58"/>
      <c r="SDS1241" s="58"/>
      <c r="SDT1241" s="58"/>
      <c r="SDU1241" s="58"/>
      <c r="SDV1241" s="58"/>
      <c r="SDW1241" s="58"/>
      <c r="SDX1241" s="58"/>
      <c r="SDY1241" s="58"/>
      <c r="SDZ1241" s="58"/>
      <c r="SEA1241" s="58"/>
      <c r="SEB1241" s="58"/>
      <c r="SEC1241" s="58"/>
      <c r="SED1241" s="58"/>
      <c r="SEE1241" s="58"/>
      <c r="SEF1241" s="58"/>
      <c r="SEG1241" s="58"/>
      <c r="SEH1241" s="58"/>
      <c r="SEI1241" s="58"/>
      <c r="SEJ1241" s="58"/>
      <c r="SEK1241" s="58"/>
      <c r="SEL1241" s="58"/>
      <c r="SEM1241" s="58"/>
      <c r="SEN1241" s="58"/>
      <c r="SEO1241" s="58"/>
      <c r="SEP1241" s="58"/>
      <c r="SEQ1241" s="58"/>
      <c r="SER1241" s="58"/>
      <c r="SES1241" s="58"/>
      <c r="SET1241" s="58"/>
      <c r="SEU1241" s="58"/>
      <c r="SEV1241" s="58"/>
      <c r="SEW1241" s="58"/>
      <c r="SEX1241" s="58"/>
      <c r="SEY1241" s="58"/>
      <c r="SEZ1241" s="58"/>
      <c r="SFA1241" s="58"/>
      <c r="SFB1241" s="58"/>
      <c r="SFC1241" s="58"/>
      <c r="SFD1241" s="58"/>
      <c r="SFE1241" s="58"/>
      <c r="SFF1241" s="58"/>
      <c r="SFG1241" s="58"/>
      <c r="SFH1241" s="58"/>
      <c r="SFI1241" s="58"/>
      <c r="SFJ1241" s="58"/>
      <c r="SFK1241" s="58"/>
      <c r="SFL1241" s="58"/>
      <c r="SFM1241" s="58"/>
      <c r="SFN1241" s="58"/>
      <c r="SFO1241" s="58"/>
      <c r="SFP1241" s="58"/>
      <c r="SFQ1241" s="58"/>
      <c r="SFR1241" s="58"/>
      <c r="SFS1241" s="58"/>
      <c r="SFT1241" s="58"/>
      <c r="SFU1241" s="58"/>
      <c r="SFV1241" s="58"/>
      <c r="SFW1241" s="58"/>
      <c r="SFX1241" s="58"/>
      <c r="SFY1241" s="58"/>
      <c r="SFZ1241" s="58"/>
      <c r="SGA1241" s="58"/>
      <c r="SGB1241" s="58"/>
      <c r="SGC1241" s="58"/>
      <c r="SGD1241" s="58"/>
      <c r="SGE1241" s="58"/>
      <c r="SGF1241" s="58"/>
      <c r="SGG1241" s="58"/>
      <c r="SGH1241" s="58"/>
      <c r="SGI1241" s="58"/>
      <c r="SGJ1241" s="58"/>
      <c r="SGK1241" s="58"/>
      <c r="SGL1241" s="58"/>
      <c r="SGM1241" s="58"/>
      <c r="SGN1241" s="58"/>
      <c r="SGO1241" s="58"/>
      <c r="SGP1241" s="58"/>
      <c r="SGQ1241" s="58"/>
      <c r="SGR1241" s="58"/>
      <c r="SGS1241" s="58"/>
      <c r="SGT1241" s="58"/>
      <c r="SGU1241" s="58"/>
      <c r="SGV1241" s="58"/>
      <c r="SGW1241" s="58"/>
      <c r="SGX1241" s="58"/>
      <c r="SGY1241" s="58"/>
      <c r="SGZ1241" s="58"/>
      <c r="SHA1241" s="58"/>
      <c r="SHB1241" s="58"/>
      <c r="SHC1241" s="58"/>
      <c r="SHD1241" s="58"/>
      <c r="SHE1241" s="58"/>
      <c r="SHF1241" s="58"/>
      <c r="SHG1241" s="58"/>
      <c r="SHH1241" s="58"/>
      <c r="SHI1241" s="58"/>
      <c r="SHJ1241" s="58"/>
      <c r="SHK1241" s="58"/>
      <c r="SHL1241" s="58"/>
      <c r="SHM1241" s="58"/>
      <c r="SHN1241" s="58"/>
      <c r="SHO1241" s="58"/>
      <c r="SHP1241" s="58"/>
      <c r="SHQ1241" s="58"/>
      <c r="SHR1241" s="58"/>
      <c r="SHS1241" s="58"/>
      <c r="SHT1241" s="58"/>
      <c r="SHU1241" s="58"/>
      <c r="SHV1241" s="58"/>
      <c r="SHW1241" s="58"/>
      <c r="SHX1241" s="58"/>
      <c r="SHY1241" s="58"/>
      <c r="SHZ1241" s="58"/>
      <c r="SIA1241" s="58"/>
      <c r="SIB1241" s="58"/>
      <c r="SIC1241" s="58"/>
      <c r="SID1241" s="58"/>
      <c r="SIE1241" s="58"/>
      <c r="SIF1241" s="58"/>
      <c r="SIG1241" s="58"/>
      <c r="SIH1241" s="58"/>
      <c r="SII1241" s="58"/>
      <c r="SIJ1241" s="58"/>
      <c r="SIK1241" s="58"/>
      <c r="SIL1241" s="58"/>
      <c r="SIM1241" s="58"/>
      <c r="SIN1241" s="58"/>
      <c r="SIO1241" s="58"/>
      <c r="SIP1241" s="58"/>
      <c r="SIQ1241" s="58"/>
      <c r="SIR1241" s="58"/>
      <c r="SIS1241" s="58"/>
      <c r="SIT1241" s="58"/>
      <c r="SIU1241" s="58"/>
      <c r="SIV1241" s="58"/>
      <c r="SIW1241" s="58"/>
      <c r="SIX1241" s="58"/>
      <c r="SIY1241" s="58"/>
      <c r="SIZ1241" s="58"/>
      <c r="SJA1241" s="58"/>
      <c r="SJB1241" s="58"/>
      <c r="SJC1241" s="58"/>
      <c r="SJD1241" s="58"/>
      <c r="SJE1241" s="58"/>
      <c r="SJF1241" s="58"/>
      <c r="SJG1241" s="58"/>
      <c r="SJH1241" s="58"/>
      <c r="SJI1241" s="58"/>
      <c r="SJJ1241" s="58"/>
      <c r="SJK1241" s="58"/>
      <c r="SJL1241" s="58"/>
      <c r="SJM1241" s="58"/>
      <c r="SJN1241" s="58"/>
      <c r="SJO1241" s="58"/>
      <c r="SJP1241" s="58"/>
      <c r="SJQ1241" s="58"/>
      <c r="SJR1241" s="58"/>
      <c r="SJS1241" s="58"/>
      <c r="SJT1241" s="58"/>
      <c r="SJU1241" s="58"/>
      <c r="SJV1241" s="58"/>
      <c r="SJW1241" s="58"/>
      <c r="SJX1241" s="58"/>
      <c r="SJY1241" s="58"/>
      <c r="SJZ1241" s="58"/>
      <c r="SKA1241" s="58"/>
      <c r="SKB1241" s="58"/>
      <c r="SKC1241" s="58"/>
      <c r="SKD1241" s="58"/>
      <c r="SKE1241" s="58"/>
      <c r="SKF1241" s="58"/>
      <c r="SKG1241" s="58"/>
      <c r="SKH1241" s="58"/>
      <c r="SKI1241" s="58"/>
      <c r="SKJ1241" s="58"/>
      <c r="SKK1241" s="58"/>
      <c r="SKL1241" s="58"/>
      <c r="SKM1241" s="58"/>
      <c r="SKN1241" s="58"/>
      <c r="SKO1241" s="58"/>
      <c r="SKP1241" s="58"/>
      <c r="SKQ1241" s="58"/>
      <c r="SKR1241" s="58"/>
      <c r="SKS1241" s="58"/>
      <c r="SKT1241" s="58"/>
      <c r="SKU1241" s="58"/>
      <c r="SKV1241" s="58"/>
      <c r="SKW1241" s="58"/>
      <c r="SKX1241" s="58"/>
      <c r="SKY1241" s="58"/>
      <c r="SKZ1241" s="58"/>
      <c r="SLA1241" s="58"/>
      <c r="SLB1241" s="58"/>
      <c r="SLC1241" s="58"/>
      <c r="SLD1241" s="58"/>
      <c r="SLE1241" s="58"/>
      <c r="SLF1241" s="58"/>
      <c r="SLG1241" s="58"/>
      <c r="SLH1241" s="58"/>
      <c r="SLI1241" s="58"/>
      <c r="SLJ1241" s="58"/>
      <c r="SLK1241" s="58"/>
      <c r="SLL1241" s="58"/>
      <c r="SLM1241" s="58"/>
      <c r="SLN1241" s="58"/>
      <c r="SLO1241" s="58"/>
      <c r="SLP1241" s="58"/>
      <c r="SLQ1241" s="58"/>
      <c r="SLR1241" s="58"/>
      <c r="SLS1241" s="58"/>
      <c r="SLT1241" s="58"/>
      <c r="SLU1241" s="58"/>
      <c r="SLV1241" s="58"/>
      <c r="SLW1241" s="58"/>
      <c r="SLX1241" s="58"/>
      <c r="SLY1241" s="58"/>
      <c r="SLZ1241" s="58"/>
      <c r="SMA1241" s="58"/>
      <c r="SMB1241" s="58"/>
      <c r="SMC1241" s="58"/>
      <c r="SMD1241" s="58"/>
      <c r="SME1241" s="58"/>
      <c r="SMF1241" s="58"/>
      <c r="SMG1241" s="58"/>
      <c r="SMH1241" s="58"/>
      <c r="SMI1241" s="58"/>
      <c r="SMJ1241" s="58"/>
      <c r="SMK1241" s="58"/>
      <c r="SML1241" s="58"/>
      <c r="SMM1241" s="58"/>
      <c r="SMN1241" s="58"/>
      <c r="SMO1241" s="58"/>
      <c r="SMP1241" s="58"/>
      <c r="SMQ1241" s="58"/>
      <c r="SMR1241" s="58"/>
      <c r="SMS1241" s="58"/>
      <c r="SMT1241" s="58"/>
      <c r="SMU1241" s="58"/>
      <c r="SMV1241" s="58"/>
      <c r="SMW1241" s="58"/>
      <c r="SMX1241" s="58"/>
      <c r="SMY1241" s="58"/>
      <c r="SMZ1241" s="58"/>
      <c r="SNA1241" s="58"/>
      <c r="SNB1241" s="58"/>
      <c r="SNC1241" s="58"/>
      <c r="SND1241" s="58"/>
      <c r="SNE1241" s="58"/>
      <c r="SNF1241" s="58"/>
      <c r="SNG1241" s="58"/>
      <c r="SNH1241" s="58"/>
      <c r="SNI1241" s="58"/>
      <c r="SNJ1241" s="58"/>
      <c r="SNK1241" s="58"/>
      <c r="SNL1241" s="58"/>
      <c r="SNM1241" s="58"/>
      <c r="SNN1241" s="58"/>
      <c r="SNO1241" s="58"/>
      <c r="SNP1241" s="58"/>
      <c r="SNQ1241" s="58"/>
      <c r="SNR1241" s="58"/>
      <c r="SNS1241" s="58"/>
      <c r="SNT1241" s="58"/>
      <c r="SNU1241" s="58"/>
      <c r="SNV1241" s="58"/>
      <c r="SNW1241" s="58"/>
      <c r="SNX1241" s="58"/>
      <c r="SNY1241" s="58"/>
      <c r="SNZ1241" s="58"/>
      <c r="SOA1241" s="58"/>
      <c r="SOB1241" s="58"/>
      <c r="SOC1241" s="58"/>
      <c r="SOD1241" s="58"/>
      <c r="SOE1241" s="58"/>
      <c r="SOF1241" s="58"/>
      <c r="SOG1241" s="58"/>
      <c r="SOH1241" s="58"/>
      <c r="SOI1241" s="58"/>
      <c r="SOJ1241" s="58"/>
      <c r="SOK1241" s="58"/>
      <c r="SOL1241" s="58"/>
      <c r="SOM1241" s="58"/>
      <c r="SON1241" s="58"/>
      <c r="SOO1241" s="58"/>
      <c r="SOP1241" s="58"/>
      <c r="SOQ1241" s="58"/>
      <c r="SOR1241" s="58"/>
      <c r="SOS1241" s="58"/>
      <c r="SOT1241" s="58"/>
      <c r="SOU1241" s="58"/>
      <c r="SOV1241" s="58"/>
      <c r="SOW1241" s="58"/>
      <c r="SOX1241" s="58"/>
      <c r="SOY1241" s="58"/>
      <c r="SOZ1241" s="58"/>
      <c r="SPA1241" s="58"/>
      <c r="SPB1241" s="58"/>
      <c r="SPC1241" s="58"/>
      <c r="SPD1241" s="58"/>
      <c r="SPE1241" s="58"/>
      <c r="SPF1241" s="58"/>
      <c r="SPG1241" s="58"/>
      <c r="SPH1241" s="58"/>
      <c r="SPI1241" s="58"/>
      <c r="SPJ1241" s="58"/>
      <c r="SPK1241" s="58"/>
      <c r="SPL1241" s="58"/>
      <c r="SPM1241" s="58"/>
      <c r="SPN1241" s="58"/>
      <c r="SPO1241" s="58"/>
      <c r="SPP1241" s="58"/>
      <c r="SPQ1241" s="58"/>
      <c r="SPR1241" s="58"/>
      <c r="SPS1241" s="58"/>
      <c r="SPT1241" s="58"/>
      <c r="SPU1241" s="58"/>
      <c r="SPV1241" s="58"/>
      <c r="SPW1241" s="58"/>
      <c r="SPX1241" s="58"/>
      <c r="SPY1241" s="58"/>
      <c r="SPZ1241" s="58"/>
      <c r="SQA1241" s="58"/>
      <c r="SQB1241" s="58"/>
      <c r="SQC1241" s="58"/>
      <c r="SQD1241" s="58"/>
      <c r="SQE1241" s="58"/>
      <c r="SQF1241" s="58"/>
      <c r="SQG1241" s="58"/>
      <c r="SQH1241" s="58"/>
      <c r="SQI1241" s="58"/>
      <c r="SQJ1241" s="58"/>
      <c r="SQK1241" s="58"/>
      <c r="SQL1241" s="58"/>
      <c r="SQM1241" s="58"/>
      <c r="SQN1241" s="58"/>
      <c r="SQO1241" s="58"/>
      <c r="SQP1241" s="58"/>
      <c r="SQQ1241" s="58"/>
      <c r="SQR1241" s="58"/>
      <c r="SQS1241" s="58"/>
      <c r="SQT1241" s="58"/>
      <c r="SQU1241" s="58"/>
      <c r="SQV1241" s="58"/>
      <c r="SQW1241" s="58"/>
      <c r="SQX1241" s="58"/>
      <c r="SQY1241" s="58"/>
      <c r="SQZ1241" s="58"/>
      <c r="SRA1241" s="58"/>
      <c r="SRB1241" s="58"/>
      <c r="SRC1241" s="58"/>
      <c r="SRD1241" s="58"/>
      <c r="SRE1241" s="58"/>
      <c r="SRF1241" s="58"/>
      <c r="SRG1241" s="58"/>
      <c r="SRH1241" s="58"/>
      <c r="SRI1241" s="58"/>
      <c r="SRJ1241" s="58"/>
      <c r="SRK1241" s="58"/>
      <c r="SRL1241" s="58"/>
      <c r="SRM1241" s="58"/>
      <c r="SRN1241" s="58"/>
      <c r="SRO1241" s="58"/>
      <c r="SRP1241" s="58"/>
      <c r="SRQ1241" s="58"/>
      <c r="SRR1241" s="58"/>
      <c r="SRS1241" s="58"/>
      <c r="SRT1241" s="58"/>
      <c r="SRU1241" s="58"/>
      <c r="SRV1241" s="58"/>
      <c r="SRW1241" s="58"/>
      <c r="SRX1241" s="58"/>
      <c r="SRY1241" s="58"/>
      <c r="SRZ1241" s="58"/>
      <c r="SSA1241" s="58"/>
      <c r="SSB1241" s="58"/>
      <c r="SSC1241" s="58"/>
      <c r="SSD1241" s="58"/>
      <c r="SSE1241" s="58"/>
      <c r="SSF1241" s="58"/>
      <c r="SSG1241" s="58"/>
      <c r="SSH1241" s="58"/>
      <c r="SSI1241" s="58"/>
      <c r="SSJ1241" s="58"/>
      <c r="SSK1241" s="58"/>
      <c r="SSL1241" s="58"/>
      <c r="SSM1241" s="58"/>
      <c r="SSN1241" s="58"/>
      <c r="SSO1241" s="58"/>
      <c r="SSP1241" s="58"/>
      <c r="SSQ1241" s="58"/>
      <c r="SSR1241" s="58"/>
      <c r="SSS1241" s="58"/>
      <c r="SST1241" s="58"/>
      <c r="SSU1241" s="58"/>
      <c r="SSV1241" s="58"/>
      <c r="SSW1241" s="58"/>
      <c r="SSX1241" s="58"/>
      <c r="SSY1241" s="58"/>
      <c r="SSZ1241" s="58"/>
      <c r="STA1241" s="58"/>
      <c r="STB1241" s="58"/>
      <c r="STC1241" s="58"/>
      <c r="STD1241" s="58"/>
      <c r="STE1241" s="58"/>
      <c r="STF1241" s="58"/>
      <c r="STG1241" s="58"/>
      <c r="STH1241" s="58"/>
      <c r="STI1241" s="58"/>
      <c r="STJ1241" s="58"/>
      <c r="STK1241" s="58"/>
      <c r="STL1241" s="58"/>
      <c r="STM1241" s="58"/>
      <c r="STN1241" s="58"/>
      <c r="STO1241" s="58"/>
      <c r="STP1241" s="58"/>
      <c r="STQ1241" s="58"/>
      <c r="STR1241" s="58"/>
      <c r="STS1241" s="58"/>
      <c r="STT1241" s="58"/>
      <c r="STU1241" s="58"/>
      <c r="STV1241" s="58"/>
      <c r="STW1241" s="58"/>
      <c r="STX1241" s="58"/>
      <c r="STY1241" s="58"/>
      <c r="STZ1241" s="58"/>
      <c r="SUA1241" s="58"/>
      <c r="SUB1241" s="58"/>
      <c r="SUC1241" s="58"/>
      <c r="SUD1241" s="58"/>
      <c r="SUE1241" s="58"/>
      <c r="SUF1241" s="58"/>
      <c r="SUG1241" s="58"/>
      <c r="SUH1241" s="58"/>
      <c r="SUI1241" s="58"/>
      <c r="SUJ1241" s="58"/>
      <c r="SUK1241" s="58"/>
      <c r="SUL1241" s="58"/>
      <c r="SUM1241" s="58"/>
      <c r="SUN1241" s="58"/>
      <c r="SUO1241" s="58"/>
      <c r="SUP1241" s="58"/>
      <c r="SUQ1241" s="58"/>
      <c r="SUR1241" s="58"/>
      <c r="SUS1241" s="58"/>
      <c r="SUT1241" s="58"/>
      <c r="SUU1241" s="58"/>
      <c r="SUV1241" s="58"/>
      <c r="SUW1241" s="58"/>
      <c r="SUX1241" s="58"/>
      <c r="SUY1241" s="58"/>
      <c r="SUZ1241" s="58"/>
      <c r="SVA1241" s="58"/>
      <c r="SVB1241" s="58"/>
      <c r="SVC1241" s="58"/>
      <c r="SVD1241" s="58"/>
      <c r="SVE1241" s="58"/>
      <c r="SVF1241" s="58"/>
      <c r="SVG1241" s="58"/>
      <c r="SVH1241" s="58"/>
      <c r="SVI1241" s="58"/>
      <c r="SVJ1241" s="58"/>
      <c r="SVK1241" s="58"/>
      <c r="SVL1241" s="58"/>
      <c r="SVM1241" s="58"/>
      <c r="SVN1241" s="58"/>
      <c r="SVO1241" s="58"/>
      <c r="SVP1241" s="58"/>
      <c r="SVQ1241" s="58"/>
      <c r="SVR1241" s="58"/>
      <c r="SVS1241" s="58"/>
      <c r="SVT1241" s="58"/>
      <c r="SVU1241" s="58"/>
      <c r="SVV1241" s="58"/>
      <c r="SVW1241" s="58"/>
      <c r="SVX1241" s="58"/>
      <c r="SVY1241" s="58"/>
      <c r="SVZ1241" s="58"/>
      <c r="SWA1241" s="58"/>
      <c r="SWB1241" s="58"/>
      <c r="SWC1241" s="58"/>
      <c r="SWD1241" s="58"/>
      <c r="SWE1241" s="58"/>
      <c r="SWF1241" s="58"/>
      <c r="SWG1241" s="58"/>
      <c r="SWH1241" s="58"/>
      <c r="SWI1241" s="58"/>
      <c r="SWJ1241" s="58"/>
      <c r="SWK1241" s="58"/>
      <c r="SWL1241" s="58"/>
      <c r="SWM1241" s="58"/>
      <c r="SWN1241" s="58"/>
      <c r="SWO1241" s="58"/>
      <c r="SWP1241" s="58"/>
      <c r="SWQ1241" s="58"/>
      <c r="SWR1241" s="58"/>
      <c r="SWS1241" s="58"/>
      <c r="SWT1241" s="58"/>
      <c r="SWU1241" s="58"/>
      <c r="SWV1241" s="58"/>
      <c r="SWW1241" s="58"/>
      <c r="SWX1241" s="58"/>
      <c r="SWY1241" s="58"/>
      <c r="SWZ1241" s="58"/>
      <c r="SXA1241" s="58"/>
      <c r="SXB1241" s="58"/>
      <c r="SXC1241" s="58"/>
      <c r="SXD1241" s="58"/>
      <c r="SXE1241" s="58"/>
      <c r="SXF1241" s="58"/>
      <c r="SXG1241" s="58"/>
      <c r="SXH1241" s="58"/>
      <c r="SXI1241" s="58"/>
      <c r="SXJ1241" s="58"/>
      <c r="SXK1241" s="58"/>
      <c r="SXL1241" s="58"/>
      <c r="SXM1241" s="58"/>
      <c r="SXN1241" s="58"/>
      <c r="SXO1241" s="58"/>
      <c r="SXP1241" s="58"/>
      <c r="SXQ1241" s="58"/>
      <c r="SXR1241" s="58"/>
      <c r="SXS1241" s="58"/>
      <c r="SXT1241" s="58"/>
      <c r="SXU1241" s="58"/>
      <c r="SXV1241" s="58"/>
      <c r="SXW1241" s="58"/>
      <c r="SXX1241" s="58"/>
      <c r="SXY1241" s="58"/>
      <c r="SXZ1241" s="58"/>
      <c r="SYA1241" s="58"/>
      <c r="SYB1241" s="58"/>
      <c r="SYC1241" s="58"/>
      <c r="SYD1241" s="58"/>
      <c r="SYE1241" s="58"/>
      <c r="SYF1241" s="58"/>
      <c r="SYG1241" s="58"/>
      <c r="SYH1241" s="58"/>
      <c r="SYI1241" s="58"/>
      <c r="SYJ1241" s="58"/>
      <c r="SYK1241" s="58"/>
      <c r="SYL1241" s="58"/>
      <c r="SYM1241" s="58"/>
      <c r="SYN1241" s="58"/>
      <c r="SYO1241" s="58"/>
      <c r="SYP1241" s="58"/>
      <c r="SYQ1241" s="58"/>
      <c r="SYR1241" s="58"/>
      <c r="SYS1241" s="58"/>
      <c r="SYT1241" s="58"/>
      <c r="SYU1241" s="58"/>
      <c r="SYV1241" s="58"/>
      <c r="SYW1241" s="58"/>
      <c r="SYX1241" s="58"/>
      <c r="SYY1241" s="58"/>
      <c r="SYZ1241" s="58"/>
      <c r="SZA1241" s="58"/>
      <c r="SZB1241" s="58"/>
      <c r="SZC1241" s="58"/>
      <c r="SZD1241" s="58"/>
      <c r="SZE1241" s="58"/>
      <c r="SZF1241" s="58"/>
      <c r="SZG1241" s="58"/>
      <c r="SZH1241" s="58"/>
      <c r="SZI1241" s="58"/>
      <c r="SZJ1241" s="58"/>
      <c r="SZK1241" s="58"/>
      <c r="SZL1241" s="58"/>
      <c r="SZM1241" s="58"/>
      <c r="SZN1241" s="58"/>
      <c r="SZO1241" s="58"/>
      <c r="SZP1241" s="58"/>
      <c r="SZQ1241" s="58"/>
      <c r="SZR1241" s="58"/>
      <c r="SZS1241" s="58"/>
      <c r="SZT1241" s="58"/>
      <c r="SZU1241" s="58"/>
      <c r="SZV1241" s="58"/>
      <c r="SZW1241" s="58"/>
      <c r="SZX1241" s="58"/>
      <c r="SZY1241" s="58"/>
      <c r="SZZ1241" s="58"/>
      <c r="TAA1241" s="58"/>
      <c r="TAB1241" s="58"/>
      <c r="TAC1241" s="58"/>
      <c r="TAD1241" s="58"/>
      <c r="TAE1241" s="58"/>
      <c r="TAF1241" s="58"/>
      <c r="TAG1241" s="58"/>
      <c r="TAH1241" s="58"/>
      <c r="TAI1241" s="58"/>
      <c r="TAJ1241" s="58"/>
      <c r="TAK1241" s="58"/>
      <c r="TAL1241" s="58"/>
      <c r="TAM1241" s="58"/>
      <c r="TAN1241" s="58"/>
      <c r="TAO1241" s="58"/>
      <c r="TAP1241" s="58"/>
      <c r="TAQ1241" s="58"/>
      <c r="TAR1241" s="58"/>
      <c r="TAS1241" s="58"/>
      <c r="TAT1241" s="58"/>
      <c r="TAU1241" s="58"/>
      <c r="TAV1241" s="58"/>
      <c r="TAW1241" s="58"/>
      <c r="TAX1241" s="58"/>
      <c r="TAY1241" s="58"/>
      <c r="TAZ1241" s="58"/>
      <c r="TBA1241" s="58"/>
      <c r="TBB1241" s="58"/>
      <c r="TBC1241" s="58"/>
      <c r="TBD1241" s="58"/>
      <c r="TBE1241" s="58"/>
      <c r="TBF1241" s="58"/>
      <c r="TBG1241" s="58"/>
      <c r="TBH1241" s="58"/>
      <c r="TBI1241" s="58"/>
      <c r="TBJ1241" s="58"/>
      <c r="TBK1241" s="58"/>
      <c r="TBL1241" s="58"/>
      <c r="TBM1241" s="58"/>
      <c r="TBN1241" s="58"/>
      <c r="TBO1241" s="58"/>
      <c r="TBP1241" s="58"/>
      <c r="TBQ1241" s="58"/>
      <c r="TBR1241" s="58"/>
      <c r="TBS1241" s="58"/>
      <c r="TBT1241" s="58"/>
      <c r="TBU1241" s="58"/>
      <c r="TBV1241" s="58"/>
      <c r="TBW1241" s="58"/>
      <c r="TBX1241" s="58"/>
      <c r="TBY1241" s="58"/>
      <c r="TBZ1241" s="58"/>
      <c r="TCA1241" s="58"/>
      <c r="TCB1241" s="58"/>
      <c r="TCC1241" s="58"/>
      <c r="TCD1241" s="58"/>
      <c r="TCE1241" s="58"/>
      <c r="TCF1241" s="58"/>
      <c r="TCG1241" s="58"/>
      <c r="TCH1241" s="58"/>
      <c r="TCI1241" s="58"/>
      <c r="TCJ1241" s="58"/>
      <c r="TCK1241" s="58"/>
      <c r="TCL1241" s="58"/>
      <c r="TCM1241" s="58"/>
      <c r="TCN1241" s="58"/>
      <c r="TCO1241" s="58"/>
      <c r="TCP1241" s="58"/>
      <c r="TCQ1241" s="58"/>
      <c r="TCR1241" s="58"/>
      <c r="TCS1241" s="58"/>
      <c r="TCT1241" s="58"/>
      <c r="TCU1241" s="58"/>
      <c r="TCV1241" s="58"/>
      <c r="TCW1241" s="58"/>
      <c r="TCX1241" s="58"/>
      <c r="TCY1241" s="58"/>
      <c r="TCZ1241" s="58"/>
      <c r="TDA1241" s="58"/>
      <c r="TDB1241" s="58"/>
      <c r="TDC1241" s="58"/>
      <c r="TDD1241" s="58"/>
      <c r="TDE1241" s="58"/>
      <c r="TDF1241" s="58"/>
      <c r="TDG1241" s="58"/>
      <c r="TDH1241" s="58"/>
      <c r="TDI1241" s="58"/>
      <c r="TDJ1241" s="58"/>
      <c r="TDK1241" s="58"/>
      <c r="TDL1241" s="58"/>
      <c r="TDM1241" s="58"/>
      <c r="TDN1241" s="58"/>
      <c r="TDO1241" s="58"/>
      <c r="TDP1241" s="58"/>
      <c r="TDQ1241" s="58"/>
      <c r="TDR1241" s="58"/>
      <c r="TDS1241" s="58"/>
      <c r="TDT1241" s="58"/>
      <c r="TDU1241" s="58"/>
      <c r="TDV1241" s="58"/>
      <c r="TDW1241" s="58"/>
      <c r="TDX1241" s="58"/>
      <c r="TDY1241" s="58"/>
      <c r="TDZ1241" s="58"/>
      <c r="TEA1241" s="58"/>
      <c r="TEB1241" s="58"/>
      <c r="TEC1241" s="58"/>
      <c r="TED1241" s="58"/>
      <c r="TEE1241" s="58"/>
      <c r="TEF1241" s="58"/>
      <c r="TEG1241" s="58"/>
      <c r="TEH1241" s="58"/>
      <c r="TEI1241" s="58"/>
      <c r="TEJ1241" s="58"/>
      <c r="TEK1241" s="58"/>
      <c r="TEL1241" s="58"/>
      <c r="TEM1241" s="58"/>
      <c r="TEN1241" s="58"/>
      <c r="TEO1241" s="58"/>
      <c r="TEP1241" s="58"/>
      <c r="TEQ1241" s="58"/>
      <c r="TER1241" s="58"/>
      <c r="TES1241" s="58"/>
      <c r="TET1241" s="58"/>
      <c r="TEU1241" s="58"/>
      <c r="TEV1241" s="58"/>
      <c r="TEW1241" s="58"/>
      <c r="TEX1241" s="58"/>
      <c r="TEY1241" s="58"/>
      <c r="TEZ1241" s="58"/>
      <c r="TFA1241" s="58"/>
      <c r="TFB1241" s="58"/>
      <c r="TFC1241" s="58"/>
      <c r="TFD1241" s="58"/>
      <c r="TFE1241" s="58"/>
      <c r="TFF1241" s="58"/>
      <c r="TFG1241" s="58"/>
      <c r="TFH1241" s="58"/>
      <c r="TFI1241" s="58"/>
      <c r="TFJ1241" s="58"/>
      <c r="TFK1241" s="58"/>
      <c r="TFL1241" s="58"/>
      <c r="TFM1241" s="58"/>
      <c r="TFN1241" s="58"/>
      <c r="TFO1241" s="58"/>
      <c r="TFP1241" s="58"/>
      <c r="TFQ1241" s="58"/>
      <c r="TFR1241" s="58"/>
      <c r="TFS1241" s="58"/>
      <c r="TFT1241" s="58"/>
      <c r="TFU1241" s="58"/>
      <c r="TFV1241" s="58"/>
      <c r="TFW1241" s="58"/>
      <c r="TFX1241" s="58"/>
      <c r="TFY1241" s="58"/>
      <c r="TFZ1241" s="58"/>
      <c r="TGA1241" s="58"/>
      <c r="TGB1241" s="58"/>
      <c r="TGC1241" s="58"/>
      <c r="TGD1241" s="58"/>
      <c r="TGE1241" s="58"/>
      <c r="TGF1241" s="58"/>
      <c r="TGG1241" s="58"/>
      <c r="TGH1241" s="58"/>
      <c r="TGI1241" s="58"/>
      <c r="TGJ1241" s="58"/>
      <c r="TGK1241" s="58"/>
      <c r="TGL1241" s="58"/>
      <c r="TGM1241" s="58"/>
      <c r="TGN1241" s="58"/>
      <c r="TGO1241" s="58"/>
      <c r="TGP1241" s="58"/>
      <c r="TGQ1241" s="58"/>
      <c r="TGR1241" s="58"/>
      <c r="TGS1241" s="58"/>
      <c r="TGT1241" s="58"/>
      <c r="TGU1241" s="58"/>
      <c r="TGV1241" s="58"/>
      <c r="TGW1241" s="58"/>
      <c r="TGX1241" s="58"/>
      <c r="TGY1241" s="58"/>
      <c r="TGZ1241" s="58"/>
      <c r="THA1241" s="58"/>
      <c r="THB1241" s="58"/>
      <c r="THC1241" s="58"/>
      <c r="THD1241" s="58"/>
      <c r="THE1241" s="58"/>
      <c r="THF1241" s="58"/>
      <c r="THG1241" s="58"/>
      <c r="THH1241" s="58"/>
      <c r="THI1241" s="58"/>
      <c r="THJ1241" s="58"/>
      <c r="THK1241" s="58"/>
      <c r="THL1241" s="58"/>
      <c r="THM1241" s="58"/>
      <c r="THN1241" s="58"/>
      <c r="THO1241" s="58"/>
      <c r="THP1241" s="58"/>
      <c r="THQ1241" s="58"/>
      <c r="THR1241" s="58"/>
      <c r="THS1241" s="58"/>
      <c r="THT1241" s="58"/>
      <c r="THU1241" s="58"/>
      <c r="THV1241" s="58"/>
      <c r="THW1241" s="58"/>
      <c r="THX1241" s="58"/>
      <c r="THY1241" s="58"/>
      <c r="THZ1241" s="58"/>
      <c r="TIA1241" s="58"/>
      <c r="TIB1241" s="58"/>
      <c r="TIC1241" s="58"/>
      <c r="TID1241" s="58"/>
      <c r="TIE1241" s="58"/>
      <c r="TIF1241" s="58"/>
      <c r="TIG1241" s="58"/>
      <c r="TIH1241" s="58"/>
      <c r="TII1241" s="58"/>
      <c r="TIJ1241" s="58"/>
      <c r="TIK1241" s="58"/>
      <c r="TIL1241" s="58"/>
      <c r="TIM1241" s="58"/>
      <c r="TIN1241" s="58"/>
      <c r="TIO1241" s="58"/>
      <c r="TIP1241" s="58"/>
      <c r="TIQ1241" s="58"/>
      <c r="TIR1241" s="58"/>
      <c r="TIS1241" s="58"/>
      <c r="TIT1241" s="58"/>
      <c r="TIU1241" s="58"/>
      <c r="TIV1241" s="58"/>
      <c r="TIW1241" s="58"/>
      <c r="TIX1241" s="58"/>
      <c r="TIY1241" s="58"/>
      <c r="TIZ1241" s="58"/>
      <c r="TJA1241" s="58"/>
      <c r="TJB1241" s="58"/>
      <c r="TJC1241" s="58"/>
      <c r="TJD1241" s="58"/>
      <c r="TJE1241" s="58"/>
      <c r="TJF1241" s="58"/>
      <c r="TJG1241" s="58"/>
      <c r="TJH1241" s="58"/>
      <c r="TJI1241" s="58"/>
      <c r="TJJ1241" s="58"/>
      <c r="TJK1241" s="58"/>
      <c r="TJL1241" s="58"/>
      <c r="TJM1241" s="58"/>
      <c r="TJN1241" s="58"/>
      <c r="TJO1241" s="58"/>
      <c r="TJP1241" s="58"/>
      <c r="TJQ1241" s="58"/>
      <c r="TJR1241" s="58"/>
      <c r="TJS1241" s="58"/>
      <c r="TJT1241" s="58"/>
      <c r="TJU1241" s="58"/>
      <c r="TJV1241" s="58"/>
      <c r="TJW1241" s="58"/>
      <c r="TJX1241" s="58"/>
      <c r="TJY1241" s="58"/>
      <c r="TJZ1241" s="58"/>
      <c r="TKA1241" s="58"/>
      <c r="TKB1241" s="58"/>
      <c r="TKC1241" s="58"/>
      <c r="TKD1241" s="58"/>
      <c r="TKE1241" s="58"/>
      <c r="TKF1241" s="58"/>
      <c r="TKG1241" s="58"/>
      <c r="TKH1241" s="58"/>
      <c r="TKI1241" s="58"/>
      <c r="TKJ1241" s="58"/>
      <c r="TKK1241" s="58"/>
      <c r="TKL1241" s="58"/>
      <c r="TKM1241" s="58"/>
      <c r="TKN1241" s="58"/>
      <c r="TKO1241" s="58"/>
      <c r="TKP1241" s="58"/>
      <c r="TKQ1241" s="58"/>
      <c r="TKR1241" s="58"/>
      <c r="TKS1241" s="58"/>
      <c r="TKT1241" s="58"/>
      <c r="TKU1241" s="58"/>
      <c r="TKV1241" s="58"/>
      <c r="TKW1241" s="58"/>
      <c r="TKX1241" s="58"/>
      <c r="TKY1241" s="58"/>
      <c r="TKZ1241" s="58"/>
      <c r="TLA1241" s="58"/>
      <c r="TLB1241" s="58"/>
      <c r="TLC1241" s="58"/>
      <c r="TLD1241" s="58"/>
      <c r="TLE1241" s="58"/>
      <c r="TLF1241" s="58"/>
      <c r="TLG1241" s="58"/>
      <c r="TLH1241" s="58"/>
      <c r="TLI1241" s="58"/>
      <c r="TLJ1241" s="58"/>
      <c r="TLK1241" s="58"/>
      <c r="TLL1241" s="58"/>
      <c r="TLM1241" s="58"/>
      <c r="TLN1241" s="58"/>
      <c r="TLO1241" s="58"/>
      <c r="TLP1241" s="58"/>
      <c r="TLQ1241" s="58"/>
      <c r="TLR1241" s="58"/>
      <c r="TLS1241" s="58"/>
      <c r="TLT1241" s="58"/>
      <c r="TLU1241" s="58"/>
      <c r="TLV1241" s="58"/>
      <c r="TLW1241" s="58"/>
      <c r="TLX1241" s="58"/>
      <c r="TLY1241" s="58"/>
      <c r="TLZ1241" s="58"/>
      <c r="TMA1241" s="58"/>
      <c r="TMB1241" s="58"/>
      <c r="TMC1241" s="58"/>
      <c r="TMD1241" s="58"/>
      <c r="TME1241" s="58"/>
      <c r="TMF1241" s="58"/>
      <c r="TMG1241" s="58"/>
      <c r="TMH1241" s="58"/>
      <c r="TMI1241" s="58"/>
      <c r="TMJ1241" s="58"/>
      <c r="TMK1241" s="58"/>
      <c r="TML1241" s="58"/>
      <c r="TMM1241" s="58"/>
      <c r="TMN1241" s="58"/>
      <c r="TMO1241" s="58"/>
      <c r="TMP1241" s="58"/>
      <c r="TMQ1241" s="58"/>
      <c r="TMR1241" s="58"/>
      <c r="TMS1241" s="58"/>
      <c r="TMT1241" s="58"/>
      <c r="TMU1241" s="58"/>
      <c r="TMV1241" s="58"/>
      <c r="TMW1241" s="58"/>
      <c r="TMX1241" s="58"/>
      <c r="TMY1241" s="58"/>
      <c r="TMZ1241" s="58"/>
      <c r="TNA1241" s="58"/>
      <c r="TNB1241" s="58"/>
      <c r="TNC1241" s="58"/>
      <c r="TND1241" s="58"/>
      <c r="TNE1241" s="58"/>
      <c r="TNF1241" s="58"/>
      <c r="TNG1241" s="58"/>
      <c r="TNH1241" s="58"/>
      <c r="TNI1241" s="58"/>
      <c r="TNJ1241" s="58"/>
      <c r="TNK1241" s="58"/>
      <c r="TNL1241" s="58"/>
      <c r="TNM1241" s="58"/>
      <c r="TNN1241" s="58"/>
      <c r="TNO1241" s="58"/>
      <c r="TNP1241" s="58"/>
      <c r="TNQ1241" s="58"/>
      <c r="TNR1241" s="58"/>
      <c r="TNS1241" s="58"/>
      <c r="TNT1241" s="58"/>
      <c r="TNU1241" s="58"/>
      <c r="TNV1241" s="58"/>
      <c r="TNW1241" s="58"/>
      <c r="TNX1241" s="58"/>
      <c r="TNY1241" s="58"/>
      <c r="TNZ1241" s="58"/>
      <c r="TOA1241" s="58"/>
      <c r="TOB1241" s="58"/>
      <c r="TOC1241" s="58"/>
      <c r="TOD1241" s="58"/>
      <c r="TOE1241" s="58"/>
      <c r="TOF1241" s="58"/>
      <c r="TOG1241" s="58"/>
      <c r="TOH1241" s="58"/>
      <c r="TOI1241" s="58"/>
      <c r="TOJ1241" s="58"/>
      <c r="TOK1241" s="58"/>
      <c r="TOL1241" s="58"/>
      <c r="TOM1241" s="58"/>
      <c r="TON1241" s="58"/>
      <c r="TOO1241" s="58"/>
      <c r="TOP1241" s="58"/>
      <c r="TOQ1241" s="58"/>
      <c r="TOR1241" s="58"/>
      <c r="TOS1241" s="58"/>
      <c r="TOT1241" s="58"/>
      <c r="TOU1241" s="58"/>
      <c r="TOV1241" s="58"/>
      <c r="TOW1241" s="58"/>
      <c r="TOX1241" s="58"/>
      <c r="TOY1241" s="58"/>
      <c r="TOZ1241" s="58"/>
      <c r="TPA1241" s="58"/>
      <c r="TPB1241" s="58"/>
      <c r="TPC1241" s="58"/>
      <c r="TPD1241" s="58"/>
      <c r="TPE1241" s="58"/>
      <c r="TPF1241" s="58"/>
      <c r="TPG1241" s="58"/>
      <c r="TPH1241" s="58"/>
      <c r="TPI1241" s="58"/>
      <c r="TPJ1241" s="58"/>
      <c r="TPK1241" s="58"/>
      <c r="TPL1241" s="58"/>
      <c r="TPM1241" s="58"/>
      <c r="TPN1241" s="58"/>
      <c r="TPO1241" s="58"/>
      <c r="TPP1241" s="58"/>
      <c r="TPQ1241" s="58"/>
      <c r="TPR1241" s="58"/>
      <c r="TPS1241" s="58"/>
      <c r="TPT1241" s="58"/>
      <c r="TPU1241" s="58"/>
      <c r="TPV1241" s="58"/>
      <c r="TPW1241" s="58"/>
      <c r="TPX1241" s="58"/>
      <c r="TPY1241" s="58"/>
      <c r="TPZ1241" s="58"/>
      <c r="TQA1241" s="58"/>
      <c r="TQB1241" s="58"/>
      <c r="TQC1241" s="58"/>
      <c r="TQD1241" s="58"/>
      <c r="TQE1241" s="58"/>
      <c r="TQF1241" s="58"/>
      <c r="TQG1241" s="58"/>
      <c r="TQH1241" s="58"/>
      <c r="TQI1241" s="58"/>
      <c r="TQJ1241" s="58"/>
      <c r="TQK1241" s="58"/>
      <c r="TQL1241" s="58"/>
      <c r="TQM1241" s="58"/>
      <c r="TQN1241" s="58"/>
      <c r="TQO1241" s="58"/>
      <c r="TQP1241" s="58"/>
      <c r="TQQ1241" s="58"/>
      <c r="TQR1241" s="58"/>
      <c r="TQS1241" s="58"/>
      <c r="TQT1241" s="58"/>
      <c r="TQU1241" s="58"/>
      <c r="TQV1241" s="58"/>
      <c r="TQW1241" s="58"/>
      <c r="TQX1241" s="58"/>
      <c r="TQY1241" s="58"/>
      <c r="TQZ1241" s="58"/>
      <c r="TRA1241" s="58"/>
      <c r="TRB1241" s="58"/>
      <c r="TRC1241" s="58"/>
      <c r="TRD1241" s="58"/>
      <c r="TRE1241" s="58"/>
      <c r="TRF1241" s="58"/>
      <c r="TRG1241" s="58"/>
      <c r="TRH1241" s="58"/>
      <c r="TRI1241" s="58"/>
      <c r="TRJ1241" s="58"/>
      <c r="TRK1241" s="58"/>
      <c r="TRL1241" s="58"/>
      <c r="TRM1241" s="58"/>
      <c r="TRN1241" s="58"/>
      <c r="TRO1241" s="58"/>
      <c r="TRP1241" s="58"/>
      <c r="TRQ1241" s="58"/>
      <c r="TRR1241" s="58"/>
      <c r="TRS1241" s="58"/>
      <c r="TRT1241" s="58"/>
      <c r="TRU1241" s="58"/>
      <c r="TRV1241" s="58"/>
      <c r="TRW1241" s="58"/>
      <c r="TRX1241" s="58"/>
      <c r="TRY1241" s="58"/>
      <c r="TRZ1241" s="58"/>
      <c r="TSA1241" s="58"/>
      <c r="TSB1241" s="58"/>
      <c r="TSC1241" s="58"/>
      <c r="TSD1241" s="58"/>
      <c r="TSE1241" s="58"/>
      <c r="TSF1241" s="58"/>
      <c r="TSG1241" s="58"/>
      <c r="TSH1241" s="58"/>
      <c r="TSI1241" s="58"/>
      <c r="TSJ1241" s="58"/>
      <c r="TSK1241" s="58"/>
      <c r="TSL1241" s="58"/>
      <c r="TSM1241" s="58"/>
      <c r="TSN1241" s="58"/>
      <c r="TSO1241" s="58"/>
      <c r="TSP1241" s="58"/>
      <c r="TSQ1241" s="58"/>
      <c r="TSR1241" s="58"/>
      <c r="TSS1241" s="58"/>
      <c r="TST1241" s="58"/>
      <c r="TSU1241" s="58"/>
      <c r="TSV1241" s="58"/>
      <c r="TSW1241" s="58"/>
      <c r="TSX1241" s="58"/>
      <c r="TSY1241" s="58"/>
      <c r="TSZ1241" s="58"/>
      <c r="TTA1241" s="58"/>
      <c r="TTB1241" s="58"/>
      <c r="TTC1241" s="58"/>
      <c r="TTD1241" s="58"/>
      <c r="TTE1241" s="58"/>
      <c r="TTF1241" s="58"/>
      <c r="TTG1241" s="58"/>
      <c r="TTH1241" s="58"/>
      <c r="TTI1241" s="58"/>
      <c r="TTJ1241" s="58"/>
      <c r="TTK1241" s="58"/>
      <c r="TTL1241" s="58"/>
      <c r="TTM1241" s="58"/>
      <c r="TTN1241" s="58"/>
      <c r="TTO1241" s="58"/>
      <c r="TTP1241" s="58"/>
      <c r="TTQ1241" s="58"/>
      <c r="TTR1241" s="58"/>
      <c r="TTS1241" s="58"/>
      <c r="TTT1241" s="58"/>
      <c r="TTU1241" s="58"/>
      <c r="TTV1241" s="58"/>
      <c r="TTW1241" s="58"/>
      <c r="TTX1241" s="58"/>
      <c r="TTY1241" s="58"/>
      <c r="TTZ1241" s="58"/>
      <c r="TUA1241" s="58"/>
      <c r="TUB1241" s="58"/>
      <c r="TUC1241" s="58"/>
      <c r="TUD1241" s="58"/>
      <c r="TUE1241" s="58"/>
      <c r="TUF1241" s="58"/>
      <c r="TUG1241" s="58"/>
      <c r="TUH1241" s="58"/>
      <c r="TUI1241" s="58"/>
      <c r="TUJ1241" s="58"/>
      <c r="TUK1241" s="58"/>
      <c r="TUL1241" s="58"/>
      <c r="TUM1241" s="58"/>
      <c r="TUN1241" s="58"/>
      <c r="TUO1241" s="58"/>
      <c r="TUP1241" s="58"/>
      <c r="TUQ1241" s="58"/>
      <c r="TUR1241" s="58"/>
      <c r="TUS1241" s="58"/>
      <c r="TUT1241" s="58"/>
      <c r="TUU1241" s="58"/>
      <c r="TUV1241" s="58"/>
      <c r="TUW1241" s="58"/>
      <c r="TUX1241" s="58"/>
      <c r="TUY1241" s="58"/>
      <c r="TUZ1241" s="58"/>
      <c r="TVA1241" s="58"/>
      <c r="TVB1241" s="58"/>
      <c r="TVC1241" s="58"/>
      <c r="TVD1241" s="58"/>
      <c r="TVE1241" s="58"/>
      <c r="TVF1241" s="58"/>
      <c r="TVG1241" s="58"/>
      <c r="TVH1241" s="58"/>
      <c r="TVI1241" s="58"/>
      <c r="TVJ1241" s="58"/>
      <c r="TVK1241" s="58"/>
      <c r="TVL1241" s="58"/>
      <c r="TVM1241" s="58"/>
      <c r="TVN1241" s="58"/>
      <c r="TVO1241" s="58"/>
      <c r="TVP1241" s="58"/>
      <c r="TVQ1241" s="58"/>
      <c r="TVR1241" s="58"/>
      <c r="TVS1241" s="58"/>
      <c r="TVT1241" s="58"/>
      <c r="TVU1241" s="58"/>
      <c r="TVV1241" s="58"/>
      <c r="TVW1241" s="58"/>
      <c r="TVX1241" s="58"/>
      <c r="TVY1241" s="58"/>
      <c r="TVZ1241" s="58"/>
      <c r="TWA1241" s="58"/>
      <c r="TWB1241" s="58"/>
      <c r="TWC1241" s="58"/>
      <c r="TWD1241" s="58"/>
      <c r="TWE1241" s="58"/>
      <c r="TWF1241" s="58"/>
      <c r="TWG1241" s="58"/>
      <c r="TWH1241" s="58"/>
      <c r="TWI1241" s="58"/>
      <c r="TWJ1241" s="58"/>
      <c r="TWK1241" s="58"/>
      <c r="TWL1241" s="58"/>
      <c r="TWM1241" s="58"/>
      <c r="TWN1241" s="58"/>
      <c r="TWO1241" s="58"/>
      <c r="TWP1241" s="58"/>
      <c r="TWQ1241" s="58"/>
      <c r="TWR1241" s="58"/>
      <c r="TWS1241" s="58"/>
      <c r="TWT1241" s="58"/>
      <c r="TWU1241" s="58"/>
      <c r="TWV1241" s="58"/>
      <c r="TWW1241" s="58"/>
      <c r="TWX1241" s="58"/>
      <c r="TWY1241" s="58"/>
      <c r="TWZ1241" s="58"/>
      <c r="TXA1241" s="58"/>
      <c r="TXB1241" s="58"/>
      <c r="TXC1241" s="58"/>
      <c r="TXD1241" s="58"/>
      <c r="TXE1241" s="58"/>
      <c r="TXF1241" s="58"/>
      <c r="TXG1241" s="58"/>
      <c r="TXH1241" s="58"/>
      <c r="TXI1241" s="58"/>
      <c r="TXJ1241" s="58"/>
      <c r="TXK1241" s="58"/>
      <c r="TXL1241" s="58"/>
      <c r="TXM1241" s="58"/>
      <c r="TXN1241" s="58"/>
      <c r="TXO1241" s="58"/>
      <c r="TXP1241" s="58"/>
      <c r="TXQ1241" s="58"/>
      <c r="TXR1241" s="58"/>
      <c r="TXS1241" s="58"/>
      <c r="TXT1241" s="58"/>
      <c r="TXU1241" s="58"/>
      <c r="TXV1241" s="58"/>
      <c r="TXW1241" s="58"/>
      <c r="TXX1241" s="58"/>
      <c r="TXY1241" s="58"/>
      <c r="TXZ1241" s="58"/>
      <c r="TYA1241" s="58"/>
      <c r="TYB1241" s="58"/>
      <c r="TYC1241" s="58"/>
      <c r="TYD1241" s="58"/>
      <c r="TYE1241" s="58"/>
      <c r="TYF1241" s="58"/>
      <c r="TYG1241" s="58"/>
      <c r="TYH1241" s="58"/>
      <c r="TYI1241" s="58"/>
      <c r="TYJ1241" s="58"/>
      <c r="TYK1241" s="58"/>
      <c r="TYL1241" s="58"/>
      <c r="TYM1241" s="58"/>
      <c r="TYN1241" s="58"/>
      <c r="TYO1241" s="58"/>
      <c r="TYP1241" s="58"/>
      <c r="TYQ1241" s="58"/>
      <c r="TYR1241" s="58"/>
      <c r="TYS1241" s="58"/>
      <c r="TYT1241" s="58"/>
      <c r="TYU1241" s="58"/>
      <c r="TYV1241" s="58"/>
      <c r="TYW1241" s="58"/>
      <c r="TYX1241" s="58"/>
      <c r="TYY1241" s="58"/>
      <c r="TYZ1241" s="58"/>
      <c r="TZA1241" s="58"/>
      <c r="TZB1241" s="58"/>
      <c r="TZC1241" s="58"/>
      <c r="TZD1241" s="58"/>
      <c r="TZE1241" s="58"/>
      <c r="TZF1241" s="58"/>
      <c r="TZG1241" s="58"/>
      <c r="TZH1241" s="58"/>
      <c r="TZI1241" s="58"/>
      <c r="TZJ1241" s="58"/>
      <c r="TZK1241" s="58"/>
      <c r="TZL1241" s="58"/>
      <c r="TZM1241" s="58"/>
      <c r="TZN1241" s="58"/>
      <c r="TZO1241" s="58"/>
      <c r="TZP1241" s="58"/>
      <c r="TZQ1241" s="58"/>
      <c r="TZR1241" s="58"/>
      <c r="TZS1241" s="58"/>
      <c r="TZT1241" s="58"/>
      <c r="TZU1241" s="58"/>
      <c r="TZV1241" s="58"/>
      <c r="TZW1241" s="58"/>
      <c r="TZX1241" s="58"/>
      <c r="TZY1241" s="58"/>
      <c r="TZZ1241" s="58"/>
      <c r="UAA1241" s="58"/>
      <c r="UAB1241" s="58"/>
      <c r="UAC1241" s="58"/>
      <c r="UAD1241" s="58"/>
      <c r="UAE1241" s="58"/>
      <c r="UAF1241" s="58"/>
      <c r="UAG1241" s="58"/>
      <c r="UAH1241" s="58"/>
      <c r="UAI1241" s="58"/>
      <c r="UAJ1241" s="58"/>
      <c r="UAK1241" s="58"/>
      <c r="UAL1241" s="58"/>
      <c r="UAM1241" s="58"/>
      <c r="UAN1241" s="58"/>
      <c r="UAO1241" s="58"/>
      <c r="UAP1241" s="58"/>
      <c r="UAQ1241" s="58"/>
      <c r="UAR1241" s="58"/>
      <c r="UAS1241" s="58"/>
      <c r="UAT1241" s="58"/>
      <c r="UAU1241" s="58"/>
      <c r="UAV1241" s="58"/>
      <c r="UAW1241" s="58"/>
      <c r="UAX1241" s="58"/>
      <c r="UAY1241" s="58"/>
      <c r="UAZ1241" s="58"/>
      <c r="UBA1241" s="58"/>
      <c r="UBB1241" s="58"/>
      <c r="UBC1241" s="58"/>
      <c r="UBD1241" s="58"/>
      <c r="UBE1241" s="58"/>
      <c r="UBF1241" s="58"/>
      <c r="UBG1241" s="58"/>
      <c r="UBH1241" s="58"/>
      <c r="UBI1241" s="58"/>
      <c r="UBJ1241" s="58"/>
      <c r="UBK1241" s="58"/>
      <c r="UBL1241" s="58"/>
      <c r="UBM1241" s="58"/>
      <c r="UBN1241" s="58"/>
      <c r="UBO1241" s="58"/>
      <c r="UBP1241" s="58"/>
      <c r="UBQ1241" s="58"/>
      <c r="UBR1241" s="58"/>
      <c r="UBS1241" s="58"/>
      <c r="UBT1241" s="58"/>
      <c r="UBU1241" s="58"/>
      <c r="UBV1241" s="58"/>
      <c r="UBW1241" s="58"/>
      <c r="UBX1241" s="58"/>
      <c r="UBY1241" s="58"/>
      <c r="UBZ1241" s="58"/>
      <c r="UCA1241" s="58"/>
      <c r="UCB1241" s="58"/>
      <c r="UCC1241" s="58"/>
      <c r="UCD1241" s="58"/>
      <c r="UCE1241" s="58"/>
      <c r="UCF1241" s="58"/>
      <c r="UCG1241" s="58"/>
      <c r="UCH1241" s="58"/>
      <c r="UCI1241" s="58"/>
      <c r="UCJ1241" s="58"/>
      <c r="UCK1241" s="58"/>
      <c r="UCL1241" s="58"/>
      <c r="UCM1241" s="58"/>
      <c r="UCN1241" s="58"/>
      <c r="UCO1241" s="58"/>
      <c r="UCP1241" s="58"/>
      <c r="UCQ1241" s="58"/>
      <c r="UCR1241" s="58"/>
      <c r="UCS1241" s="58"/>
      <c r="UCT1241" s="58"/>
      <c r="UCU1241" s="58"/>
      <c r="UCV1241" s="58"/>
      <c r="UCW1241" s="58"/>
      <c r="UCX1241" s="58"/>
      <c r="UCY1241" s="58"/>
      <c r="UCZ1241" s="58"/>
      <c r="UDA1241" s="58"/>
      <c r="UDB1241" s="58"/>
      <c r="UDC1241" s="58"/>
      <c r="UDD1241" s="58"/>
      <c r="UDE1241" s="58"/>
      <c r="UDF1241" s="58"/>
      <c r="UDG1241" s="58"/>
      <c r="UDH1241" s="58"/>
      <c r="UDI1241" s="58"/>
      <c r="UDJ1241" s="58"/>
      <c r="UDK1241" s="58"/>
      <c r="UDL1241" s="58"/>
      <c r="UDM1241" s="58"/>
      <c r="UDN1241" s="58"/>
      <c r="UDO1241" s="58"/>
      <c r="UDP1241" s="58"/>
      <c r="UDQ1241" s="58"/>
      <c r="UDR1241" s="58"/>
      <c r="UDS1241" s="58"/>
      <c r="UDT1241" s="58"/>
      <c r="UDU1241" s="58"/>
      <c r="UDV1241" s="58"/>
      <c r="UDW1241" s="58"/>
      <c r="UDX1241" s="58"/>
      <c r="UDY1241" s="58"/>
      <c r="UDZ1241" s="58"/>
      <c r="UEA1241" s="58"/>
      <c r="UEB1241" s="58"/>
      <c r="UEC1241" s="58"/>
      <c r="UED1241" s="58"/>
      <c r="UEE1241" s="58"/>
      <c r="UEF1241" s="58"/>
      <c r="UEG1241" s="58"/>
      <c r="UEH1241" s="58"/>
      <c r="UEI1241" s="58"/>
      <c r="UEJ1241" s="58"/>
      <c r="UEK1241" s="58"/>
      <c r="UEL1241" s="58"/>
      <c r="UEM1241" s="58"/>
      <c r="UEN1241" s="58"/>
      <c r="UEO1241" s="58"/>
      <c r="UEP1241" s="58"/>
      <c r="UEQ1241" s="58"/>
      <c r="UER1241" s="58"/>
      <c r="UES1241" s="58"/>
      <c r="UET1241" s="58"/>
      <c r="UEU1241" s="58"/>
      <c r="UEV1241" s="58"/>
      <c r="UEW1241" s="58"/>
      <c r="UEX1241" s="58"/>
      <c r="UEY1241" s="58"/>
      <c r="UEZ1241" s="58"/>
      <c r="UFA1241" s="58"/>
      <c r="UFB1241" s="58"/>
      <c r="UFC1241" s="58"/>
      <c r="UFD1241" s="58"/>
      <c r="UFE1241" s="58"/>
      <c r="UFF1241" s="58"/>
      <c r="UFG1241" s="58"/>
      <c r="UFH1241" s="58"/>
      <c r="UFI1241" s="58"/>
      <c r="UFJ1241" s="58"/>
      <c r="UFK1241" s="58"/>
      <c r="UFL1241" s="58"/>
      <c r="UFM1241" s="58"/>
      <c r="UFN1241" s="58"/>
      <c r="UFO1241" s="58"/>
      <c r="UFP1241" s="58"/>
      <c r="UFQ1241" s="58"/>
      <c r="UFR1241" s="58"/>
      <c r="UFS1241" s="58"/>
      <c r="UFT1241" s="58"/>
      <c r="UFU1241" s="58"/>
      <c r="UFV1241" s="58"/>
      <c r="UFW1241" s="58"/>
      <c r="UFX1241" s="58"/>
      <c r="UFY1241" s="58"/>
      <c r="UFZ1241" s="58"/>
      <c r="UGA1241" s="58"/>
      <c r="UGB1241" s="58"/>
      <c r="UGC1241" s="58"/>
      <c r="UGD1241" s="58"/>
      <c r="UGE1241" s="58"/>
      <c r="UGF1241" s="58"/>
      <c r="UGG1241" s="58"/>
      <c r="UGH1241" s="58"/>
      <c r="UGI1241" s="58"/>
      <c r="UGJ1241" s="58"/>
      <c r="UGK1241" s="58"/>
      <c r="UGL1241" s="58"/>
      <c r="UGM1241" s="58"/>
      <c r="UGN1241" s="58"/>
      <c r="UGO1241" s="58"/>
      <c r="UGP1241" s="58"/>
      <c r="UGQ1241" s="58"/>
      <c r="UGR1241" s="58"/>
      <c r="UGS1241" s="58"/>
      <c r="UGT1241" s="58"/>
      <c r="UGU1241" s="58"/>
      <c r="UGV1241" s="58"/>
      <c r="UGW1241" s="58"/>
      <c r="UGX1241" s="58"/>
      <c r="UGY1241" s="58"/>
      <c r="UGZ1241" s="58"/>
      <c r="UHA1241" s="58"/>
      <c r="UHB1241" s="58"/>
      <c r="UHC1241" s="58"/>
      <c r="UHD1241" s="58"/>
      <c r="UHE1241" s="58"/>
      <c r="UHF1241" s="58"/>
      <c r="UHG1241" s="58"/>
      <c r="UHH1241" s="58"/>
      <c r="UHI1241" s="58"/>
      <c r="UHJ1241" s="58"/>
      <c r="UHK1241" s="58"/>
      <c r="UHL1241" s="58"/>
      <c r="UHM1241" s="58"/>
      <c r="UHN1241" s="58"/>
      <c r="UHO1241" s="58"/>
      <c r="UHP1241" s="58"/>
      <c r="UHQ1241" s="58"/>
      <c r="UHR1241" s="58"/>
      <c r="UHS1241" s="58"/>
      <c r="UHT1241" s="58"/>
      <c r="UHU1241" s="58"/>
      <c r="UHV1241" s="58"/>
      <c r="UHW1241" s="58"/>
      <c r="UHX1241" s="58"/>
      <c r="UHY1241" s="58"/>
      <c r="UHZ1241" s="58"/>
      <c r="UIA1241" s="58"/>
      <c r="UIB1241" s="58"/>
      <c r="UIC1241" s="58"/>
      <c r="UID1241" s="58"/>
      <c r="UIE1241" s="58"/>
      <c r="UIF1241" s="58"/>
      <c r="UIG1241" s="58"/>
      <c r="UIH1241" s="58"/>
      <c r="UII1241" s="58"/>
      <c r="UIJ1241" s="58"/>
      <c r="UIK1241" s="58"/>
      <c r="UIL1241" s="58"/>
      <c r="UIM1241" s="58"/>
      <c r="UIN1241" s="58"/>
      <c r="UIO1241" s="58"/>
      <c r="UIP1241" s="58"/>
      <c r="UIQ1241" s="58"/>
      <c r="UIR1241" s="58"/>
      <c r="UIS1241" s="58"/>
      <c r="UIT1241" s="58"/>
      <c r="UIU1241" s="58"/>
      <c r="UIV1241" s="58"/>
      <c r="UIW1241" s="58"/>
      <c r="UIX1241" s="58"/>
      <c r="UIY1241" s="58"/>
      <c r="UIZ1241" s="58"/>
      <c r="UJA1241" s="58"/>
      <c r="UJB1241" s="58"/>
      <c r="UJC1241" s="58"/>
      <c r="UJD1241" s="58"/>
      <c r="UJE1241" s="58"/>
      <c r="UJF1241" s="58"/>
      <c r="UJG1241" s="58"/>
      <c r="UJH1241" s="58"/>
      <c r="UJI1241" s="58"/>
      <c r="UJJ1241" s="58"/>
      <c r="UJK1241" s="58"/>
      <c r="UJL1241" s="58"/>
      <c r="UJM1241" s="58"/>
      <c r="UJN1241" s="58"/>
      <c r="UJO1241" s="58"/>
      <c r="UJP1241" s="58"/>
      <c r="UJQ1241" s="58"/>
      <c r="UJR1241" s="58"/>
      <c r="UJS1241" s="58"/>
      <c r="UJT1241" s="58"/>
      <c r="UJU1241" s="58"/>
      <c r="UJV1241" s="58"/>
      <c r="UJW1241" s="58"/>
      <c r="UJX1241" s="58"/>
      <c r="UJY1241" s="58"/>
      <c r="UJZ1241" s="58"/>
      <c r="UKA1241" s="58"/>
      <c r="UKB1241" s="58"/>
      <c r="UKC1241" s="58"/>
      <c r="UKD1241" s="58"/>
      <c r="UKE1241" s="58"/>
      <c r="UKF1241" s="58"/>
      <c r="UKG1241" s="58"/>
      <c r="UKH1241" s="58"/>
      <c r="UKI1241" s="58"/>
      <c r="UKJ1241" s="58"/>
      <c r="UKK1241" s="58"/>
      <c r="UKL1241" s="58"/>
      <c r="UKM1241" s="58"/>
      <c r="UKN1241" s="58"/>
      <c r="UKO1241" s="58"/>
      <c r="UKP1241" s="58"/>
      <c r="UKQ1241" s="58"/>
      <c r="UKR1241" s="58"/>
      <c r="UKS1241" s="58"/>
      <c r="UKT1241" s="58"/>
      <c r="UKU1241" s="58"/>
      <c r="UKV1241" s="58"/>
      <c r="UKW1241" s="58"/>
      <c r="UKX1241" s="58"/>
      <c r="UKY1241" s="58"/>
      <c r="UKZ1241" s="58"/>
      <c r="ULA1241" s="58"/>
      <c r="ULB1241" s="58"/>
      <c r="ULC1241" s="58"/>
      <c r="ULD1241" s="58"/>
      <c r="ULE1241" s="58"/>
      <c r="ULF1241" s="58"/>
      <c r="ULG1241" s="58"/>
      <c r="ULH1241" s="58"/>
      <c r="ULI1241" s="58"/>
      <c r="ULJ1241" s="58"/>
      <c r="ULK1241" s="58"/>
      <c r="ULL1241" s="58"/>
      <c r="ULM1241" s="58"/>
      <c r="ULN1241" s="58"/>
      <c r="ULO1241" s="58"/>
      <c r="ULP1241" s="58"/>
      <c r="ULQ1241" s="58"/>
      <c r="ULR1241" s="58"/>
      <c r="ULS1241" s="58"/>
      <c r="ULT1241" s="58"/>
      <c r="ULU1241" s="58"/>
      <c r="ULV1241" s="58"/>
      <c r="ULW1241" s="58"/>
      <c r="ULX1241" s="58"/>
      <c r="ULY1241" s="58"/>
      <c r="ULZ1241" s="58"/>
      <c r="UMA1241" s="58"/>
      <c r="UMB1241" s="58"/>
      <c r="UMC1241" s="58"/>
      <c r="UMD1241" s="58"/>
      <c r="UME1241" s="58"/>
      <c r="UMF1241" s="58"/>
      <c r="UMG1241" s="58"/>
      <c r="UMH1241" s="58"/>
      <c r="UMI1241" s="58"/>
      <c r="UMJ1241" s="58"/>
      <c r="UMK1241" s="58"/>
      <c r="UML1241" s="58"/>
      <c r="UMM1241" s="58"/>
      <c r="UMN1241" s="58"/>
      <c r="UMO1241" s="58"/>
      <c r="UMP1241" s="58"/>
      <c r="UMQ1241" s="58"/>
      <c r="UMR1241" s="58"/>
      <c r="UMS1241" s="58"/>
      <c r="UMT1241" s="58"/>
      <c r="UMU1241" s="58"/>
      <c r="UMV1241" s="58"/>
      <c r="UMW1241" s="58"/>
      <c r="UMX1241" s="58"/>
      <c r="UMY1241" s="58"/>
      <c r="UMZ1241" s="58"/>
      <c r="UNA1241" s="58"/>
      <c r="UNB1241" s="58"/>
      <c r="UNC1241" s="58"/>
      <c r="UND1241" s="58"/>
      <c r="UNE1241" s="58"/>
      <c r="UNF1241" s="58"/>
      <c r="UNG1241" s="58"/>
      <c r="UNH1241" s="58"/>
      <c r="UNI1241" s="58"/>
      <c r="UNJ1241" s="58"/>
      <c r="UNK1241" s="58"/>
      <c r="UNL1241" s="58"/>
      <c r="UNM1241" s="58"/>
      <c r="UNN1241" s="58"/>
      <c r="UNO1241" s="58"/>
      <c r="UNP1241" s="58"/>
      <c r="UNQ1241" s="58"/>
      <c r="UNR1241" s="58"/>
      <c r="UNS1241" s="58"/>
      <c r="UNT1241" s="58"/>
      <c r="UNU1241" s="58"/>
      <c r="UNV1241" s="58"/>
      <c r="UNW1241" s="58"/>
      <c r="UNX1241" s="58"/>
      <c r="UNY1241" s="58"/>
      <c r="UNZ1241" s="58"/>
      <c r="UOA1241" s="58"/>
      <c r="UOB1241" s="58"/>
      <c r="UOC1241" s="58"/>
      <c r="UOD1241" s="58"/>
      <c r="UOE1241" s="58"/>
      <c r="UOF1241" s="58"/>
      <c r="UOG1241" s="58"/>
      <c r="UOH1241" s="58"/>
      <c r="UOI1241" s="58"/>
      <c r="UOJ1241" s="58"/>
      <c r="UOK1241" s="58"/>
      <c r="UOL1241" s="58"/>
      <c r="UOM1241" s="58"/>
      <c r="UON1241" s="58"/>
      <c r="UOO1241" s="58"/>
      <c r="UOP1241" s="58"/>
      <c r="UOQ1241" s="58"/>
      <c r="UOR1241" s="58"/>
      <c r="UOS1241" s="58"/>
      <c r="UOT1241" s="58"/>
      <c r="UOU1241" s="58"/>
      <c r="UOV1241" s="58"/>
      <c r="UOW1241" s="58"/>
      <c r="UOX1241" s="58"/>
      <c r="UOY1241" s="58"/>
      <c r="UOZ1241" s="58"/>
      <c r="UPA1241" s="58"/>
      <c r="UPB1241" s="58"/>
      <c r="UPC1241" s="58"/>
      <c r="UPD1241" s="58"/>
      <c r="UPE1241" s="58"/>
      <c r="UPF1241" s="58"/>
      <c r="UPG1241" s="58"/>
      <c r="UPH1241" s="58"/>
      <c r="UPI1241" s="58"/>
      <c r="UPJ1241" s="58"/>
      <c r="UPK1241" s="58"/>
      <c r="UPL1241" s="58"/>
      <c r="UPM1241" s="58"/>
      <c r="UPN1241" s="58"/>
      <c r="UPO1241" s="58"/>
      <c r="UPP1241" s="58"/>
      <c r="UPQ1241" s="58"/>
      <c r="UPR1241" s="58"/>
      <c r="UPS1241" s="58"/>
      <c r="UPT1241" s="58"/>
      <c r="UPU1241" s="58"/>
      <c r="UPV1241" s="58"/>
      <c r="UPW1241" s="58"/>
      <c r="UPX1241" s="58"/>
      <c r="UPY1241" s="58"/>
      <c r="UPZ1241" s="58"/>
      <c r="UQA1241" s="58"/>
      <c r="UQB1241" s="58"/>
      <c r="UQC1241" s="58"/>
      <c r="UQD1241" s="58"/>
      <c r="UQE1241" s="58"/>
      <c r="UQF1241" s="58"/>
      <c r="UQG1241" s="58"/>
      <c r="UQH1241" s="58"/>
      <c r="UQI1241" s="58"/>
      <c r="UQJ1241" s="58"/>
      <c r="UQK1241" s="58"/>
      <c r="UQL1241" s="58"/>
      <c r="UQM1241" s="58"/>
      <c r="UQN1241" s="58"/>
      <c r="UQO1241" s="58"/>
      <c r="UQP1241" s="58"/>
      <c r="UQQ1241" s="58"/>
      <c r="UQR1241" s="58"/>
      <c r="UQS1241" s="58"/>
      <c r="UQT1241" s="58"/>
      <c r="UQU1241" s="58"/>
      <c r="UQV1241" s="58"/>
      <c r="UQW1241" s="58"/>
      <c r="UQX1241" s="58"/>
      <c r="UQY1241" s="58"/>
      <c r="UQZ1241" s="58"/>
      <c r="URA1241" s="58"/>
      <c r="URB1241" s="58"/>
      <c r="URC1241" s="58"/>
      <c r="URD1241" s="58"/>
      <c r="URE1241" s="58"/>
      <c r="URF1241" s="58"/>
      <c r="URG1241" s="58"/>
      <c r="URH1241" s="58"/>
      <c r="URI1241" s="58"/>
      <c r="URJ1241" s="58"/>
      <c r="URK1241" s="58"/>
      <c r="URL1241" s="58"/>
      <c r="URM1241" s="58"/>
      <c r="URN1241" s="58"/>
      <c r="URO1241" s="58"/>
      <c r="URP1241" s="58"/>
      <c r="URQ1241" s="58"/>
      <c r="URR1241" s="58"/>
      <c r="URS1241" s="58"/>
      <c r="URT1241" s="58"/>
      <c r="URU1241" s="58"/>
      <c r="URV1241" s="58"/>
      <c r="URW1241" s="58"/>
      <c r="URX1241" s="58"/>
      <c r="URY1241" s="58"/>
      <c r="URZ1241" s="58"/>
      <c r="USA1241" s="58"/>
      <c r="USB1241" s="58"/>
      <c r="USC1241" s="58"/>
      <c r="USD1241" s="58"/>
      <c r="USE1241" s="58"/>
      <c r="USF1241" s="58"/>
      <c r="USG1241" s="58"/>
      <c r="USH1241" s="58"/>
      <c r="USI1241" s="58"/>
      <c r="USJ1241" s="58"/>
      <c r="USK1241" s="58"/>
      <c r="USL1241" s="58"/>
      <c r="USM1241" s="58"/>
      <c r="USN1241" s="58"/>
      <c r="USO1241" s="58"/>
      <c r="USP1241" s="58"/>
      <c r="USQ1241" s="58"/>
      <c r="USR1241" s="58"/>
      <c r="USS1241" s="58"/>
      <c r="UST1241" s="58"/>
      <c r="USU1241" s="58"/>
      <c r="USV1241" s="58"/>
      <c r="USW1241" s="58"/>
      <c r="USX1241" s="58"/>
      <c r="USY1241" s="58"/>
      <c r="USZ1241" s="58"/>
      <c r="UTA1241" s="58"/>
      <c r="UTB1241" s="58"/>
      <c r="UTC1241" s="58"/>
      <c r="UTD1241" s="58"/>
      <c r="UTE1241" s="58"/>
      <c r="UTF1241" s="58"/>
      <c r="UTG1241" s="58"/>
      <c r="UTH1241" s="58"/>
      <c r="UTI1241" s="58"/>
      <c r="UTJ1241" s="58"/>
      <c r="UTK1241" s="58"/>
      <c r="UTL1241" s="58"/>
      <c r="UTM1241" s="58"/>
      <c r="UTN1241" s="58"/>
      <c r="UTO1241" s="58"/>
      <c r="UTP1241" s="58"/>
      <c r="UTQ1241" s="58"/>
      <c r="UTR1241" s="58"/>
      <c r="UTS1241" s="58"/>
      <c r="UTT1241" s="58"/>
      <c r="UTU1241" s="58"/>
      <c r="UTV1241" s="58"/>
      <c r="UTW1241" s="58"/>
      <c r="UTX1241" s="58"/>
      <c r="UTY1241" s="58"/>
      <c r="UTZ1241" s="58"/>
      <c r="UUA1241" s="58"/>
      <c r="UUB1241" s="58"/>
      <c r="UUC1241" s="58"/>
      <c r="UUD1241" s="58"/>
      <c r="UUE1241" s="58"/>
      <c r="UUF1241" s="58"/>
      <c r="UUG1241" s="58"/>
      <c r="UUH1241" s="58"/>
      <c r="UUI1241" s="58"/>
      <c r="UUJ1241" s="58"/>
      <c r="UUK1241" s="58"/>
      <c r="UUL1241" s="58"/>
      <c r="UUM1241" s="58"/>
      <c r="UUN1241" s="58"/>
      <c r="UUO1241" s="58"/>
      <c r="UUP1241" s="58"/>
      <c r="UUQ1241" s="58"/>
      <c r="UUR1241" s="58"/>
      <c r="UUS1241" s="58"/>
      <c r="UUT1241" s="58"/>
      <c r="UUU1241" s="58"/>
      <c r="UUV1241" s="58"/>
      <c r="UUW1241" s="58"/>
      <c r="UUX1241" s="58"/>
      <c r="UUY1241" s="58"/>
      <c r="UUZ1241" s="58"/>
      <c r="UVA1241" s="58"/>
      <c r="UVB1241" s="58"/>
      <c r="UVC1241" s="58"/>
      <c r="UVD1241" s="58"/>
      <c r="UVE1241" s="58"/>
      <c r="UVF1241" s="58"/>
      <c r="UVG1241" s="58"/>
      <c r="UVH1241" s="58"/>
      <c r="UVI1241" s="58"/>
      <c r="UVJ1241" s="58"/>
      <c r="UVK1241" s="58"/>
      <c r="UVL1241" s="58"/>
      <c r="UVM1241" s="58"/>
      <c r="UVN1241" s="58"/>
      <c r="UVO1241" s="58"/>
      <c r="UVP1241" s="58"/>
      <c r="UVQ1241" s="58"/>
      <c r="UVR1241" s="58"/>
      <c r="UVS1241" s="58"/>
      <c r="UVT1241" s="58"/>
      <c r="UVU1241" s="58"/>
      <c r="UVV1241" s="58"/>
      <c r="UVW1241" s="58"/>
      <c r="UVX1241" s="58"/>
      <c r="UVY1241" s="58"/>
      <c r="UVZ1241" s="58"/>
      <c r="UWA1241" s="58"/>
      <c r="UWB1241" s="58"/>
      <c r="UWC1241" s="58"/>
      <c r="UWD1241" s="58"/>
      <c r="UWE1241" s="58"/>
      <c r="UWF1241" s="58"/>
      <c r="UWG1241" s="58"/>
      <c r="UWH1241" s="58"/>
      <c r="UWI1241" s="58"/>
      <c r="UWJ1241" s="58"/>
      <c r="UWK1241" s="58"/>
      <c r="UWL1241" s="58"/>
      <c r="UWM1241" s="58"/>
      <c r="UWN1241" s="58"/>
      <c r="UWO1241" s="58"/>
      <c r="UWP1241" s="58"/>
      <c r="UWQ1241" s="58"/>
      <c r="UWR1241" s="58"/>
      <c r="UWS1241" s="58"/>
      <c r="UWT1241" s="58"/>
      <c r="UWU1241" s="58"/>
      <c r="UWV1241" s="58"/>
      <c r="UWW1241" s="58"/>
      <c r="UWX1241" s="58"/>
      <c r="UWY1241" s="58"/>
      <c r="UWZ1241" s="58"/>
      <c r="UXA1241" s="58"/>
      <c r="UXB1241" s="58"/>
      <c r="UXC1241" s="58"/>
      <c r="UXD1241" s="58"/>
      <c r="UXE1241" s="58"/>
      <c r="UXF1241" s="58"/>
      <c r="UXG1241" s="58"/>
      <c r="UXH1241" s="58"/>
      <c r="UXI1241" s="58"/>
      <c r="UXJ1241" s="58"/>
      <c r="UXK1241" s="58"/>
      <c r="UXL1241" s="58"/>
      <c r="UXM1241" s="58"/>
      <c r="UXN1241" s="58"/>
      <c r="UXO1241" s="58"/>
      <c r="UXP1241" s="58"/>
      <c r="UXQ1241" s="58"/>
      <c r="UXR1241" s="58"/>
      <c r="UXS1241" s="58"/>
      <c r="UXT1241" s="58"/>
      <c r="UXU1241" s="58"/>
      <c r="UXV1241" s="58"/>
      <c r="UXW1241" s="58"/>
      <c r="UXX1241" s="58"/>
      <c r="UXY1241" s="58"/>
      <c r="UXZ1241" s="58"/>
      <c r="UYA1241" s="58"/>
      <c r="UYB1241" s="58"/>
      <c r="UYC1241" s="58"/>
      <c r="UYD1241" s="58"/>
      <c r="UYE1241" s="58"/>
      <c r="UYF1241" s="58"/>
      <c r="UYG1241" s="58"/>
      <c r="UYH1241" s="58"/>
      <c r="UYI1241" s="58"/>
      <c r="UYJ1241" s="58"/>
      <c r="UYK1241" s="58"/>
      <c r="UYL1241" s="58"/>
      <c r="UYM1241" s="58"/>
      <c r="UYN1241" s="58"/>
      <c r="UYO1241" s="58"/>
      <c r="UYP1241" s="58"/>
      <c r="UYQ1241" s="58"/>
      <c r="UYR1241" s="58"/>
      <c r="UYS1241" s="58"/>
      <c r="UYT1241" s="58"/>
      <c r="UYU1241" s="58"/>
      <c r="UYV1241" s="58"/>
      <c r="UYW1241" s="58"/>
      <c r="UYX1241" s="58"/>
      <c r="UYY1241" s="58"/>
      <c r="UYZ1241" s="58"/>
      <c r="UZA1241" s="58"/>
      <c r="UZB1241" s="58"/>
      <c r="UZC1241" s="58"/>
      <c r="UZD1241" s="58"/>
      <c r="UZE1241" s="58"/>
      <c r="UZF1241" s="58"/>
      <c r="UZG1241" s="58"/>
      <c r="UZH1241" s="58"/>
      <c r="UZI1241" s="58"/>
      <c r="UZJ1241" s="58"/>
      <c r="UZK1241" s="58"/>
      <c r="UZL1241" s="58"/>
      <c r="UZM1241" s="58"/>
      <c r="UZN1241" s="58"/>
      <c r="UZO1241" s="58"/>
      <c r="UZP1241" s="58"/>
      <c r="UZQ1241" s="58"/>
      <c r="UZR1241" s="58"/>
      <c r="UZS1241" s="58"/>
      <c r="UZT1241" s="58"/>
      <c r="UZU1241" s="58"/>
      <c r="UZV1241" s="58"/>
      <c r="UZW1241" s="58"/>
      <c r="UZX1241" s="58"/>
      <c r="UZY1241" s="58"/>
      <c r="UZZ1241" s="58"/>
      <c r="VAA1241" s="58"/>
      <c r="VAB1241" s="58"/>
      <c r="VAC1241" s="58"/>
      <c r="VAD1241" s="58"/>
      <c r="VAE1241" s="58"/>
      <c r="VAF1241" s="58"/>
      <c r="VAG1241" s="58"/>
      <c r="VAH1241" s="58"/>
      <c r="VAI1241" s="58"/>
      <c r="VAJ1241" s="58"/>
      <c r="VAK1241" s="58"/>
      <c r="VAL1241" s="58"/>
      <c r="VAM1241" s="58"/>
      <c r="VAN1241" s="58"/>
      <c r="VAO1241" s="58"/>
      <c r="VAP1241" s="58"/>
      <c r="VAQ1241" s="58"/>
      <c r="VAR1241" s="58"/>
      <c r="VAS1241" s="58"/>
      <c r="VAT1241" s="58"/>
      <c r="VAU1241" s="58"/>
      <c r="VAV1241" s="58"/>
      <c r="VAW1241" s="58"/>
      <c r="VAX1241" s="58"/>
      <c r="VAY1241" s="58"/>
      <c r="VAZ1241" s="58"/>
      <c r="VBA1241" s="58"/>
      <c r="VBB1241" s="58"/>
      <c r="VBC1241" s="58"/>
      <c r="VBD1241" s="58"/>
      <c r="VBE1241" s="58"/>
      <c r="VBF1241" s="58"/>
      <c r="VBG1241" s="58"/>
      <c r="VBH1241" s="58"/>
      <c r="VBI1241" s="58"/>
      <c r="VBJ1241" s="58"/>
      <c r="VBK1241" s="58"/>
      <c r="VBL1241" s="58"/>
      <c r="VBM1241" s="58"/>
      <c r="VBN1241" s="58"/>
      <c r="VBO1241" s="58"/>
      <c r="VBP1241" s="58"/>
      <c r="VBQ1241" s="58"/>
      <c r="VBR1241" s="58"/>
      <c r="VBS1241" s="58"/>
      <c r="VBT1241" s="58"/>
      <c r="VBU1241" s="58"/>
      <c r="VBV1241" s="58"/>
      <c r="VBW1241" s="58"/>
      <c r="VBX1241" s="58"/>
      <c r="VBY1241" s="58"/>
      <c r="VBZ1241" s="58"/>
      <c r="VCA1241" s="58"/>
      <c r="VCB1241" s="58"/>
      <c r="VCC1241" s="58"/>
      <c r="VCD1241" s="58"/>
      <c r="VCE1241" s="58"/>
      <c r="VCF1241" s="58"/>
      <c r="VCG1241" s="58"/>
      <c r="VCH1241" s="58"/>
      <c r="VCI1241" s="58"/>
      <c r="VCJ1241" s="58"/>
      <c r="VCK1241" s="58"/>
      <c r="VCL1241" s="58"/>
      <c r="VCM1241" s="58"/>
      <c r="VCN1241" s="58"/>
      <c r="VCO1241" s="58"/>
      <c r="VCP1241" s="58"/>
      <c r="VCQ1241" s="58"/>
      <c r="VCR1241" s="58"/>
      <c r="VCS1241" s="58"/>
      <c r="VCT1241" s="58"/>
      <c r="VCU1241" s="58"/>
      <c r="VCV1241" s="58"/>
      <c r="VCW1241" s="58"/>
      <c r="VCX1241" s="58"/>
      <c r="VCY1241" s="58"/>
      <c r="VCZ1241" s="58"/>
      <c r="VDA1241" s="58"/>
      <c r="VDB1241" s="58"/>
      <c r="VDC1241" s="58"/>
      <c r="VDD1241" s="58"/>
      <c r="VDE1241" s="58"/>
      <c r="VDF1241" s="58"/>
      <c r="VDG1241" s="58"/>
      <c r="VDH1241" s="58"/>
      <c r="VDI1241" s="58"/>
      <c r="VDJ1241" s="58"/>
      <c r="VDK1241" s="58"/>
      <c r="VDL1241" s="58"/>
      <c r="VDM1241" s="58"/>
      <c r="VDN1241" s="58"/>
      <c r="VDO1241" s="58"/>
      <c r="VDP1241" s="58"/>
      <c r="VDQ1241" s="58"/>
      <c r="VDR1241" s="58"/>
      <c r="VDS1241" s="58"/>
      <c r="VDT1241" s="58"/>
      <c r="VDU1241" s="58"/>
      <c r="VDV1241" s="58"/>
      <c r="VDW1241" s="58"/>
      <c r="VDX1241" s="58"/>
      <c r="VDY1241" s="58"/>
      <c r="VDZ1241" s="58"/>
      <c r="VEA1241" s="58"/>
      <c r="VEB1241" s="58"/>
      <c r="VEC1241" s="58"/>
      <c r="VED1241" s="58"/>
      <c r="VEE1241" s="58"/>
      <c r="VEF1241" s="58"/>
      <c r="VEG1241" s="58"/>
      <c r="VEH1241" s="58"/>
      <c r="VEI1241" s="58"/>
      <c r="VEJ1241" s="58"/>
      <c r="VEK1241" s="58"/>
      <c r="VEL1241" s="58"/>
      <c r="VEM1241" s="58"/>
      <c r="VEN1241" s="58"/>
      <c r="VEO1241" s="58"/>
      <c r="VEP1241" s="58"/>
      <c r="VEQ1241" s="58"/>
      <c r="VER1241" s="58"/>
      <c r="VES1241" s="58"/>
      <c r="VET1241" s="58"/>
      <c r="VEU1241" s="58"/>
      <c r="VEV1241" s="58"/>
      <c r="VEW1241" s="58"/>
      <c r="VEX1241" s="58"/>
      <c r="VEY1241" s="58"/>
      <c r="VEZ1241" s="58"/>
      <c r="VFA1241" s="58"/>
      <c r="VFB1241" s="58"/>
      <c r="VFC1241" s="58"/>
      <c r="VFD1241" s="58"/>
      <c r="VFE1241" s="58"/>
      <c r="VFF1241" s="58"/>
      <c r="VFG1241" s="58"/>
      <c r="VFH1241" s="58"/>
      <c r="VFI1241" s="58"/>
      <c r="VFJ1241" s="58"/>
      <c r="VFK1241" s="58"/>
      <c r="VFL1241" s="58"/>
      <c r="VFM1241" s="58"/>
      <c r="VFN1241" s="58"/>
      <c r="VFO1241" s="58"/>
      <c r="VFP1241" s="58"/>
      <c r="VFQ1241" s="58"/>
      <c r="VFR1241" s="58"/>
      <c r="VFS1241" s="58"/>
      <c r="VFT1241" s="58"/>
      <c r="VFU1241" s="58"/>
      <c r="VFV1241" s="58"/>
      <c r="VFW1241" s="58"/>
      <c r="VFX1241" s="58"/>
      <c r="VFY1241" s="58"/>
      <c r="VFZ1241" s="58"/>
      <c r="VGA1241" s="58"/>
      <c r="VGB1241" s="58"/>
      <c r="VGC1241" s="58"/>
      <c r="VGD1241" s="58"/>
      <c r="VGE1241" s="58"/>
      <c r="VGF1241" s="58"/>
      <c r="VGG1241" s="58"/>
      <c r="VGH1241" s="58"/>
      <c r="VGI1241" s="58"/>
      <c r="VGJ1241" s="58"/>
      <c r="VGK1241" s="58"/>
      <c r="VGL1241" s="58"/>
      <c r="VGM1241" s="58"/>
      <c r="VGN1241" s="58"/>
      <c r="VGO1241" s="58"/>
      <c r="VGP1241" s="58"/>
      <c r="VGQ1241" s="58"/>
      <c r="VGR1241" s="58"/>
      <c r="VGS1241" s="58"/>
      <c r="VGT1241" s="58"/>
      <c r="VGU1241" s="58"/>
      <c r="VGV1241" s="58"/>
      <c r="VGW1241" s="58"/>
      <c r="VGX1241" s="58"/>
      <c r="VGY1241" s="58"/>
      <c r="VGZ1241" s="58"/>
      <c r="VHA1241" s="58"/>
      <c r="VHB1241" s="58"/>
      <c r="VHC1241" s="58"/>
      <c r="VHD1241" s="58"/>
      <c r="VHE1241" s="58"/>
      <c r="VHF1241" s="58"/>
      <c r="VHG1241" s="58"/>
      <c r="VHH1241" s="58"/>
      <c r="VHI1241" s="58"/>
      <c r="VHJ1241" s="58"/>
      <c r="VHK1241" s="58"/>
      <c r="VHL1241" s="58"/>
      <c r="VHM1241" s="58"/>
      <c r="VHN1241" s="58"/>
      <c r="VHO1241" s="58"/>
      <c r="VHP1241" s="58"/>
      <c r="VHQ1241" s="58"/>
      <c r="VHR1241" s="58"/>
      <c r="VHS1241" s="58"/>
      <c r="VHT1241" s="58"/>
      <c r="VHU1241" s="58"/>
      <c r="VHV1241" s="58"/>
      <c r="VHW1241" s="58"/>
      <c r="VHX1241" s="58"/>
      <c r="VHY1241" s="58"/>
      <c r="VHZ1241" s="58"/>
      <c r="VIA1241" s="58"/>
      <c r="VIB1241" s="58"/>
      <c r="VIC1241" s="58"/>
      <c r="VID1241" s="58"/>
      <c r="VIE1241" s="58"/>
      <c r="VIF1241" s="58"/>
      <c r="VIG1241" s="58"/>
      <c r="VIH1241" s="58"/>
      <c r="VII1241" s="58"/>
      <c r="VIJ1241" s="58"/>
      <c r="VIK1241" s="58"/>
      <c r="VIL1241" s="58"/>
      <c r="VIM1241" s="58"/>
      <c r="VIN1241" s="58"/>
      <c r="VIO1241" s="58"/>
      <c r="VIP1241" s="58"/>
      <c r="VIQ1241" s="58"/>
      <c r="VIR1241" s="58"/>
      <c r="VIS1241" s="58"/>
      <c r="VIT1241" s="58"/>
      <c r="VIU1241" s="58"/>
      <c r="VIV1241" s="58"/>
      <c r="VIW1241" s="58"/>
      <c r="VIX1241" s="58"/>
      <c r="VIY1241" s="58"/>
      <c r="VIZ1241" s="58"/>
      <c r="VJA1241" s="58"/>
      <c r="VJB1241" s="58"/>
      <c r="VJC1241" s="58"/>
      <c r="VJD1241" s="58"/>
      <c r="VJE1241" s="58"/>
      <c r="VJF1241" s="58"/>
      <c r="VJG1241" s="58"/>
      <c r="VJH1241" s="58"/>
      <c r="VJI1241" s="58"/>
      <c r="VJJ1241" s="58"/>
      <c r="VJK1241" s="58"/>
      <c r="VJL1241" s="58"/>
      <c r="VJM1241" s="58"/>
      <c r="VJN1241" s="58"/>
      <c r="VJO1241" s="58"/>
      <c r="VJP1241" s="58"/>
      <c r="VJQ1241" s="58"/>
      <c r="VJR1241" s="58"/>
      <c r="VJS1241" s="58"/>
      <c r="VJT1241" s="58"/>
      <c r="VJU1241" s="58"/>
      <c r="VJV1241" s="58"/>
      <c r="VJW1241" s="58"/>
      <c r="VJX1241" s="58"/>
      <c r="VJY1241" s="58"/>
      <c r="VJZ1241" s="58"/>
      <c r="VKA1241" s="58"/>
      <c r="VKB1241" s="58"/>
      <c r="VKC1241" s="58"/>
      <c r="VKD1241" s="58"/>
      <c r="VKE1241" s="58"/>
      <c r="VKF1241" s="58"/>
      <c r="VKG1241" s="58"/>
      <c r="VKH1241" s="58"/>
      <c r="VKI1241" s="58"/>
      <c r="VKJ1241" s="58"/>
      <c r="VKK1241" s="58"/>
      <c r="VKL1241" s="58"/>
      <c r="VKM1241" s="58"/>
      <c r="VKN1241" s="58"/>
      <c r="VKO1241" s="58"/>
      <c r="VKP1241" s="58"/>
      <c r="VKQ1241" s="58"/>
      <c r="VKR1241" s="58"/>
      <c r="VKS1241" s="58"/>
      <c r="VKT1241" s="58"/>
      <c r="VKU1241" s="58"/>
      <c r="VKV1241" s="58"/>
      <c r="VKW1241" s="58"/>
      <c r="VKX1241" s="58"/>
      <c r="VKY1241" s="58"/>
      <c r="VKZ1241" s="58"/>
      <c r="VLA1241" s="58"/>
      <c r="VLB1241" s="58"/>
      <c r="VLC1241" s="58"/>
      <c r="VLD1241" s="58"/>
      <c r="VLE1241" s="58"/>
      <c r="VLF1241" s="58"/>
      <c r="VLG1241" s="58"/>
      <c r="VLH1241" s="58"/>
      <c r="VLI1241" s="58"/>
      <c r="VLJ1241" s="58"/>
      <c r="VLK1241" s="58"/>
      <c r="VLL1241" s="58"/>
      <c r="VLM1241" s="58"/>
      <c r="VLN1241" s="58"/>
      <c r="VLO1241" s="58"/>
      <c r="VLP1241" s="58"/>
      <c r="VLQ1241" s="58"/>
      <c r="VLR1241" s="58"/>
      <c r="VLS1241" s="58"/>
      <c r="VLT1241" s="58"/>
      <c r="VLU1241" s="58"/>
      <c r="VLV1241" s="58"/>
      <c r="VLW1241" s="58"/>
      <c r="VLX1241" s="58"/>
      <c r="VLY1241" s="58"/>
      <c r="VLZ1241" s="58"/>
      <c r="VMA1241" s="58"/>
      <c r="VMB1241" s="58"/>
      <c r="VMC1241" s="58"/>
      <c r="VMD1241" s="58"/>
      <c r="VME1241" s="58"/>
      <c r="VMF1241" s="58"/>
      <c r="VMG1241" s="58"/>
      <c r="VMH1241" s="58"/>
      <c r="VMI1241" s="58"/>
      <c r="VMJ1241" s="58"/>
      <c r="VMK1241" s="58"/>
      <c r="VML1241" s="58"/>
      <c r="VMM1241" s="58"/>
      <c r="VMN1241" s="58"/>
      <c r="VMO1241" s="58"/>
      <c r="VMP1241" s="58"/>
      <c r="VMQ1241" s="58"/>
      <c r="VMR1241" s="58"/>
      <c r="VMS1241" s="58"/>
      <c r="VMT1241" s="58"/>
      <c r="VMU1241" s="58"/>
      <c r="VMV1241" s="58"/>
      <c r="VMW1241" s="58"/>
      <c r="VMX1241" s="58"/>
      <c r="VMY1241" s="58"/>
      <c r="VMZ1241" s="58"/>
      <c r="VNA1241" s="58"/>
      <c r="VNB1241" s="58"/>
      <c r="VNC1241" s="58"/>
      <c r="VND1241" s="58"/>
      <c r="VNE1241" s="58"/>
      <c r="VNF1241" s="58"/>
      <c r="VNG1241" s="58"/>
      <c r="VNH1241" s="58"/>
      <c r="VNI1241" s="58"/>
      <c r="VNJ1241" s="58"/>
      <c r="VNK1241" s="58"/>
      <c r="VNL1241" s="58"/>
      <c r="VNM1241" s="58"/>
      <c r="VNN1241" s="58"/>
      <c r="VNO1241" s="58"/>
      <c r="VNP1241" s="58"/>
      <c r="VNQ1241" s="58"/>
      <c r="VNR1241" s="58"/>
      <c r="VNS1241" s="58"/>
      <c r="VNT1241" s="58"/>
      <c r="VNU1241" s="58"/>
      <c r="VNV1241" s="58"/>
      <c r="VNW1241" s="58"/>
      <c r="VNX1241" s="58"/>
      <c r="VNY1241" s="58"/>
      <c r="VNZ1241" s="58"/>
      <c r="VOA1241" s="58"/>
      <c r="VOB1241" s="58"/>
      <c r="VOC1241" s="58"/>
      <c r="VOD1241" s="58"/>
      <c r="VOE1241" s="58"/>
      <c r="VOF1241" s="58"/>
      <c r="VOG1241" s="58"/>
      <c r="VOH1241" s="58"/>
      <c r="VOI1241" s="58"/>
      <c r="VOJ1241" s="58"/>
      <c r="VOK1241" s="58"/>
      <c r="VOL1241" s="58"/>
      <c r="VOM1241" s="58"/>
      <c r="VON1241" s="58"/>
      <c r="VOO1241" s="58"/>
      <c r="VOP1241" s="58"/>
      <c r="VOQ1241" s="58"/>
      <c r="VOR1241" s="58"/>
      <c r="VOS1241" s="58"/>
      <c r="VOT1241" s="58"/>
      <c r="VOU1241" s="58"/>
      <c r="VOV1241" s="58"/>
      <c r="VOW1241" s="58"/>
      <c r="VOX1241" s="58"/>
      <c r="VOY1241" s="58"/>
      <c r="VOZ1241" s="58"/>
      <c r="VPA1241" s="58"/>
      <c r="VPB1241" s="58"/>
      <c r="VPC1241" s="58"/>
      <c r="VPD1241" s="58"/>
      <c r="VPE1241" s="58"/>
      <c r="VPF1241" s="58"/>
      <c r="VPG1241" s="58"/>
      <c r="VPH1241" s="58"/>
      <c r="VPI1241" s="58"/>
      <c r="VPJ1241" s="58"/>
      <c r="VPK1241" s="58"/>
      <c r="VPL1241" s="58"/>
      <c r="VPM1241" s="58"/>
      <c r="VPN1241" s="58"/>
      <c r="VPO1241" s="58"/>
      <c r="VPP1241" s="58"/>
      <c r="VPQ1241" s="58"/>
      <c r="VPR1241" s="58"/>
      <c r="VPS1241" s="58"/>
      <c r="VPT1241" s="58"/>
      <c r="VPU1241" s="58"/>
      <c r="VPV1241" s="58"/>
      <c r="VPW1241" s="58"/>
      <c r="VPX1241" s="58"/>
      <c r="VPY1241" s="58"/>
      <c r="VPZ1241" s="58"/>
      <c r="VQA1241" s="58"/>
      <c r="VQB1241" s="58"/>
      <c r="VQC1241" s="58"/>
      <c r="VQD1241" s="58"/>
      <c r="VQE1241" s="58"/>
      <c r="VQF1241" s="58"/>
      <c r="VQG1241" s="58"/>
      <c r="VQH1241" s="58"/>
      <c r="VQI1241" s="58"/>
      <c r="VQJ1241" s="58"/>
      <c r="VQK1241" s="58"/>
      <c r="VQL1241" s="58"/>
      <c r="VQM1241" s="58"/>
      <c r="VQN1241" s="58"/>
      <c r="VQO1241" s="58"/>
      <c r="VQP1241" s="58"/>
      <c r="VQQ1241" s="58"/>
      <c r="VQR1241" s="58"/>
      <c r="VQS1241" s="58"/>
      <c r="VQT1241" s="58"/>
      <c r="VQU1241" s="58"/>
      <c r="VQV1241" s="58"/>
      <c r="VQW1241" s="58"/>
      <c r="VQX1241" s="58"/>
      <c r="VQY1241" s="58"/>
      <c r="VQZ1241" s="58"/>
      <c r="VRA1241" s="58"/>
      <c r="VRB1241" s="58"/>
      <c r="VRC1241" s="58"/>
      <c r="VRD1241" s="58"/>
      <c r="VRE1241" s="58"/>
      <c r="VRF1241" s="58"/>
      <c r="VRG1241" s="58"/>
      <c r="VRH1241" s="58"/>
      <c r="VRI1241" s="58"/>
      <c r="VRJ1241" s="58"/>
      <c r="VRK1241" s="58"/>
      <c r="VRL1241" s="58"/>
      <c r="VRM1241" s="58"/>
      <c r="VRN1241" s="58"/>
      <c r="VRO1241" s="58"/>
      <c r="VRP1241" s="58"/>
      <c r="VRQ1241" s="58"/>
      <c r="VRR1241" s="58"/>
      <c r="VRS1241" s="58"/>
      <c r="VRT1241" s="58"/>
      <c r="VRU1241" s="58"/>
      <c r="VRV1241" s="58"/>
      <c r="VRW1241" s="58"/>
      <c r="VRX1241" s="58"/>
      <c r="VRY1241" s="58"/>
      <c r="VRZ1241" s="58"/>
      <c r="VSA1241" s="58"/>
      <c r="VSB1241" s="58"/>
      <c r="VSC1241" s="58"/>
      <c r="VSD1241" s="58"/>
      <c r="VSE1241" s="58"/>
      <c r="VSF1241" s="58"/>
      <c r="VSG1241" s="58"/>
      <c r="VSH1241" s="58"/>
      <c r="VSI1241" s="58"/>
      <c r="VSJ1241" s="58"/>
      <c r="VSK1241" s="58"/>
      <c r="VSL1241" s="58"/>
      <c r="VSM1241" s="58"/>
      <c r="VSN1241" s="58"/>
      <c r="VSO1241" s="58"/>
      <c r="VSP1241" s="58"/>
      <c r="VSQ1241" s="58"/>
      <c r="VSR1241" s="58"/>
      <c r="VSS1241" s="58"/>
      <c r="VST1241" s="58"/>
      <c r="VSU1241" s="58"/>
      <c r="VSV1241" s="58"/>
      <c r="VSW1241" s="58"/>
      <c r="VSX1241" s="58"/>
      <c r="VSY1241" s="58"/>
      <c r="VSZ1241" s="58"/>
      <c r="VTA1241" s="58"/>
      <c r="VTB1241" s="58"/>
      <c r="VTC1241" s="58"/>
      <c r="VTD1241" s="58"/>
      <c r="VTE1241" s="58"/>
      <c r="VTF1241" s="58"/>
      <c r="VTG1241" s="58"/>
      <c r="VTH1241" s="58"/>
      <c r="VTI1241" s="58"/>
      <c r="VTJ1241" s="58"/>
      <c r="VTK1241" s="58"/>
      <c r="VTL1241" s="58"/>
      <c r="VTM1241" s="58"/>
      <c r="VTN1241" s="58"/>
      <c r="VTO1241" s="58"/>
      <c r="VTP1241" s="58"/>
      <c r="VTQ1241" s="58"/>
      <c r="VTR1241" s="58"/>
      <c r="VTS1241" s="58"/>
      <c r="VTT1241" s="58"/>
      <c r="VTU1241" s="58"/>
      <c r="VTV1241" s="58"/>
      <c r="VTW1241" s="58"/>
      <c r="VTX1241" s="58"/>
      <c r="VTY1241" s="58"/>
      <c r="VTZ1241" s="58"/>
      <c r="VUA1241" s="58"/>
      <c r="VUB1241" s="58"/>
      <c r="VUC1241" s="58"/>
      <c r="VUD1241" s="58"/>
      <c r="VUE1241" s="58"/>
      <c r="VUF1241" s="58"/>
      <c r="VUG1241" s="58"/>
      <c r="VUH1241" s="58"/>
      <c r="VUI1241" s="58"/>
      <c r="VUJ1241" s="58"/>
      <c r="VUK1241" s="58"/>
      <c r="VUL1241" s="58"/>
      <c r="VUM1241" s="58"/>
      <c r="VUN1241" s="58"/>
      <c r="VUO1241" s="58"/>
      <c r="VUP1241" s="58"/>
      <c r="VUQ1241" s="58"/>
      <c r="VUR1241" s="58"/>
      <c r="VUS1241" s="58"/>
      <c r="VUT1241" s="58"/>
      <c r="VUU1241" s="58"/>
      <c r="VUV1241" s="58"/>
      <c r="VUW1241" s="58"/>
      <c r="VUX1241" s="58"/>
      <c r="VUY1241" s="58"/>
      <c r="VUZ1241" s="58"/>
      <c r="VVA1241" s="58"/>
      <c r="VVB1241" s="58"/>
      <c r="VVC1241" s="58"/>
      <c r="VVD1241" s="58"/>
      <c r="VVE1241" s="58"/>
      <c r="VVF1241" s="58"/>
      <c r="VVG1241" s="58"/>
      <c r="VVH1241" s="58"/>
      <c r="VVI1241" s="58"/>
      <c r="VVJ1241" s="58"/>
      <c r="VVK1241" s="58"/>
      <c r="VVL1241" s="58"/>
      <c r="VVM1241" s="58"/>
      <c r="VVN1241" s="58"/>
      <c r="VVO1241" s="58"/>
      <c r="VVP1241" s="58"/>
      <c r="VVQ1241" s="58"/>
      <c r="VVR1241" s="58"/>
      <c r="VVS1241" s="58"/>
      <c r="VVT1241" s="58"/>
      <c r="VVU1241" s="58"/>
      <c r="VVV1241" s="58"/>
      <c r="VVW1241" s="58"/>
      <c r="VVX1241" s="58"/>
      <c r="VVY1241" s="58"/>
      <c r="VVZ1241" s="58"/>
      <c r="VWA1241" s="58"/>
      <c r="VWB1241" s="58"/>
      <c r="VWC1241" s="58"/>
      <c r="VWD1241" s="58"/>
      <c r="VWE1241" s="58"/>
      <c r="VWF1241" s="58"/>
      <c r="VWG1241" s="58"/>
      <c r="VWH1241" s="58"/>
      <c r="VWI1241" s="58"/>
      <c r="VWJ1241" s="58"/>
      <c r="VWK1241" s="58"/>
      <c r="VWL1241" s="58"/>
      <c r="VWM1241" s="58"/>
      <c r="VWN1241" s="58"/>
      <c r="VWO1241" s="58"/>
      <c r="VWP1241" s="58"/>
      <c r="VWQ1241" s="58"/>
      <c r="VWR1241" s="58"/>
      <c r="VWS1241" s="58"/>
      <c r="VWT1241" s="58"/>
      <c r="VWU1241" s="58"/>
      <c r="VWV1241" s="58"/>
      <c r="VWW1241" s="58"/>
      <c r="VWX1241" s="58"/>
      <c r="VWY1241" s="58"/>
      <c r="VWZ1241" s="58"/>
      <c r="VXA1241" s="58"/>
      <c r="VXB1241" s="58"/>
      <c r="VXC1241" s="58"/>
      <c r="VXD1241" s="58"/>
      <c r="VXE1241" s="58"/>
      <c r="VXF1241" s="58"/>
      <c r="VXG1241" s="58"/>
      <c r="VXH1241" s="58"/>
      <c r="VXI1241" s="58"/>
      <c r="VXJ1241" s="58"/>
      <c r="VXK1241" s="58"/>
      <c r="VXL1241" s="58"/>
      <c r="VXM1241" s="58"/>
      <c r="VXN1241" s="58"/>
      <c r="VXO1241" s="58"/>
      <c r="VXP1241" s="58"/>
      <c r="VXQ1241" s="58"/>
      <c r="VXR1241" s="58"/>
      <c r="VXS1241" s="58"/>
      <c r="VXT1241" s="58"/>
      <c r="VXU1241" s="58"/>
      <c r="VXV1241" s="58"/>
      <c r="VXW1241" s="58"/>
      <c r="VXX1241" s="58"/>
      <c r="VXY1241" s="58"/>
      <c r="VXZ1241" s="58"/>
      <c r="VYA1241" s="58"/>
      <c r="VYB1241" s="58"/>
      <c r="VYC1241" s="58"/>
      <c r="VYD1241" s="58"/>
      <c r="VYE1241" s="58"/>
      <c r="VYF1241" s="58"/>
      <c r="VYG1241" s="58"/>
      <c r="VYH1241" s="58"/>
      <c r="VYI1241" s="58"/>
      <c r="VYJ1241" s="58"/>
      <c r="VYK1241" s="58"/>
      <c r="VYL1241" s="58"/>
      <c r="VYM1241" s="58"/>
      <c r="VYN1241" s="58"/>
      <c r="VYO1241" s="58"/>
      <c r="VYP1241" s="58"/>
      <c r="VYQ1241" s="58"/>
      <c r="VYR1241" s="58"/>
      <c r="VYS1241" s="58"/>
      <c r="VYT1241" s="58"/>
      <c r="VYU1241" s="58"/>
      <c r="VYV1241" s="58"/>
      <c r="VYW1241" s="58"/>
      <c r="VYX1241" s="58"/>
      <c r="VYY1241" s="58"/>
      <c r="VYZ1241" s="58"/>
      <c r="VZA1241" s="58"/>
      <c r="VZB1241" s="58"/>
      <c r="VZC1241" s="58"/>
      <c r="VZD1241" s="58"/>
      <c r="VZE1241" s="58"/>
      <c r="VZF1241" s="58"/>
      <c r="VZG1241" s="58"/>
      <c r="VZH1241" s="58"/>
      <c r="VZI1241" s="58"/>
      <c r="VZJ1241" s="58"/>
      <c r="VZK1241" s="58"/>
      <c r="VZL1241" s="58"/>
      <c r="VZM1241" s="58"/>
      <c r="VZN1241" s="58"/>
      <c r="VZO1241" s="58"/>
      <c r="VZP1241" s="58"/>
      <c r="VZQ1241" s="58"/>
      <c r="VZR1241" s="58"/>
      <c r="VZS1241" s="58"/>
      <c r="VZT1241" s="58"/>
      <c r="VZU1241" s="58"/>
      <c r="VZV1241" s="58"/>
      <c r="VZW1241" s="58"/>
      <c r="VZX1241" s="58"/>
      <c r="VZY1241" s="58"/>
      <c r="VZZ1241" s="58"/>
      <c r="WAA1241" s="58"/>
      <c r="WAB1241" s="58"/>
      <c r="WAC1241" s="58"/>
      <c r="WAD1241" s="58"/>
      <c r="WAE1241" s="58"/>
      <c r="WAF1241" s="58"/>
      <c r="WAG1241" s="58"/>
      <c r="WAH1241" s="58"/>
      <c r="WAI1241" s="58"/>
      <c r="WAJ1241" s="58"/>
      <c r="WAK1241" s="58"/>
      <c r="WAL1241" s="58"/>
      <c r="WAM1241" s="58"/>
      <c r="WAN1241" s="58"/>
      <c r="WAO1241" s="58"/>
      <c r="WAP1241" s="58"/>
      <c r="WAQ1241" s="58"/>
      <c r="WAR1241" s="58"/>
      <c r="WAS1241" s="58"/>
      <c r="WAT1241" s="58"/>
      <c r="WAU1241" s="58"/>
      <c r="WAV1241" s="58"/>
      <c r="WAW1241" s="58"/>
      <c r="WAX1241" s="58"/>
      <c r="WAY1241" s="58"/>
      <c r="WAZ1241" s="58"/>
      <c r="WBA1241" s="58"/>
      <c r="WBB1241" s="58"/>
      <c r="WBC1241" s="58"/>
      <c r="WBD1241" s="58"/>
      <c r="WBE1241" s="58"/>
      <c r="WBF1241" s="58"/>
      <c r="WBG1241" s="58"/>
      <c r="WBH1241" s="58"/>
      <c r="WBI1241" s="58"/>
      <c r="WBJ1241" s="58"/>
      <c r="WBK1241" s="58"/>
      <c r="WBL1241" s="58"/>
      <c r="WBM1241" s="58"/>
      <c r="WBN1241" s="58"/>
      <c r="WBO1241" s="58"/>
      <c r="WBP1241" s="58"/>
      <c r="WBQ1241" s="58"/>
      <c r="WBR1241" s="58"/>
      <c r="WBS1241" s="58"/>
      <c r="WBT1241" s="58"/>
      <c r="WBU1241" s="58"/>
      <c r="WBV1241" s="58"/>
      <c r="WBW1241" s="58"/>
      <c r="WBX1241" s="58"/>
      <c r="WBY1241" s="58"/>
      <c r="WBZ1241" s="58"/>
      <c r="WCA1241" s="58"/>
      <c r="WCB1241" s="58"/>
      <c r="WCC1241" s="58"/>
      <c r="WCD1241" s="58"/>
      <c r="WCE1241" s="58"/>
      <c r="WCF1241" s="58"/>
      <c r="WCG1241" s="58"/>
      <c r="WCH1241" s="58"/>
      <c r="WCI1241" s="58"/>
      <c r="WCJ1241" s="58"/>
      <c r="WCK1241" s="58"/>
      <c r="WCL1241" s="58"/>
      <c r="WCM1241" s="58"/>
      <c r="WCN1241" s="58"/>
      <c r="WCO1241" s="58"/>
      <c r="WCP1241" s="58"/>
      <c r="WCQ1241" s="58"/>
      <c r="WCR1241" s="58"/>
      <c r="WCS1241" s="58"/>
      <c r="WCT1241" s="58"/>
      <c r="WCU1241" s="58"/>
      <c r="WCV1241" s="58"/>
      <c r="WCW1241" s="58"/>
      <c r="WCX1241" s="58"/>
      <c r="WCY1241" s="58"/>
      <c r="WCZ1241" s="58"/>
      <c r="WDA1241" s="58"/>
      <c r="WDB1241" s="58"/>
      <c r="WDC1241" s="58"/>
      <c r="WDD1241" s="58"/>
      <c r="WDE1241" s="58"/>
      <c r="WDF1241" s="58"/>
      <c r="WDG1241" s="58"/>
      <c r="WDH1241" s="58"/>
      <c r="WDI1241" s="58"/>
      <c r="WDJ1241" s="58"/>
      <c r="WDK1241" s="58"/>
      <c r="WDL1241" s="58"/>
      <c r="WDM1241" s="58"/>
      <c r="WDN1241" s="58"/>
      <c r="WDO1241" s="58"/>
      <c r="WDP1241" s="58"/>
      <c r="WDQ1241" s="58"/>
      <c r="WDR1241" s="58"/>
      <c r="WDS1241" s="58"/>
      <c r="WDT1241" s="58"/>
      <c r="WDU1241" s="58"/>
      <c r="WDV1241" s="58"/>
      <c r="WDW1241" s="58"/>
      <c r="WDX1241" s="58"/>
      <c r="WDY1241" s="58"/>
      <c r="WDZ1241" s="58"/>
      <c r="WEA1241" s="58"/>
      <c r="WEB1241" s="58"/>
      <c r="WEC1241" s="58"/>
      <c r="WED1241" s="58"/>
      <c r="WEE1241" s="58"/>
      <c r="WEF1241" s="58"/>
      <c r="WEG1241" s="58"/>
      <c r="WEH1241" s="58"/>
      <c r="WEI1241" s="58"/>
      <c r="WEJ1241" s="58"/>
      <c r="WEK1241" s="58"/>
      <c r="WEL1241" s="58"/>
      <c r="WEM1241" s="58"/>
      <c r="WEN1241" s="58"/>
      <c r="WEO1241" s="58"/>
      <c r="WEP1241" s="58"/>
      <c r="WEQ1241" s="58"/>
      <c r="WER1241" s="58"/>
      <c r="WES1241" s="58"/>
      <c r="WET1241" s="58"/>
      <c r="WEU1241" s="58"/>
      <c r="WEV1241" s="58"/>
      <c r="WEW1241" s="58"/>
      <c r="WEX1241" s="58"/>
      <c r="WEY1241" s="58"/>
      <c r="WEZ1241" s="58"/>
      <c r="WFA1241" s="58"/>
      <c r="WFB1241" s="58"/>
      <c r="WFC1241" s="58"/>
      <c r="WFD1241" s="58"/>
      <c r="WFE1241" s="58"/>
      <c r="WFF1241" s="58"/>
      <c r="WFG1241" s="58"/>
      <c r="WFH1241" s="58"/>
      <c r="WFI1241" s="58"/>
      <c r="WFJ1241" s="58"/>
      <c r="WFK1241" s="58"/>
      <c r="WFL1241" s="58"/>
      <c r="WFM1241" s="58"/>
      <c r="WFN1241" s="58"/>
      <c r="WFO1241" s="58"/>
      <c r="WFP1241" s="58"/>
      <c r="WFQ1241" s="58"/>
      <c r="WFR1241" s="58"/>
      <c r="WFS1241" s="58"/>
      <c r="WFT1241" s="58"/>
      <c r="WFU1241" s="58"/>
      <c r="WFV1241" s="58"/>
      <c r="WFW1241" s="58"/>
      <c r="WFX1241" s="58"/>
      <c r="WFY1241" s="58"/>
      <c r="WFZ1241" s="58"/>
      <c r="WGA1241" s="58"/>
      <c r="WGB1241" s="58"/>
      <c r="WGC1241" s="58"/>
      <c r="WGD1241" s="58"/>
      <c r="WGE1241" s="58"/>
      <c r="WGF1241" s="58"/>
      <c r="WGG1241" s="58"/>
      <c r="WGH1241" s="58"/>
      <c r="WGI1241" s="58"/>
      <c r="WGJ1241" s="58"/>
      <c r="WGK1241" s="58"/>
      <c r="WGL1241" s="58"/>
      <c r="WGM1241" s="58"/>
      <c r="WGN1241" s="58"/>
      <c r="WGO1241" s="58"/>
      <c r="WGP1241" s="58"/>
      <c r="WGQ1241" s="58"/>
      <c r="WGR1241" s="58"/>
      <c r="WGS1241" s="58"/>
      <c r="WGT1241" s="58"/>
      <c r="WGU1241" s="58"/>
      <c r="WGV1241" s="58"/>
      <c r="WGW1241" s="58"/>
      <c r="WGX1241" s="58"/>
      <c r="WGY1241" s="58"/>
      <c r="WGZ1241" s="58"/>
      <c r="WHA1241" s="58"/>
      <c r="WHB1241" s="58"/>
      <c r="WHC1241" s="58"/>
      <c r="WHD1241" s="58"/>
      <c r="WHE1241" s="58"/>
      <c r="WHF1241" s="58"/>
      <c r="WHG1241" s="58"/>
      <c r="WHH1241" s="58"/>
      <c r="WHI1241" s="58"/>
      <c r="WHJ1241" s="58"/>
      <c r="WHK1241" s="58"/>
      <c r="WHL1241" s="58"/>
      <c r="WHM1241" s="58"/>
      <c r="WHN1241" s="58"/>
      <c r="WHO1241" s="58"/>
      <c r="WHP1241" s="58"/>
      <c r="WHQ1241" s="58"/>
      <c r="WHR1241" s="58"/>
      <c r="WHS1241" s="58"/>
      <c r="WHT1241" s="58"/>
      <c r="WHU1241" s="58"/>
      <c r="WHV1241" s="58"/>
      <c r="WHW1241" s="58"/>
      <c r="WHX1241" s="58"/>
      <c r="WHY1241" s="58"/>
      <c r="WHZ1241" s="58"/>
      <c r="WIA1241" s="58"/>
      <c r="WIB1241" s="58"/>
      <c r="WIC1241" s="58"/>
      <c r="WID1241" s="58"/>
      <c r="WIE1241" s="58"/>
      <c r="WIF1241" s="58"/>
      <c r="WIG1241" s="58"/>
      <c r="WIH1241" s="58"/>
      <c r="WII1241" s="58"/>
      <c r="WIJ1241" s="58"/>
      <c r="WIK1241" s="58"/>
      <c r="WIL1241" s="58"/>
      <c r="WIM1241" s="58"/>
      <c r="WIN1241" s="58"/>
      <c r="WIO1241" s="58"/>
      <c r="WIP1241" s="58"/>
      <c r="WIQ1241" s="58"/>
      <c r="WIR1241" s="58"/>
      <c r="WIS1241" s="58"/>
      <c r="WIT1241" s="58"/>
      <c r="WIU1241" s="58"/>
      <c r="WIV1241" s="58"/>
      <c r="WIW1241" s="58"/>
      <c r="WIX1241" s="58"/>
      <c r="WIY1241" s="58"/>
      <c r="WIZ1241" s="58"/>
      <c r="WJA1241" s="58"/>
      <c r="WJB1241" s="58"/>
      <c r="WJC1241" s="58"/>
      <c r="WJD1241" s="58"/>
      <c r="WJE1241" s="58"/>
      <c r="WJF1241" s="58"/>
      <c r="WJG1241" s="58"/>
      <c r="WJH1241" s="58"/>
      <c r="WJI1241" s="58"/>
      <c r="WJJ1241" s="58"/>
      <c r="WJK1241" s="58"/>
      <c r="WJL1241" s="58"/>
      <c r="WJM1241" s="58"/>
      <c r="WJN1241" s="58"/>
      <c r="WJO1241" s="58"/>
      <c r="WJP1241" s="58"/>
      <c r="WJQ1241" s="58"/>
      <c r="WJR1241" s="58"/>
      <c r="WJS1241" s="58"/>
      <c r="WJT1241" s="58"/>
      <c r="WJU1241" s="58"/>
      <c r="WJV1241" s="58"/>
      <c r="WJW1241" s="58"/>
      <c r="WJX1241" s="58"/>
      <c r="WJY1241" s="58"/>
      <c r="WJZ1241" s="58"/>
      <c r="WKA1241" s="58"/>
      <c r="WKB1241" s="58"/>
      <c r="WKC1241" s="58"/>
      <c r="WKD1241" s="58"/>
      <c r="WKE1241" s="58"/>
      <c r="WKF1241" s="58"/>
      <c r="WKG1241" s="58"/>
      <c r="WKH1241" s="58"/>
      <c r="WKI1241" s="58"/>
      <c r="WKJ1241" s="58"/>
      <c r="WKK1241" s="58"/>
      <c r="WKL1241" s="58"/>
      <c r="WKM1241" s="58"/>
      <c r="WKN1241" s="58"/>
      <c r="WKO1241" s="58"/>
      <c r="WKP1241" s="58"/>
      <c r="WKQ1241" s="58"/>
      <c r="WKR1241" s="58"/>
      <c r="WKS1241" s="58"/>
      <c r="WKT1241" s="58"/>
      <c r="WKU1241" s="58"/>
      <c r="WKV1241" s="58"/>
      <c r="WKW1241" s="58"/>
      <c r="WKX1241" s="58"/>
      <c r="WKY1241" s="58"/>
      <c r="WKZ1241" s="58"/>
      <c r="WLA1241" s="58"/>
      <c r="WLB1241" s="58"/>
      <c r="WLC1241" s="58"/>
      <c r="WLD1241" s="58"/>
      <c r="WLE1241" s="58"/>
      <c r="WLF1241" s="58"/>
      <c r="WLG1241" s="58"/>
      <c r="WLH1241" s="58"/>
      <c r="WLI1241" s="58"/>
      <c r="WLJ1241" s="58"/>
      <c r="WLK1241" s="58"/>
      <c r="WLL1241" s="58"/>
      <c r="WLM1241" s="58"/>
      <c r="WLN1241" s="58"/>
      <c r="WLO1241" s="58"/>
      <c r="WLP1241" s="58"/>
      <c r="WLQ1241" s="58"/>
      <c r="WLR1241" s="58"/>
      <c r="WLS1241" s="58"/>
      <c r="WLT1241" s="58"/>
      <c r="WLU1241" s="58"/>
      <c r="WLV1241" s="58"/>
      <c r="WLW1241" s="58"/>
      <c r="WLX1241" s="58"/>
      <c r="WLY1241" s="58"/>
      <c r="WLZ1241" s="58"/>
      <c r="WMA1241" s="58"/>
      <c r="WMB1241" s="58"/>
      <c r="WMC1241" s="58"/>
      <c r="WMD1241" s="58"/>
      <c r="WME1241" s="58"/>
      <c r="WMF1241" s="58"/>
      <c r="WMG1241" s="58"/>
      <c r="WMH1241" s="58"/>
      <c r="WMI1241" s="58"/>
      <c r="WMJ1241" s="58"/>
      <c r="WMK1241" s="58"/>
      <c r="WML1241" s="58"/>
      <c r="WMM1241" s="58"/>
      <c r="WMN1241" s="58"/>
      <c r="WMO1241" s="58"/>
      <c r="WMP1241" s="58"/>
      <c r="WMQ1241" s="58"/>
      <c r="WMR1241" s="58"/>
      <c r="WMS1241" s="58"/>
      <c r="WMT1241" s="58"/>
      <c r="WMU1241" s="58"/>
      <c r="WMV1241" s="58"/>
      <c r="WMW1241" s="58"/>
      <c r="WMX1241" s="58"/>
      <c r="WMY1241" s="58"/>
      <c r="WMZ1241" s="58"/>
      <c r="WNA1241" s="58"/>
      <c r="WNB1241" s="58"/>
      <c r="WNC1241" s="58"/>
      <c r="WND1241" s="58"/>
      <c r="WNE1241" s="58"/>
      <c r="WNF1241" s="58"/>
      <c r="WNG1241" s="58"/>
      <c r="WNH1241" s="58"/>
      <c r="WNI1241" s="58"/>
      <c r="WNJ1241" s="58"/>
      <c r="WNK1241" s="58"/>
      <c r="WNL1241" s="58"/>
      <c r="WNM1241" s="58"/>
      <c r="WNN1241" s="58"/>
      <c r="WNO1241" s="58"/>
      <c r="WNP1241" s="58"/>
      <c r="WNQ1241" s="58"/>
      <c r="WNR1241" s="58"/>
      <c r="WNS1241" s="58"/>
      <c r="WNT1241" s="58"/>
      <c r="WNU1241" s="58"/>
      <c r="WNV1241" s="58"/>
      <c r="WNW1241" s="58"/>
      <c r="WNX1241" s="58"/>
      <c r="WNY1241" s="58"/>
      <c r="WNZ1241" s="58"/>
      <c r="WOA1241" s="58"/>
      <c r="WOB1241" s="58"/>
      <c r="WOC1241" s="58"/>
      <c r="WOD1241" s="58"/>
      <c r="WOE1241" s="58"/>
      <c r="WOF1241" s="58"/>
      <c r="WOG1241" s="58"/>
      <c r="WOH1241" s="58"/>
      <c r="WOI1241" s="58"/>
      <c r="WOJ1241" s="58"/>
      <c r="WOK1241" s="58"/>
      <c r="WOL1241" s="58"/>
      <c r="WOM1241" s="58"/>
      <c r="WON1241" s="58"/>
      <c r="WOO1241" s="58"/>
      <c r="WOP1241" s="58"/>
      <c r="WOQ1241" s="58"/>
      <c r="WOR1241" s="58"/>
      <c r="WOS1241" s="58"/>
      <c r="WOT1241" s="58"/>
      <c r="WOU1241" s="58"/>
      <c r="WOV1241" s="58"/>
      <c r="WOW1241" s="58"/>
      <c r="WOX1241" s="58"/>
      <c r="WOY1241" s="58"/>
      <c r="WOZ1241" s="58"/>
      <c r="WPA1241" s="58"/>
      <c r="WPB1241" s="58"/>
      <c r="WPC1241" s="58"/>
      <c r="WPD1241" s="58"/>
      <c r="WPE1241" s="58"/>
      <c r="WPF1241" s="58"/>
      <c r="WPG1241" s="58"/>
      <c r="WPH1241" s="58"/>
      <c r="WPI1241" s="58"/>
      <c r="WPJ1241" s="58"/>
      <c r="WPK1241" s="58"/>
      <c r="WPL1241" s="58"/>
      <c r="WPM1241" s="58"/>
      <c r="WPN1241" s="58"/>
      <c r="WPO1241" s="58"/>
      <c r="WPP1241" s="58"/>
      <c r="WPQ1241" s="58"/>
      <c r="WPR1241" s="58"/>
      <c r="WPS1241" s="58"/>
      <c r="WPT1241" s="58"/>
      <c r="WPU1241" s="58"/>
      <c r="WPV1241" s="58"/>
      <c r="WPW1241" s="58"/>
      <c r="WPX1241" s="58"/>
      <c r="WPY1241" s="58"/>
      <c r="WPZ1241" s="58"/>
      <c r="WQA1241" s="58"/>
      <c r="WQB1241" s="58"/>
      <c r="WQC1241" s="58"/>
      <c r="WQD1241" s="58"/>
      <c r="WQE1241" s="58"/>
      <c r="WQF1241" s="58"/>
      <c r="WQG1241" s="58"/>
      <c r="WQH1241" s="58"/>
      <c r="WQI1241" s="58"/>
      <c r="WQJ1241" s="58"/>
      <c r="WQK1241" s="58"/>
      <c r="WQL1241" s="58"/>
      <c r="WQM1241" s="58"/>
      <c r="WQN1241" s="58"/>
      <c r="WQO1241" s="58"/>
      <c r="WQP1241" s="58"/>
      <c r="WQQ1241" s="58"/>
      <c r="WQR1241" s="58"/>
      <c r="WQS1241" s="58"/>
      <c r="WQT1241" s="58"/>
      <c r="WQU1241" s="58"/>
      <c r="WQV1241" s="58"/>
      <c r="WQW1241" s="58"/>
      <c r="WQX1241" s="58"/>
      <c r="WQY1241" s="58"/>
      <c r="WQZ1241" s="58"/>
      <c r="WRA1241" s="58"/>
      <c r="WRB1241" s="58"/>
      <c r="WRC1241" s="58"/>
      <c r="WRD1241" s="58"/>
      <c r="WRE1241" s="58"/>
      <c r="WRF1241" s="58"/>
      <c r="WRG1241" s="58"/>
      <c r="WRH1241" s="58"/>
      <c r="WRI1241" s="58"/>
      <c r="WRJ1241" s="58"/>
      <c r="WRK1241" s="58"/>
      <c r="WRL1241" s="58"/>
      <c r="WRM1241" s="58"/>
      <c r="WRN1241" s="58"/>
      <c r="WRO1241" s="58"/>
      <c r="WRP1241" s="58"/>
      <c r="WRQ1241" s="58"/>
      <c r="WRR1241" s="58"/>
      <c r="WRS1241" s="58"/>
      <c r="WRT1241" s="58"/>
      <c r="WRU1241" s="58"/>
      <c r="WRV1241" s="58"/>
      <c r="WRW1241" s="58"/>
      <c r="WRX1241" s="58"/>
      <c r="WRY1241" s="58"/>
      <c r="WRZ1241" s="58"/>
      <c r="WSA1241" s="58"/>
      <c r="WSB1241" s="58"/>
      <c r="WSC1241" s="58"/>
      <c r="WSD1241" s="58"/>
      <c r="WSE1241" s="58"/>
      <c r="WSF1241" s="58"/>
      <c r="WSG1241" s="58"/>
      <c r="WSH1241" s="58"/>
      <c r="WSI1241" s="58"/>
      <c r="WSJ1241" s="58"/>
      <c r="WSK1241" s="58"/>
      <c r="WSL1241" s="58"/>
      <c r="WSM1241" s="58"/>
      <c r="WSN1241" s="58"/>
      <c r="WSO1241" s="58"/>
      <c r="WSP1241" s="58"/>
      <c r="WSQ1241" s="58"/>
      <c r="WSR1241" s="58"/>
      <c r="WSS1241" s="58"/>
      <c r="WST1241" s="58"/>
      <c r="WSU1241" s="58"/>
      <c r="WSV1241" s="58"/>
      <c r="WSW1241" s="58"/>
      <c r="WSX1241" s="58"/>
      <c r="WSY1241" s="58"/>
      <c r="WSZ1241" s="58"/>
      <c r="WTA1241" s="58"/>
      <c r="WTB1241" s="58"/>
      <c r="WTC1241" s="58"/>
      <c r="WTD1241" s="58"/>
      <c r="WTE1241" s="58"/>
      <c r="WTF1241" s="58"/>
      <c r="WTG1241" s="58"/>
      <c r="WTH1241" s="58"/>
      <c r="WTI1241" s="58"/>
      <c r="WTJ1241" s="58"/>
      <c r="WTK1241" s="58"/>
      <c r="WTL1241" s="58"/>
      <c r="WTM1241" s="58"/>
      <c r="WTN1241" s="58"/>
      <c r="WTO1241" s="58"/>
      <c r="WTP1241" s="58"/>
      <c r="WTQ1241" s="58"/>
      <c r="WTR1241" s="58"/>
      <c r="WTS1241" s="58"/>
      <c r="WTT1241" s="58"/>
      <c r="WTU1241" s="58"/>
      <c r="WTV1241" s="58"/>
      <c r="WTW1241" s="58"/>
      <c r="WTX1241" s="58"/>
      <c r="WTY1241" s="58"/>
      <c r="WTZ1241" s="58"/>
      <c r="WUA1241" s="58"/>
      <c r="WUB1241" s="58"/>
      <c r="WUC1241" s="58"/>
      <c r="WUD1241" s="58"/>
      <c r="WUE1241" s="58"/>
      <c r="WUF1241" s="58"/>
      <c r="WUG1241" s="58"/>
      <c r="WUH1241" s="58"/>
      <c r="WUI1241" s="58"/>
      <c r="WUJ1241" s="58"/>
      <c r="WUK1241" s="58"/>
      <c r="WUL1241" s="58"/>
      <c r="WUM1241" s="58"/>
      <c r="WUN1241" s="58"/>
      <c r="WUO1241" s="58"/>
      <c r="WUP1241" s="58"/>
      <c r="WUQ1241" s="58"/>
      <c r="WUR1241" s="58"/>
      <c r="WUS1241" s="58"/>
      <c r="WUT1241" s="58"/>
      <c r="WUU1241" s="58"/>
      <c r="WUV1241" s="58"/>
      <c r="WUW1241" s="58"/>
      <c r="WUX1241" s="58"/>
      <c r="WUY1241" s="58"/>
      <c r="WUZ1241" s="58"/>
      <c r="WVA1241" s="58"/>
      <c r="WVB1241" s="58"/>
      <c r="WVC1241" s="58"/>
      <c r="WVD1241" s="58"/>
      <c r="WVE1241" s="58"/>
      <c r="WVF1241" s="58"/>
      <c r="WVG1241" s="58"/>
      <c r="WVH1241" s="58"/>
      <c r="WVI1241" s="58"/>
      <c r="WVJ1241" s="58"/>
      <c r="WVK1241" s="58"/>
      <c r="WVL1241" s="58"/>
      <c r="WVM1241" s="58"/>
      <c r="WVN1241" s="58"/>
      <c r="WVO1241" s="58"/>
      <c r="WVP1241" s="58"/>
      <c r="WVQ1241" s="58"/>
      <c r="WVR1241" s="58"/>
      <c r="WVS1241" s="58"/>
      <c r="WVT1241" s="58"/>
      <c r="WVU1241" s="58"/>
      <c r="WVV1241" s="58"/>
      <c r="WVW1241" s="58"/>
      <c r="WVX1241" s="58"/>
      <c r="WVY1241" s="58"/>
      <c r="WVZ1241" s="58"/>
      <c r="WWA1241" s="58"/>
      <c r="WWB1241" s="58"/>
      <c r="WWC1241" s="58"/>
      <c r="WWD1241" s="58"/>
      <c r="WWE1241" s="58"/>
      <c r="WWF1241" s="58"/>
      <c r="WWG1241" s="58"/>
      <c r="WWH1241" s="58"/>
      <c r="WWI1241" s="58"/>
      <c r="WWJ1241" s="58"/>
      <c r="WWK1241" s="58"/>
      <c r="WWL1241" s="58"/>
      <c r="WWM1241" s="58"/>
      <c r="WWN1241" s="58"/>
      <c r="WWO1241" s="58"/>
      <c r="WWP1241" s="58"/>
      <c r="WWQ1241" s="58"/>
      <c r="WWR1241" s="58"/>
      <c r="WWS1241" s="58"/>
      <c r="WWT1241" s="58"/>
      <c r="WWU1241" s="58"/>
      <c r="WWV1241" s="58"/>
      <c r="WWW1241" s="58"/>
      <c r="WWX1241" s="58"/>
      <c r="WWY1241" s="58"/>
      <c r="WWZ1241" s="58"/>
      <c r="WXA1241" s="58"/>
      <c r="WXB1241" s="58"/>
      <c r="WXC1241" s="58"/>
      <c r="WXD1241" s="58"/>
      <c r="WXE1241" s="58"/>
      <c r="WXF1241" s="58"/>
      <c r="WXG1241" s="58"/>
      <c r="WXH1241" s="58"/>
      <c r="WXI1241" s="58"/>
      <c r="WXJ1241" s="58"/>
      <c r="WXK1241" s="58"/>
      <c r="WXL1241" s="58"/>
      <c r="WXM1241" s="58"/>
      <c r="WXN1241" s="58"/>
      <c r="WXO1241" s="58"/>
      <c r="WXP1241" s="58"/>
      <c r="WXQ1241" s="58"/>
      <c r="WXR1241" s="58"/>
      <c r="WXS1241" s="58"/>
      <c r="WXT1241" s="58"/>
      <c r="WXU1241" s="58"/>
      <c r="WXV1241" s="58"/>
      <c r="WXW1241" s="58"/>
      <c r="WXX1241" s="58"/>
      <c r="WXY1241" s="58"/>
      <c r="WXZ1241" s="58"/>
      <c r="WYA1241" s="58"/>
      <c r="WYB1241" s="58"/>
      <c r="WYC1241" s="58"/>
      <c r="WYD1241" s="58"/>
      <c r="WYE1241" s="58"/>
      <c r="WYF1241" s="58"/>
      <c r="WYG1241" s="58"/>
      <c r="WYH1241" s="58"/>
      <c r="WYI1241" s="58"/>
      <c r="WYJ1241" s="58"/>
      <c r="WYK1241" s="58"/>
      <c r="WYL1241" s="58"/>
      <c r="WYM1241" s="58"/>
      <c r="WYN1241" s="58"/>
      <c r="WYO1241" s="58"/>
      <c r="WYP1241" s="58"/>
      <c r="WYQ1241" s="58"/>
      <c r="WYR1241" s="58"/>
      <c r="WYS1241" s="58"/>
      <c r="WYT1241" s="58"/>
      <c r="WYU1241" s="58"/>
      <c r="WYV1241" s="58"/>
      <c r="WYW1241" s="58"/>
      <c r="WYX1241" s="58"/>
      <c r="WYY1241" s="58"/>
      <c r="WYZ1241" s="58"/>
      <c r="WZA1241" s="58"/>
      <c r="WZB1241" s="58"/>
      <c r="WZC1241" s="58"/>
      <c r="WZD1241" s="58"/>
      <c r="WZE1241" s="58"/>
      <c r="WZF1241" s="58"/>
      <c r="WZG1241" s="58"/>
      <c r="WZH1241" s="58"/>
      <c r="WZI1241" s="58"/>
      <c r="WZJ1241" s="58"/>
      <c r="WZK1241" s="58"/>
      <c r="WZL1241" s="58"/>
      <c r="WZM1241" s="58"/>
      <c r="WZN1241" s="58"/>
      <c r="WZO1241" s="58"/>
      <c r="WZP1241" s="58"/>
      <c r="WZQ1241" s="58"/>
      <c r="WZR1241" s="58"/>
      <c r="WZS1241" s="58"/>
      <c r="WZT1241" s="58"/>
      <c r="WZU1241" s="58"/>
      <c r="WZV1241" s="58"/>
      <c r="WZW1241" s="58"/>
      <c r="WZX1241" s="58"/>
      <c r="WZY1241" s="58"/>
      <c r="WZZ1241" s="58"/>
      <c r="XAA1241" s="58"/>
      <c r="XAB1241" s="58"/>
      <c r="XAC1241" s="58"/>
      <c r="XAD1241" s="58"/>
      <c r="XAE1241" s="58"/>
      <c r="XAF1241" s="58"/>
      <c r="XAG1241" s="58"/>
      <c r="XAH1241" s="58"/>
      <c r="XAI1241" s="58"/>
      <c r="XAJ1241" s="58"/>
      <c r="XAK1241" s="58"/>
      <c r="XAL1241" s="58"/>
      <c r="XAM1241" s="58"/>
      <c r="XAN1241" s="58"/>
      <c r="XAO1241" s="58"/>
      <c r="XAP1241" s="58"/>
      <c r="XAQ1241" s="58"/>
      <c r="XAR1241" s="58"/>
      <c r="XAS1241" s="58"/>
      <c r="XAT1241" s="58"/>
      <c r="XAU1241" s="58"/>
      <c r="XAV1241" s="58"/>
      <c r="XAW1241" s="58"/>
      <c r="XAX1241" s="58"/>
      <c r="XAY1241" s="58"/>
      <c r="XAZ1241" s="58"/>
      <c r="XBA1241" s="58"/>
      <c r="XBB1241" s="58"/>
      <c r="XBC1241" s="58"/>
      <c r="XBD1241" s="58"/>
      <c r="XBE1241" s="58"/>
      <c r="XBF1241" s="58"/>
      <c r="XBG1241" s="58"/>
      <c r="XBH1241" s="58"/>
      <c r="XBI1241" s="58"/>
      <c r="XBJ1241" s="58"/>
      <c r="XBK1241" s="58"/>
      <c r="XBL1241" s="58"/>
      <c r="XBM1241" s="58"/>
      <c r="XBN1241" s="58"/>
      <c r="XBO1241" s="58"/>
      <c r="XBP1241" s="58"/>
      <c r="XBQ1241" s="58"/>
      <c r="XBR1241" s="58"/>
      <c r="XBS1241" s="58"/>
      <c r="XBT1241" s="58"/>
      <c r="XBU1241" s="58"/>
      <c r="XBV1241" s="58"/>
      <c r="XBW1241" s="58"/>
      <c r="XBX1241" s="58"/>
      <c r="XBY1241" s="58"/>
      <c r="XBZ1241" s="58"/>
      <c r="XCA1241" s="58"/>
      <c r="XCB1241" s="58"/>
      <c r="XCC1241" s="58"/>
      <c r="XCD1241" s="58"/>
      <c r="XCE1241" s="58"/>
      <c r="XCF1241" s="58"/>
      <c r="XCG1241" s="58"/>
      <c r="XCH1241" s="58"/>
      <c r="XCI1241" s="58"/>
      <c r="XCJ1241" s="58"/>
      <c r="XCK1241" s="58"/>
      <c r="XCL1241" s="58"/>
      <c r="XCM1241" s="58"/>
      <c r="XCN1241" s="58"/>
      <c r="XCO1241" s="58"/>
      <c r="XCP1241" s="58"/>
      <c r="XCQ1241" s="58"/>
      <c r="XCR1241" s="58"/>
      <c r="XCS1241" s="58"/>
      <c r="XCT1241" s="58"/>
      <c r="XCU1241" s="58"/>
      <c r="XCV1241" s="58"/>
      <c r="XCW1241" s="58"/>
      <c r="XCX1241" s="58"/>
      <c r="XCY1241" s="58"/>
      <c r="XCZ1241" s="58"/>
      <c r="XDA1241" s="58"/>
      <c r="XDB1241" s="58"/>
      <c r="XDC1241" s="58"/>
      <c r="XDD1241" s="58"/>
      <c r="XDE1241" s="58"/>
      <c r="XDF1241" s="58"/>
      <c r="XDG1241" s="58"/>
      <c r="XDH1241" s="58"/>
      <c r="XDI1241" s="58"/>
      <c r="XDJ1241" s="58"/>
      <c r="XDK1241" s="58"/>
      <c r="XDL1241" s="58"/>
      <c r="XDM1241" s="58"/>
      <c r="XDN1241" s="58"/>
      <c r="XDO1241" s="58"/>
      <c r="XDP1241" s="58"/>
      <c r="XDQ1241" s="58"/>
      <c r="XDR1241" s="58"/>
      <c r="XDS1241" s="58"/>
      <c r="XDT1241" s="58"/>
      <c r="XDU1241" s="58"/>
      <c r="XDV1241" s="58"/>
      <c r="XDW1241" s="58"/>
      <c r="XDX1241" s="58"/>
      <c r="XDY1241" s="58"/>
      <c r="XDZ1241" s="58"/>
      <c r="XEA1241" s="58"/>
      <c r="XEB1241" s="58"/>
      <c r="XEC1241" s="58"/>
      <c r="XED1241" s="58"/>
      <c r="XEE1241" s="58"/>
      <c r="XEF1241" s="58"/>
      <c r="XEG1241" s="58"/>
      <c r="XEH1241" s="58"/>
      <c r="XEI1241" s="58"/>
      <c r="XEJ1241" s="58"/>
      <c r="XEK1241" s="58"/>
      <c r="XEL1241" s="58"/>
      <c r="XEM1241" s="58"/>
      <c r="XEN1241" s="58"/>
      <c r="XEO1241" s="58"/>
      <c r="XEP1241" s="58"/>
      <c r="XEQ1241" s="58"/>
      <c r="XER1241" s="58"/>
      <c r="XES1241" s="58"/>
      <c r="XET1241" s="58"/>
      <c r="XEU1241" s="58"/>
      <c r="XEV1241" s="58"/>
      <c r="XEW1241" s="58"/>
      <c r="XEX1241" s="58"/>
      <c r="XEY1241" s="58"/>
      <c r="XEZ1241" s="58"/>
      <c r="XFA1241" s="58"/>
      <c r="XFB1241" s="58"/>
      <c r="XFC1241" s="58"/>
      <c r="XFD1241" s="58"/>
    </row>
    <row r="1242" spans="1:16384" ht="14.4" x14ac:dyDescent="0.25">
      <c r="A1242" s="2">
        <v>1</v>
      </c>
      <c r="B1242" s="23"/>
      <c r="C1242" s="26" t="s">
        <v>702</v>
      </c>
      <c r="D1242" s="37" t="s">
        <v>825</v>
      </c>
      <c r="E1242" s="26"/>
      <c r="F1242" s="26"/>
      <c r="G1242" s="26"/>
      <c r="H1242" s="4"/>
      <c r="I1242" s="4"/>
      <c r="J1242" s="195">
        <v>7500</v>
      </c>
      <c r="K1242" s="24"/>
      <c r="L1242" s="24"/>
      <c r="M1242" s="24"/>
      <c r="N1242" s="24"/>
      <c r="O1242" s="175">
        <v>7500</v>
      </c>
      <c r="P1242" s="76"/>
      <c r="Q1242" s="76"/>
      <c r="R1242" s="76"/>
      <c r="S1242" s="76"/>
      <c r="T1242" s="77"/>
      <c r="U1242" s="77"/>
      <c r="V1242" s="77"/>
      <c r="W1242" s="77"/>
      <c r="X1242" s="77"/>
      <c r="Y1242" s="77"/>
      <c r="Z1242" s="77"/>
      <c r="AA1242" s="77"/>
      <c r="AB1242" s="77"/>
      <c r="AC1242" s="78"/>
    </row>
    <row r="1243" spans="1:16384" ht="14.4" x14ac:dyDescent="0.25">
      <c r="A1243" s="2">
        <v>2</v>
      </c>
      <c r="B1243" s="23"/>
      <c r="C1243" s="26" t="s">
        <v>702</v>
      </c>
      <c r="D1243" s="37" t="s">
        <v>703</v>
      </c>
      <c r="E1243" s="26"/>
      <c r="F1243" s="26"/>
      <c r="G1243" s="26"/>
      <c r="H1243" s="4"/>
      <c r="I1243" s="4"/>
      <c r="J1243" s="144">
        <f>P1243+Q1243+R1243+S1243</f>
        <v>3250</v>
      </c>
      <c r="K1243" s="24"/>
      <c r="L1243" s="24"/>
      <c r="M1243" s="24"/>
      <c r="N1243" s="24"/>
      <c r="O1243" s="75"/>
      <c r="P1243" s="76"/>
      <c r="Q1243" s="76">
        <v>3250</v>
      </c>
      <c r="R1243" s="76"/>
      <c r="S1243" s="76"/>
      <c r="T1243" s="77"/>
      <c r="U1243" s="77"/>
      <c r="V1243" s="77"/>
      <c r="W1243" s="77"/>
      <c r="X1243" s="77"/>
      <c r="Y1243" s="77"/>
      <c r="Z1243" s="77"/>
      <c r="AA1243" s="77"/>
      <c r="AB1243" s="77"/>
      <c r="AC1243" s="78"/>
    </row>
    <row r="1244" spans="1:16384" ht="14.4" x14ac:dyDescent="0.25">
      <c r="A1244" s="2">
        <v>3</v>
      </c>
      <c r="B1244" s="23"/>
      <c r="C1244" s="26" t="s">
        <v>702</v>
      </c>
      <c r="D1244" s="37" t="s">
        <v>703</v>
      </c>
      <c r="E1244" s="26"/>
      <c r="F1244" s="26"/>
      <c r="G1244" s="26"/>
      <c r="H1244" s="4"/>
      <c r="I1244" s="4"/>
      <c r="J1244" s="144">
        <f>T1244+U1244+V1244+W1244+X1244+Y1244+Z1244+AA1244+AB1244+AC1244</f>
        <v>9750</v>
      </c>
      <c r="K1244" s="24"/>
      <c r="L1244" s="24"/>
      <c r="M1244" s="24"/>
      <c r="N1244" s="24"/>
      <c r="O1244" s="75"/>
      <c r="P1244" s="76"/>
      <c r="Q1244" s="76"/>
      <c r="R1244" s="76"/>
      <c r="S1244" s="76"/>
      <c r="T1244" s="77">
        <v>3250</v>
      </c>
      <c r="U1244" s="77"/>
      <c r="V1244" s="77"/>
      <c r="W1244" s="77">
        <v>3250</v>
      </c>
      <c r="X1244" s="77"/>
      <c r="Y1244" s="77"/>
      <c r="Z1244" s="77">
        <v>3250</v>
      </c>
      <c r="AA1244" s="77"/>
      <c r="AB1244" s="77"/>
      <c r="AC1244" s="78"/>
    </row>
    <row r="1245" spans="1:16384" ht="14.4" x14ac:dyDescent="0.25">
      <c r="A1245" s="2">
        <v>2</v>
      </c>
      <c r="B1245" s="23"/>
      <c r="C1245" s="26" t="s">
        <v>702</v>
      </c>
      <c r="D1245" s="37" t="s">
        <v>704</v>
      </c>
      <c r="E1245" s="26"/>
      <c r="F1245" s="26"/>
      <c r="G1245" s="26"/>
      <c r="H1245" s="4"/>
      <c r="I1245" s="4"/>
      <c r="J1245" s="144">
        <v>10700</v>
      </c>
      <c r="K1245" s="24"/>
      <c r="L1245" s="24"/>
      <c r="M1245" s="24"/>
      <c r="N1245" s="24"/>
      <c r="O1245" s="75"/>
      <c r="P1245" s="76"/>
      <c r="Q1245" s="76">
        <v>10700</v>
      </c>
      <c r="R1245" s="76"/>
      <c r="S1245" s="76"/>
      <c r="T1245" s="77"/>
      <c r="U1245" s="77"/>
      <c r="V1245" s="77"/>
      <c r="W1245" s="77"/>
      <c r="X1245" s="77"/>
      <c r="Y1245" s="77"/>
      <c r="Z1245" s="77"/>
      <c r="AA1245" s="77"/>
      <c r="AB1245" s="77"/>
      <c r="AC1245" s="78"/>
    </row>
    <row r="1246" spans="1:16384" ht="14.4" x14ac:dyDescent="0.25">
      <c r="A1246" s="2">
        <v>3</v>
      </c>
      <c r="B1246" s="23"/>
      <c r="C1246" s="26" t="s">
        <v>702</v>
      </c>
      <c r="D1246" s="37" t="s">
        <v>704</v>
      </c>
      <c r="E1246" s="26"/>
      <c r="F1246" s="26"/>
      <c r="G1246" s="26"/>
      <c r="H1246" s="4"/>
      <c r="I1246" s="4"/>
      <c r="J1246" s="144">
        <f>T1246+U1246+V1246+W1246+X1246+Y1246+Z1246+AA1246+AB1246+AC1246</f>
        <v>21400</v>
      </c>
      <c r="K1246" s="24"/>
      <c r="L1246" s="24"/>
      <c r="M1246" s="24"/>
      <c r="N1246" s="24"/>
      <c r="O1246" s="75"/>
      <c r="P1246" s="76"/>
      <c r="Q1246" s="76"/>
      <c r="R1246" s="76"/>
      <c r="S1246" s="76"/>
      <c r="T1246" s="77"/>
      <c r="U1246" s="77">
        <v>10700</v>
      </c>
      <c r="V1246" s="77"/>
      <c r="W1246" s="77"/>
      <c r="X1246" s="77"/>
      <c r="Y1246" s="77"/>
      <c r="Z1246" s="77"/>
      <c r="AA1246" s="77">
        <v>10700</v>
      </c>
      <c r="AB1246" s="77"/>
      <c r="AC1246" s="78"/>
    </row>
    <row r="1247" spans="1:16384" ht="14.4" x14ac:dyDescent="0.25">
      <c r="A1247" s="2">
        <v>2</v>
      </c>
      <c r="B1247" s="23"/>
      <c r="C1247" s="26" t="s">
        <v>702</v>
      </c>
      <c r="D1247" s="37" t="s">
        <v>705</v>
      </c>
      <c r="E1247" s="26"/>
      <c r="F1247" s="26"/>
      <c r="G1247" s="26"/>
      <c r="H1247" s="4"/>
      <c r="I1247" s="4"/>
      <c r="J1247" s="144">
        <v>1115</v>
      </c>
      <c r="K1247" s="24"/>
      <c r="L1247" s="24"/>
      <c r="M1247" s="24"/>
      <c r="N1247" s="24"/>
      <c r="O1247" s="75"/>
      <c r="P1247" s="76">
        <v>1115</v>
      </c>
      <c r="Q1247" s="76"/>
      <c r="R1247" s="76"/>
      <c r="S1247" s="76"/>
      <c r="T1247" s="77"/>
      <c r="U1247" s="77"/>
      <c r="V1247" s="77"/>
      <c r="W1247" s="77"/>
      <c r="X1247" s="77"/>
      <c r="Y1247" s="77"/>
      <c r="Z1247" s="77"/>
      <c r="AA1247" s="77"/>
      <c r="AB1247" s="77"/>
      <c r="AC1247" s="78"/>
    </row>
    <row r="1248" spans="1:16384" ht="14.4" x14ac:dyDescent="0.25">
      <c r="A1248" s="2">
        <v>3</v>
      </c>
      <c r="B1248" s="23"/>
      <c r="C1248" s="26" t="s">
        <v>702</v>
      </c>
      <c r="D1248" s="37" t="s">
        <v>826</v>
      </c>
      <c r="E1248" s="26"/>
      <c r="F1248" s="26"/>
      <c r="G1248" s="26"/>
      <c r="H1248" s="4"/>
      <c r="I1248" s="4"/>
      <c r="J1248" s="144"/>
      <c r="K1248" s="24"/>
      <c r="L1248" s="24"/>
      <c r="M1248" s="24"/>
      <c r="N1248" s="24"/>
      <c r="O1248" s="75"/>
      <c r="P1248" s="76"/>
      <c r="Q1248" s="76"/>
      <c r="R1248" s="76"/>
      <c r="S1248" s="76"/>
      <c r="T1248" s="77"/>
      <c r="U1248" s="77"/>
      <c r="V1248" s="77"/>
      <c r="W1248" s="77"/>
      <c r="X1248" s="77"/>
      <c r="Y1248" s="77"/>
      <c r="Z1248" s="77"/>
      <c r="AA1248" s="77"/>
      <c r="AB1248" s="77"/>
      <c r="AC1248" s="78">
        <v>40000</v>
      </c>
    </row>
    <row r="1249" spans="1:16384" ht="27.6" x14ac:dyDescent="0.25">
      <c r="A1249" s="2">
        <v>3</v>
      </c>
      <c r="B1249" s="23"/>
      <c r="C1249" s="26" t="s">
        <v>702</v>
      </c>
      <c r="D1249" s="37" t="s">
        <v>706</v>
      </c>
      <c r="E1249" s="37"/>
      <c r="F1249" s="37"/>
      <c r="G1249" s="37"/>
      <c r="H1249" s="4"/>
      <c r="I1249" s="4"/>
      <c r="J1249" s="144">
        <v>185</v>
      </c>
      <c r="K1249" s="24"/>
      <c r="L1249" s="24"/>
      <c r="M1249" s="24"/>
      <c r="N1249" s="24"/>
      <c r="O1249" s="75"/>
      <c r="P1249" s="76"/>
      <c r="Q1249" s="76"/>
      <c r="R1249" s="76"/>
      <c r="S1249" s="76"/>
      <c r="T1249" s="77">
        <v>185</v>
      </c>
      <c r="U1249" s="77"/>
      <c r="V1249" s="77"/>
      <c r="W1249" s="77"/>
      <c r="X1249" s="77"/>
      <c r="Y1249" s="77"/>
      <c r="Z1249" s="77"/>
      <c r="AA1249" s="77"/>
      <c r="AB1249" s="77"/>
      <c r="AC1249" s="78"/>
    </row>
    <row r="1250" spans="1:16384" ht="27.6" x14ac:dyDescent="0.25">
      <c r="A1250" s="2">
        <v>2</v>
      </c>
      <c r="B1250" s="23"/>
      <c r="C1250" s="26" t="s">
        <v>702</v>
      </c>
      <c r="D1250" s="37" t="s">
        <v>707</v>
      </c>
      <c r="E1250" s="37"/>
      <c r="F1250" s="37"/>
      <c r="G1250" s="37"/>
      <c r="H1250" s="4"/>
      <c r="I1250" s="4"/>
      <c r="J1250" s="144">
        <v>4270</v>
      </c>
      <c r="K1250" s="24"/>
      <c r="L1250" s="24"/>
      <c r="M1250" s="24"/>
      <c r="N1250" s="24"/>
      <c r="O1250" s="75"/>
      <c r="P1250" s="76">
        <v>4270</v>
      </c>
      <c r="Q1250" s="76"/>
      <c r="R1250" s="76"/>
      <c r="S1250" s="76"/>
      <c r="T1250" s="77"/>
      <c r="U1250" s="77"/>
      <c r="V1250" s="77"/>
      <c r="W1250" s="77"/>
      <c r="X1250" s="77"/>
      <c r="Y1250" s="77"/>
      <c r="Z1250" s="77"/>
      <c r="AA1250" s="77"/>
      <c r="AB1250" s="77"/>
      <c r="AC1250" s="78"/>
    </row>
    <row r="1251" spans="1:16384" ht="14.4" x14ac:dyDescent="0.25">
      <c r="A1251" s="2">
        <v>2</v>
      </c>
      <c r="B1251" s="23"/>
      <c r="C1251" s="26" t="s">
        <v>702</v>
      </c>
      <c r="D1251" s="37" t="s">
        <v>708</v>
      </c>
      <c r="E1251" s="37"/>
      <c r="F1251" s="37"/>
      <c r="G1251" s="37"/>
      <c r="H1251" s="4"/>
      <c r="I1251" s="4"/>
      <c r="J1251" s="144">
        <v>4300</v>
      </c>
      <c r="K1251" s="24"/>
      <c r="L1251" s="24"/>
      <c r="M1251" s="24"/>
      <c r="N1251" s="24"/>
      <c r="O1251" s="75"/>
      <c r="P1251" s="76"/>
      <c r="Q1251" s="76">
        <v>4300</v>
      </c>
      <c r="R1251" s="76"/>
      <c r="S1251" s="76"/>
      <c r="T1251" s="77"/>
      <c r="U1251" s="77"/>
      <c r="V1251" s="77"/>
      <c r="W1251" s="77"/>
      <c r="X1251" s="77"/>
      <c r="Y1251" s="77"/>
      <c r="Z1251" s="77"/>
      <c r="AA1251" s="77"/>
      <c r="AB1251" s="77"/>
      <c r="AC1251" s="78"/>
    </row>
    <row r="1252" spans="1:16384" ht="14.4" x14ac:dyDescent="0.25">
      <c r="A1252" s="2">
        <v>3</v>
      </c>
      <c r="B1252" s="23"/>
      <c r="C1252" s="26" t="s">
        <v>702</v>
      </c>
      <c r="D1252" s="37" t="s">
        <v>708</v>
      </c>
      <c r="E1252" s="26"/>
      <c r="F1252" s="26"/>
      <c r="G1252" s="26"/>
      <c r="H1252" s="4"/>
      <c r="I1252" s="4"/>
      <c r="J1252" s="144">
        <v>12900</v>
      </c>
      <c r="K1252" s="24"/>
      <c r="L1252" s="24"/>
      <c r="M1252" s="24"/>
      <c r="N1252" s="24"/>
      <c r="O1252" s="75"/>
      <c r="P1252" s="76"/>
      <c r="Q1252" s="76"/>
      <c r="R1252" s="76"/>
      <c r="S1252" s="76"/>
      <c r="T1252" s="77"/>
      <c r="U1252" s="77">
        <v>4300</v>
      </c>
      <c r="V1252" s="77"/>
      <c r="W1252" s="77"/>
      <c r="X1252" s="77"/>
      <c r="Y1252" s="77">
        <v>4300</v>
      </c>
      <c r="Z1252" s="77"/>
      <c r="AA1252" s="77"/>
      <c r="AB1252" s="77"/>
      <c r="AC1252" s="78">
        <v>4300</v>
      </c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  <c r="CX1252" s="9"/>
      <c r="CY1252" s="9"/>
      <c r="CZ1252" s="9"/>
      <c r="DA1252" s="9"/>
      <c r="DB1252" s="9"/>
      <c r="DC1252" s="9"/>
      <c r="DD1252" s="9"/>
      <c r="DE1252" s="9"/>
      <c r="DF1252" s="9"/>
      <c r="DG1252" s="9"/>
      <c r="DH1252" s="9"/>
      <c r="DI1252" s="9"/>
      <c r="DJ1252" s="9"/>
      <c r="DK1252" s="9"/>
      <c r="DL1252" s="9"/>
      <c r="DM1252" s="9"/>
      <c r="DN1252" s="9"/>
      <c r="DO1252" s="9"/>
      <c r="DP1252" s="9"/>
      <c r="DQ1252" s="9"/>
      <c r="DR1252" s="9"/>
      <c r="DS1252" s="9"/>
      <c r="DT1252" s="9"/>
      <c r="DU1252" s="9"/>
      <c r="DV1252" s="9"/>
      <c r="DW1252" s="9"/>
      <c r="DX1252" s="9"/>
      <c r="DY1252" s="9"/>
      <c r="DZ1252" s="9"/>
      <c r="EA1252" s="9"/>
      <c r="EB1252" s="9"/>
      <c r="EC1252" s="9"/>
      <c r="ED1252" s="9"/>
      <c r="EE1252" s="9"/>
      <c r="EF1252" s="9"/>
      <c r="EG1252" s="9"/>
      <c r="EH1252" s="9"/>
      <c r="EI1252" s="9"/>
      <c r="EJ1252" s="9"/>
      <c r="EK1252" s="9"/>
      <c r="EL1252" s="9"/>
      <c r="EM1252" s="9"/>
      <c r="EN1252" s="9"/>
      <c r="EO1252" s="9"/>
      <c r="EP1252" s="9"/>
      <c r="EQ1252" s="9"/>
      <c r="ER1252" s="9"/>
      <c r="ES1252" s="9"/>
      <c r="ET1252" s="9"/>
      <c r="EU1252" s="9"/>
      <c r="EV1252" s="9"/>
      <c r="EW1252" s="9"/>
      <c r="EX1252" s="9"/>
      <c r="EY1252" s="9"/>
      <c r="EZ1252" s="9"/>
      <c r="FA1252" s="9"/>
      <c r="FB1252" s="9"/>
      <c r="FC1252" s="9"/>
      <c r="FD1252" s="9"/>
      <c r="FE1252" s="9"/>
      <c r="FF1252" s="9"/>
      <c r="FG1252" s="9"/>
      <c r="FH1252" s="9"/>
      <c r="FI1252" s="9"/>
      <c r="FJ1252" s="9"/>
      <c r="FK1252" s="9"/>
      <c r="FL1252" s="9"/>
      <c r="FM1252" s="9"/>
      <c r="FN1252" s="9"/>
      <c r="FO1252" s="9"/>
      <c r="FP1252" s="9"/>
      <c r="FQ1252" s="9"/>
      <c r="FR1252" s="9"/>
      <c r="FS1252" s="9"/>
      <c r="FT1252" s="9"/>
      <c r="FU1252" s="9"/>
      <c r="FV1252" s="9"/>
      <c r="FW1252" s="9"/>
      <c r="FX1252" s="9"/>
      <c r="FY1252" s="9"/>
      <c r="FZ1252" s="9"/>
      <c r="GA1252" s="9"/>
      <c r="GB1252" s="9"/>
      <c r="GC1252" s="9"/>
      <c r="GD1252" s="9"/>
      <c r="GE1252" s="9"/>
      <c r="GF1252" s="9"/>
      <c r="GG1252" s="9"/>
      <c r="GH1252" s="9"/>
      <c r="GI1252" s="9"/>
      <c r="GJ1252" s="9"/>
      <c r="GK1252" s="9"/>
      <c r="GL1252" s="9"/>
      <c r="GM1252" s="9"/>
      <c r="GN1252" s="9"/>
      <c r="GO1252" s="9"/>
      <c r="GP1252" s="9"/>
      <c r="GQ1252" s="9"/>
      <c r="GR1252" s="9"/>
      <c r="GS1252" s="9"/>
      <c r="GT1252" s="9"/>
      <c r="GU1252" s="9"/>
      <c r="GV1252" s="9"/>
      <c r="GW1252" s="9"/>
      <c r="GX1252" s="9"/>
      <c r="GY1252" s="9"/>
      <c r="GZ1252" s="9"/>
      <c r="HA1252" s="9"/>
      <c r="HB1252" s="9"/>
      <c r="HC1252" s="9"/>
      <c r="HD1252" s="9"/>
      <c r="HE1252" s="9"/>
      <c r="HF1252" s="9"/>
      <c r="HG1252" s="9"/>
      <c r="HH1252" s="9"/>
      <c r="HI1252" s="9"/>
      <c r="HJ1252" s="9"/>
      <c r="HK1252" s="9"/>
      <c r="HL1252" s="9"/>
      <c r="HM1252" s="9"/>
      <c r="HN1252" s="9"/>
      <c r="HO1252" s="9"/>
      <c r="HP1252" s="9"/>
      <c r="HQ1252" s="9"/>
      <c r="HR1252" s="9"/>
      <c r="HS1252" s="9"/>
      <c r="HT1252" s="9"/>
      <c r="HU1252" s="9"/>
      <c r="HV1252" s="9"/>
      <c r="HW1252" s="9"/>
      <c r="HX1252" s="9"/>
      <c r="HY1252" s="9"/>
      <c r="HZ1252" s="9"/>
      <c r="IA1252" s="9"/>
      <c r="IB1252" s="9"/>
      <c r="IC1252" s="9"/>
      <c r="ID1252" s="9"/>
      <c r="IE1252" s="9"/>
      <c r="IF1252" s="9"/>
      <c r="IG1252" s="9"/>
      <c r="IH1252" s="9"/>
      <c r="II1252" s="9"/>
      <c r="IJ1252" s="9"/>
      <c r="IK1252" s="9"/>
      <c r="IL1252" s="9"/>
      <c r="IM1252" s="9"/>
      <c r="IN1252" s="9"/>
      <c r="IO1252" s="9"/>
      <c r="IP1252" s="9"/>
      <c r="IQ1252" s="9"/>
      <c r="IR1252" s="9"/>
      <c r="IS1252" s="9"/>
      <c r="IT1252" s="9"/>
      <c r="IU1252" s="9"/>
      <c r="IV1252" s="9"/>
      <c r="IW1252" s="9"/>
      <c r="IX1252" s="9"/>
      <c r="IY1252" s="9"/>
      <c r="IZ1252" s="9"/>
      <c r="JA1252" s="9"/>
      <c r="JB1252" s="9"/>
      <c r="JC1252" s="9"/>
      <c r="JD1252" s="9"/>
      <c r="JE1252" s="9"/>
      <c r="JF1252" s="9"/>
      <c r="JG1252" s="9"/>
      <c r="JH1252" s="9"/>
      <c r="JI1252" s="9"/>
      <c r="JJ1252" s="9"/>
      <c r="JK1252" s="9"/>
      <c r="JL1252" s="9"/>
      <c r="JM1252" s="9"/>
      <c r="JN1252" s="9"/>
      <c r="JO1252" s="9"/>
      <c r="JP1252" s="9"/>
      <c r="JQ1252" s="9"/>
      <c r="JR1252" s="9"/>
      <c r="JS1252" s="9"/>
      <c r="JT1252" s="9"/>
      <c r="JU1252" s="9"/>
      <c r="JV1252" s="9"/>
      <c r="JW1252" s="9"/>
      <c r="JX1252" s="9"/>
      <c r="JY1252" s="9"/>
      <c r="JZ1252" s="9"/>
      <c r="KA1252" s="9"/>
      <c r="KB1252" s="9"/>
      <c r="KC1252" s="9"/>
      <c r="KD1252" s="9"/>
      <c r="KE1252" s="9"/>
      <c r="KF1252" s="9"/>
      <c r="KG1252" s="9"/>
      <c r="KH1252" s="9"/>
      <c r="KI1252" s="9"/>
      <c r="KJ1252" s="9"/>
      <c r="KK1252" s="9"/>
      <c r="KL1252" s="9"/>
      <c r="KM1252" s="9"/>
      <c r="KN1252" s="9"/>
      <c r="KO1252" s="9"/>
      <c r="KP1252" s="9"/>
      <c r="KQ1252" s="9"/>
      <c r="KR1252" s="9"/>
      <c r="KS1252" s="9"/>
      <c r="KT1252" s="9"/>
      <c r="KU1252" s="9"/>
      <c r="KV1252" s="9"/>
      <c r="KW1252" s="9"/>
      <c r="KX1252" s="9"/>
      <c r="KY1252" s="9"/>
      <c r="KZ1252" s="9"/>
      <c r="LA1252" s="9"/>
      <c r="LB1252" s="9"/>
      <c r="LC1252" s="9"/>
      <c r="LD1252" s="9"/>
      <c r="LE1252" s="9"/>
      <c r="LF1252" s="9"/>
      <c r="LG1252" s="9"/>
      <c r="LH1252" s="9"/>
      <c r="LI1252" s="9"/>
      <c r="LJ1252" s="9"/>
      <c r="LK1252" s="9"/>
      <c r="LL1252" s="9"/>
      <c r="LM1252" s="9"/>
      <c r="LN1252" s="9"/>
      <c r="LO1252" s="9"/>
      <c r="LP1252" s="9"/>
      <c r="LQ1252" s="9"/>
      <c r="LR1252" s="9"/>
      <c r="LS1252" s="9"/>
      <c r="LT1252" s="9"/>
      <c r="LU1252" s="9"/>
      <c r="LV1252" s="9"/>
      <c r="LW1252" s="9"/>
      <c r="LX1252" s="9"/>
      <c r="LY1252" s="9"/>
      <c r="LZ1252" s="9"/>
      <c r="MA1252" s="9"/>
      <c r="MB1252" s="9"/>
      <c r="MC1252" s="9"/>
      <c r="MD1252" s="9"/>
      <c r="ME1252" s="9"/>
      <c r="MF1252" s="9"/>
      <c r="MG1252" s="9"/>
      <c r="MH1252" s="9"/>
      <c r="MI1252" s="9"/>
      <c r="MJ1252" s="9"/>
      <c r="MK1252" s="9"/>
      <c r="ML1252" s="9"/>
      <c r="MM1252" s="9"/>
      <c r="MN1252" s="9"/>
      <c r="MO1252" s="9"/>
      <c r="MP1252" s="9"/>
      <c r="MQ1252" s="9"/>
      <c r="MR1252" s="9"/>
      <c r="MS1252" s="9"/>
      <c r="MT1252" s="9"/>
      <c r="MU1252" s="9"/>
      <c r="MV1252" s="9"/>
      <c r="MW1252" s="9"/>
      <c r="MX1252" s="9"/>
      <c r="MY1252" s="9"/>
      <c r="MZ1252" s="9"/>
      <c r="NA1252" s="9"/>
      <c r="NB1252" s="9"/>
      <c r="NC1252" s="9"/>
      <c r="ND1252" s="9"/>
      <c r="NE1252" s="9"/>
      <c r="NF1252" s="9"/>
      <c r="NG1252" s="9"/>
      <c r="NH1252" s="9"/>
      <c r="NI1252" s="9"/>
      <c r="NJ1252" s="9"/>
      <c r="NK1252" s="9"/>
      <c r="NL1252" s="9"/>
      <c r="NM1252" s="9"/>
      <c r="NN1252" s="9"/>
      <c r="NO1252" s="9"/>
      <c r="NP1252" s="9"/>
      <c r="NQ1252" s="9"/>
      <c r="NR1252" s="9"/>
      <c r="NS1252" s="9"/>
      <c r="NT1252" s="9"/>
      <c r="NU1252" s="9"/>
      <c r="NV1252" s="9"/>
      <c r="NW1252" s="9"/>
      <c r="NX1252" s="9"/>
      <c r="NY1252" s="9"/>
      <c r="NZ1252" s="9"/>
      <c r="OA1252" s="9"/>
      <c r="OB1252" s="9"/>
      <c r="OC1252" s="9"/>
      <c r="OD1252" s="9"/>
      <c r="OE1252" s="9"/>
      <c r="OF1252" s="9"/>
      <c r="OG1252" s="9"/>
      <c r="OH1252" s="9"/>
      <c r="OI1252" s="9"/>
      <c r="OJ1252" s="9"/>
      <c r="OK1252" s="9"/>
      <c r="OL1252" s="9"/>
      <c r="OM1252" s="9"/>
      <c r="ON1252" s="9"/>
      <c r="OO1252" s="9"/>
      <c r="OP1252" s="9"/>
      <c r="OQ1252" s="9"/>
      <c r="OR1252" s="9"/>
      <c r="OS1252" s="9"/>
      <c r="OT1252" s="9"/>
      <c r="OU1252" s="9"/>
      <c r="OV1252" s="9"/>
      <c r="OW1252" s="9"/>
      <c r="OX1252" s="9"/>
      <c r="OY1252" s="9"/>
      <c r="OZ1252" s="9"/>
      <c r="PA1252" s="9"/>
      <c r="PB1252" s="9"/>
      <c r="PC1252" s="9"/>
      <c r="PD1252" s="9"/>
      <c r="PE1252" s="9"/>
      <c r="PF1252" s="9"/>
      <c r="PG1252" s="9"/>
      <c r="PH1252" s="9"/>
      <c r="PI1252" s="9"/>
      <c r="PJ1252" s="9"/>
      <c r="PK1252" s="9"/>
      <c r="PL1252" s="9"/>
      <c r="PM1252" s="9"/>
      <c r="PN1252" s="9"/>
      <c r="PO1252" s="9"/>
      <c r="PP1252" s="9"/>
      <c r="PQ1252" s="9"/>
      <c r="PR1252" s="9"/>
      <c r="PS1252" s="9"/>
      <c r="PT1252" s="9"/>
      <c r="PU1252" s="9"/>
      <c r="PV1252" s="9"/>
      <c r="PW1252" s="9"/>
      <c r="PX1252" s="9"/>
      <c r="PY1252" s="9"/>
      <c r="PZ1252" s="9"/>
      <c r="QA1252" s="9"/>
      <c r="QB1252" s="9"/>
      <c r="QC1252" s="9"/>
      <c r="QD1252" s="9"/>
      <c r="QE1252" s="9"/>
      <c r="QF1252" s="9"/>
      <c r="QG1252" s="9"/>
      <c r="QH1252" s="9"/>
      <c r="QI1252" s="9"/>
      <c r="QJ1252" s="9"/>
      <c r="QK1252" s="9"/>
      <c r="QL1252" s="9"/>
      <c r="QM1252" s="9"/>
      <c r="QN1252" s="9"/>
      <c r="QO1252" s="9"/>
      <c r="QP1252" s="9"/>
      <c r="QQ1252" s="9"/>
      <c r="QR1252" s="9"/>
      <c r="QS1252" s="9"/>
      <c r="QT1252" s="9"/>
      <c r="QU1252" s="9"/>
      <c r="QV1252" s="9"/>
      <c r="QW1252" s="9"/>
      <c r="QX1252" s="9"/>
      <c r="QY1252" s="9"/>
      <c r="QZ1252" s="9"/>
      <c r="RA1252" s="9"/>
      <c r="RB1252" s="9"/>
      <c r="RC1252" s="9"/>
      <c r="RD1252" s="9"/>
      <c r="RE1252" s="9"/>
      <c r="RF1252" s="9"/>
      <c r="RG1252" s="9"/>
      <c r="RH1252" s="9"/>
      <c r="RI1252" s="9"/>
      <c r="RJ1252" s="9"/>
      <c r="RK1252" s="9"/>
      <c r="RL1252" s="9"/>
      <c r="RM1252" s="9"/>
      <c r="RN1252" s="9"/>
      <c r="RO1252" s="9"/>
      <c r="RP1252" s="9"/>
      <c r="RQ1252" s="9"/>
      <c r="RR1252" s="9"/>
      <c r="RS1252" s="9"/>
      <c r="RT1252" s="9"/>
      <c r="RU1252" s="9"/>
      <c r="RV1252" s="9"/>
      <c r="RW1252" s="9"/>
      <c r="RX1252" s="9"/>
      <c r="RY1252" s="9"/>
      <c r="RZ1252" s="9"/>
      <c r="SA1252" s="9"/>
      <c r="SB1252" s="9"/>
      <c r="SC1252" s="9"/>
      <c r="SD1252" s="9"/>
      <c r="SE1252" s="9"/>
      <c r="SF1252" s="9"/>
      <c r="SG1252" s="9"/>
      <c r="SH1252" s="9"/>
      <c r="SI1252" s="9"/>
      <c r="SJ1252" s="9"/>
      <c r="SK1252" s="9"/>
      <c r="SL1252" s="9"/>
      <c r="SM1252" s="9"/>
      <c r="SN1252" s="9"/>
      <c r="SO1252" s="9"/>
      <c r="SP1252" s="9"/>
      <c r="SQ1252" s="9"/>
      <c r="SR1252" s="9"/>
      <c r="SS1252" s="9"/>
      <c r="ST1252" s="9"/>
      <c r="SU1252" s="9"/>
      <c r="SV1252" s="9"/>
      <c r="SW1252" s="9"/>
      <c r="SX1252" s="9"/>
      <c r="SY1252" s="9"/>
      <c r="SZ1252" s="9"/>
      <c r="TA1252" s="9"/>
      <c r="TB1252" s="9"/>
      <c r="TC1252" s="9"/>
      <c r="TD1252" s="9"/>
      <c r="TE1252" s="9"/>
      <c r="TF1252" s="9"/>
      <c r="TG1252" s="9"/>
      <c r="TH1252" s="9"/>
      <c r="TI1252" s="9"/>
      <c r="TJ1252" s="9"/>
      <c r="TK1252" s="9"/>
      <c r="TL1252" s="9"/>
      <c r="TM1252" s="9"/>
      <c r="TN1252" s="9"/>
      <c r="TO1252" s="9"/>
      <c r="TP1252" s="9"/>
      <c r="TQ1252" s="9"/>
      <c r="TR1252" s="9"/>
      <c r="TS1252" s="9"/>
      <c r="TT1252" s="9"/>
      <c r="TU1252" s="9"/>
      <c r="TV1252" s="9"/>
      <c r="TW1252" s="9"/>
      <c r="TX1252" s="9"/>
      <c r="TY1252" s="9"/>
      <c r="TZ1252" s="9"/>
      <c r="UA1252" s="9"/>
      <c r="UB1252" s="9"/>
      <c r="UC1252" s="9"/>
      <c r="UD1252" s="9"/>
      <c r="UE1252" s="9"/>
      <c r="UF1252" s="9"/>
      <c r="UG1252" s="9"/>
      <c r="UH1252" s="9"/>
      <c r="UI1252" s="9"/>
      <c r="UJ1252" s="9"/>
      <c r="UK1252" s="9"/>
      <c r="UL1252" s="9"/>
      <c r="UM1252" s="9"/>
      <c r="UN1252" s="9"/>
      <c r="UO1252" s="9"/>
      <c r="UP1252" s="9"/>
      <c r="UQ1252" s="9"/>
      <c r="UR1252" s="9"/>
      <c r="US1252" s="9"/>
      <c r="UT1252" s="9"/>
      <c r="UU1252" s="9"/>
      <c r="UV1252" s="9"/>
      <c r="UW1252" s="9"/>
      <c r="UX1252" s="9"/>
      <c r="UY1252" s="9"/>
      <c r="UZ1252" s="9"/>
      <c r="VA1252" s="9"/>
      <c r="VB1252" s="9"/>
      <c r="VC1252" s="9"/>
      <c r="VD1252" s="9"/>
      <c r="VE1252" s="9"/>
      <c r="VF1252" s="9"/>
      <c r="VG1252" s="9"/>
      <c r="VH1252" s="9"/>
      <c r="VI1252" s="9"/>
      <c r="VJ1252" s="9"/>
      <c r="VK1252" s="9"/>
      <c r="VL1252" s="9"/>
      <c r="VM1252" s="9"/>
      <c r="VN1252" s="9"/>
      <c r="VO1252" s="9"/>
      <c r="VP1252" s="9"/>
      <c r="VQ1252" s="9"/>
      <c r="VR1252" s="9"/>
      <c r="VS1252" s="9"/>
      <c r="VT1252" s="9"/>
      <c r="VU1252" s="9"/>
      <c r="VV1252" s="9"/>
      <c r="VW1252" s="9"/>
      <c r="VX1252" s="9"/>
      <c r="VY1252" s="9"/>
      <c r="VZ1252" s="9"/>
      <c r="WA1252" s="9"/>
      <c r="WB1252" s="9"/>
      <c r="WC1252" s="9"/>
      <c r="WD1252" s="9"/>
      <c r="WE1252" s="9"/>
      <c r="WF1252" s="9"/>
      <c r="WG1252" s="9"/>
      <c r="WH1252" s="9"/>
      <c r="WI1252" s="9"/>
      <c r="WJ1252" s="9"/>
      <c r="WK1252" s="9"/>
      <c r="WL1252" s="9"/>
      <c r="WM1252" s="9"/>
      <c r="WN1252" s="9"/>
      <c r="WO1252" s="9"/>
      <c r="WP1252" s="9"/>
      <c r="WQ1252" s="9"/>
      <c r="WR1252" s="9"/>
      <c r="WS1252" s="9"/>
      <c r="WT1252" s="9"/>
      <c r="WU1252" s="9"/>
      <c r="WV1252" s="9"/>
      <c r="WW1252" s="9"/>
      <c r="WX1252" s="9"/>
      <c r="WY1252" s="9"/>
      <c r="WZ1252" s="9"/>
      <c r="XA1252" s="9"/>
      <c r="XB1252" s="9"/>
      <c r="XC1252" s="9"/>
      <c r="XD1252" s="9"/>
      <c r="XE1252" s="9"/>
      <c r="XF1252" s="9"/>
      <c r="XG1252" s="9"/>
      <c r="XH1252" s="9"/>
      <c r="XI1252" s="9"/>
      <c r="XJ1252" s="9"/>
      <c r="XK1252" s="9"/>
      <c r="XL1252" s="9"/>
      <c r="XM1252" s="9"/>
      <c r="XN1252" s="9"/>
      <c r="XO1252" s="9"/>
      <c r="XP1252" s="9"/>
      <c r="XQ1252" s="9"/>
      <c r="XR1252" s="9"/>
      <c r="XS1252" s="9"/>
      <c r="XT1252" s="9"/>
      <c r="XU1252" s="9"/>
      <c r="XV1252" s="9"/>
      <c r="XW1252" s="9"/>
      <c r="XX1252" s="9"/>
      <c r="XY1252" s="9"/>
      <c r="XZ1252" s="9"/>
      <c r="YA1252" s="9"/>
      <c r="YB1252" s="9"/>
      <c r="YC1252" s="9"/>
      <c r="YD1252" s="9"/>
      <c r="YE1252" s="9"/>
      <c r="YF1252" s="9"/>
      <c r="YG1252" s="9"/>
      <c r="YH1252" s="9"/>
      <c r="YI1252" s="9"/>
      <c r="YJ1252" s="9"/>
      <c r="YK1252" s="9"/>
      <c r="YL1252" s="9"/>
      <c r="YM1252" s="9"/>
      <c r="YN1252" s="9"/>
      <c r="YO1252" s="9"/>
      <c r="YP1252" s="9"/>
      <c r="YQ1252" s="9"/>
      <c r="YR1252" s="9"/>
      <c r="YS1252" s="9"/>
      <c r="YT1252" s="9"/>
      <c r="YU1252" s="9"/>
      <c r="YV1252" s="9"/>
      <c r="YW1252" s="9"/>
      <c r="YX1252" s="9"/>
      <c r="YY1252" s="9"/>
      <c r="YZ1252" s="9"/>
      <c r="ZA1252" s="9"/>
      <c r="ZB1252" s="9"/>
      <c r="ZC1252" s="9"/>
      <c r="ZD1252" s="9"/>
      <c r="ZE1252" s="9"/>
      <c r="ZF1252" s="9"/>
      <c r="ZG1252" s="9"/>
      <c r="ZH1252" s="9"/>
      <c r="ZI1252" s="9"/>
      <c r="ZJ1252" s="9"/>
      <c r="ZK1252" s="9"/>
      <c r="ZL1252" s="9"/>
      <c r="ZM1252" s="9"/>
      <c r="ZN1252" s="9"/>
      <c r="ZO1252" s="9"/>
      <c r="ZP1252" s="9"/>
      <c r="ZQ1252" s="9"/>
      <c r="ZR1252" s="9"/>
      <c r="ZS1252" s="9"/>
      <c r="ZT1252" s="9"/>
      <c r="ZU1252" s="9"/>
      <c r="ZV1252" s="9"/>
      <c r="ZW1252" s="9"/>
      <c r="ZX1252" s="9"/>
      <c r="ZY1252" s="9"/>
      <c r="ZZ1252" s="9"/>
      <c r="AAA1252" s="9"/>
      <c r="AAB1252" s="9"/>
      <c r="AAC1252" s="9"/>
      <c r="AAD1252" s="9"/>
      <c r="AAE1252" s="9"/>
      <c r="AAF1252" s="9"/>
      <c r="AAG1252" s="9"/>
      <c r="AAH1252" s="9"/>
      <c r="AAI1252" s="9"/>
      <c r="AAJ1252" s="9"/>
      <c r="AAK1252" s="9"/>
      <c r="AAL1252" s="9"/>
      <c r="AAM1252" s="9"/>
      <c r="AAN1252" s="9"/>
      <c r="AAO1252" s="9"/>
      <c r="AAP1252" s="9"/>
      <c r="AAQ1252" s="9"/>
      <c r="AAR1252" s="9"/>
      <c r="AAS1252" s="9"/>
      <c r="AAT1252" s="9"/>
      <c r="AAU1252" s="9"/>
      <c r="AAV1252" s="9"/>
      <c r="AAW1252" s="9"/>
      <c r="AAX1252" s="9"/>
      <c r="AAY1252" s="9"/>
      <c r="AAZ1252" s="9"/>
      <c r="ABA1252" s="9"/>
      <c r="ABB1252" s="9"/>
      <c r="ABC1252" s="9"/>
      <c r="ABD1252" s="9"/>
      <c r="ABE1252" s="9"/>
      <c r="ABF1252" s="9"/>
      <c r="ABG1252" s="9"/>
      <c r="ABH1252" s="9"/>
      <c r="ABI1252" s="9"/>
      <c r="ABJ1252" s="9"/>
      <c r="ABK1252" s="9"/>
      <c r="ABL1252" s="9"/>
      <c r="ABM1252" s="9"/>
      <c r="ABN1252" s="9"/>
      <c r="ABO1252" s="9"/>
      <c r="ABP1252" s="9"/>
      <c r="ABQ1252" s="9"/>
      <c r="ABR1252" s="9"/>
      <c r="ABS1252" s="9"/>
      <c r="ABT1252" s="9"/>
      <c r="ABU1252" s="9"/>
      <c r="ABV1252" s="9"/>
      <c r="ABW1252" s="9"/>
      <c r="ABX1252" s="9"/>
      <c r="ABY1252" s="9"/>
      <c r="ABZ1252" s="9"/>
      <c r="ACA1252" s="9"/>
      <c r="ACB1252" s="9"/>
      <c r="ACC1252" s="9"/>
      <c r="ACD1252" s="9"/>
      <c r="ACE1252" s="9"/>
      <c r="ACF1252" s="9"/>
      <c r="ACG1252" s="9"/>
      <c r="ACH1252" s="9"/>
      <c r="ACI1252" s="9"/>
      <c r="ACJ1252" s="9"/>
      <c r="ACK1252" s="9"/>
      <c r="ACL1252" s="9"/>
      <c r="ACM1252" s="9"/>
      <c r="ACN1252" s="9"/>
      <c r="ACO1252" s="9"/>
      <c r="ACP1252" s="9"/>
      <c r="ACQ1252" s="9"/>
      <c r="ACR1252" s="9"/>
      <c r="ACS1252" s="9"/>
      <c r="ACT1252" s="9"/>
      <c r="ACU1252" s="9"/>
      <c r="ACV1252" s="9"/>
      <c r="ACW1252" s="9"/>
      <c r="ACX1252" s="9"/>
      <c r="ACY1252" s="9"/>
      <c r="ACZ1252" s="9"/>
      <c r="ADA1252" s="9"/>
      <c r="ADB1252" s="9"/>
      <c r="ADC1252" s="9"/>
      <c r="ADD1252" s="9"/>
      <c r="ADE1252" s="9"/>
      <c r="ADF1252" s="9"/>
      <c r="ADG1252" s="9"/>
      <c r="ADH1252" s="9"/>
      <c r="ADI1252" s="9"/>
      <c r="ADJ1252" s="9"/>
      <c r="ADK1252" s="9"/>
      <c r="ADL1252" s="9"/>
      <c r="ADM1252" s="9"/>
      <c r="ADN1252" s="9"/>
      <c r="ADO1252" s="9"/>
      <c r="ADP1252" s="9"/>
      <c r="ADQ1252" s="9"/>
      <c r="ADR1252" s="9"/>
      <c r="ADS1252" s="9"/>
      <c r="ADT1252" s="9"/>
      <c r="ADU1252" s="9"/>
      <c r="ADV1252" s="9"/>
      <c r="ADW1252" s="9"/>
      <c r="ADX1252" s="9"/>
      <c r="ADY1252" s="9"/>
      <c r="ADZ1252" s="9"/>
      <c r="AEA1252" s="9"/>
      <c r="AEB1252" s="9"/>
      <c r="AEC1252" s="9"/>
      <c r="AED1252" s="9"/>
      <c r="AEE1252" s="9"/>
      <c r="AEF1252" s="9"/>
      <c r="AEG1252" s="9"/>
      <c r="AEH1252" s="9"/>
      <c r="AEI1252" s="9"/>
      <c r="AEJ1252" s="9"/>
      <c r="AEK1252" s="9"/>
      <c r="AEL1252" s="9"/>
      <c r="AEM1252" s="9"/>
      <c r="AEN1252" s="9"/>
      <c r="AEO1252" s="9"/>
      <c r="AEP1252" s="9"/>
      <c r="AEQ1252" s="9"/>
      <c r="AER1252" s="9"/>
      <c r="AES1252" s="9"/>
      <c r="AET1252" s="9"/>
      <c r="AEU1252" s="9"/>
      <c r="AEV1252" s="9"/>
      <c r="AEW1252" s="9"/>
      <c r="AEX1252" s="9"/>
      <c r="AEY1252" s="9"/>
      <c r="AEZ1252" s="9"/>
      <c r="AFA1252" s="9"/>
      <c r="AFB1252" s="9"/>
      <c r="AFC1252" s="9"/>
      <c r="AFD1252" s="9"/>
      <c r="AFE1252" s="9"/>
      <c r="AFF1252" s="9"/>
      <c r="AFG1252" s="9"/>
      <c r="AFH1252" s="9"/>
      <c r="AFI1252" s="9"/>
      <c r="AFJ1252" s="9"/>
      <c r="AFK1252" s="9"/>
      <c r="AFL1252" s="9"/>
      <c r="AFM1252" s="9"/>
      <c r="AFN1252" s="9"/>
      <c r="AFO1252" s="9"/>
      <c r="AFP1252" s="9"/>
      <c r="AFQ1252" s="9"/>
      <c r="AFR1252" s="9"/>
      <c r="AFS1252" s="9"/>
      <c r="AFT1252" s="9"/>
      <c r="AFU1252" s="9"/>
      <c r="AFV1252" s="9"/>
      <c r="AFW1252" s="9"/>
      <c r="AFX1252" s="9"/>
      <c r="AFY1252" s="9"/>
      <c r="AFZ1252" s="9"/>
      <c r="AGA1252" s="9"/>
      <c r="AGB1252" s="9"/>
      <c r="AGC1252" s="9"/>
      <c r="AGD1252" s="9"/>
      <c r="AGE1252" s="9"/>
      <c r="AGF1252" s="9"/>
      <c r="AGG1252" s="9"/>
      <c r="AGH1252" s="9"/>
      <c r="AGI1252" s="9"/>
      <c r="AGJ1252" s="9"/>
      <c r="AGK1252" s="9"/>
      <c r="AGL1252" s="9"/>
      <c r="AGM1252" s="9"/>
      <c r="AGN1252" s="9"/>
      <c r="AGO1252" s="9"/>
      <c r="AGP1252" s="9"/>
      <c r="AGQ1252" s="9"/>
      <c r="AGR1252" s="9"/>
      <c r="AGS1252" s="9"/>
      <c r="AGT1252" s="9"/>
      <c r="AGU1252" s="9"/>
      <c r="AGV1252" s="9"/>
      <c r="AGW1252" s="9"/>
      <c r="AGX1252" s="9"/>
      <c r="AGY1252" s="9"/>
      <c r="AGZ1252" s="9"/>
      <c r="AHA1252" s="9"/>
      <c r="AHB1252" s="9"/>
      <c r="AHC1252" s="9"/>
      <c r="AHD1252" s="9"/>
      <c r="AHE1252" s="9"/>
      <c r="AHF1252" s="9"/>
      <c r="AHG1252" s="9"/>
      <c r="AHH1252" s="9"/>
      <c r="AHI1252" s="9"/>
      <c r="AHJ1252" s="9"/>
      <c r="AHK1252" s="9"/>
      <c r="AHL1252" s="9"/>
      <c r="AHM1252" s="9"/>
      <c r="AHN1252" s="9"/>
      <c r="AHO1252" s="9"/>
      <c r="AHP1252" s="9"/>
      <c r="AHQ1252" s="9"/>
      <c r="AHR1252" s="9"/>
      <c r="AHS1252" s="9"/>
      <c r="AHT1252" s="9"/>
      <c r="AHU1252" s="9"/>
      <c r="AHV1252" s="9"/>
      <c r="AHW1252" s="9"/>
      <c r="AHX1252" s="9"/>
      <c r="AHY1252" s="9"/>
      <c r="AHZ1252" s="9"/>
      <c r="AIA1252" s="9"/>
      <c r="AIB1252" s="9"/>
      <c r="AIC1252" s="9"/>
      <c r="AID1252" s="9"/>
      <c r="AIE1252" s="9"/>
      <c r="AIF1252" s="9"/>
      <c r="AIG1252" s="9"/>
      <c r="AIH1252" s="9"/>
      <c r="AII1252" s="9"/>
      <c r="AIJ1252" s="9"/>
      <c r="AIK1252" s="9"/>
      <c r="AIL1252" s="9"/>
      <c r="AIM1252" s="9"/>
      <c r="AIN1252" s="9"/>
      <c r="AIO1252" s="9"/>
      <c r="AIP1252" s="9"/>
      <c r="AIQ1252" s="9"/>
      <c r="AIR1252" s="9"/>
      <c r="AIS1252" s="9"/>
      <c r="AIT1252" s="9"/>
      <c r="AIU1252" s="9"/>
      <c r="AIV1252" s="9"/>
      <c r="AIW1252" s="9"/>
      <c r="AIX1252" s="9"/>
      <c r="AIY1252" s="9"/>
      <c r="AIZ1252" s="9"/>
      <c r="AJA1252" s="9"/>
      <c r="AJB1252" s="9"/>
      <c r="AJC1252" s="9"/>
      <c r="AJD1252" s="9"/>
      <c r="AJE1252" s="9"/>
      <c r="AJF1252" s="9"/>
      <c r="AJG1252" s="9"/>
      <c r="AJH1252" s="9"/>
      <c r="AJI1252" s="9"/>
      <c r="AJJ1252" s="9"/>
      <c r="AJK1252" s="9"/>
      <c r="AJL1252" s="9"/>
      <c r="AJM1252" s="9"/>
      <c r="AJN1252" s="9"/>
      <c r="AJO1252" s="9"/>
      <c r="AJP1252" s="9"/>
      <c r="AJQ1252" s="9"/>
      <c r="AJR1252" s="9"/>
      <c r="AJS1252" s="9"/>
      <c r="AJT1252" s="9"/>
      <c r="AJU1252" s="9"/>
      <c r="AJV1252" s="9"/>
      <c r="AJW1252" s="9"/>
      <c r="AJX1252" s="9"/>
      <c r="AJY1252" s="9"/>
      <c r="AJZ1252" s="9"/>
      <c r="AKA1252" s="9"/>
      <c r="AKB1252" s="9"/>
      <c r="AKC1252" s="9"/>
      <c r="AKD1252" s="9"/>
      <c r="AKE1252" s="9"/>
      <c r="AKF1252" s="9"/>
      <c r="AKG1252" s="9"/>
      <c r="AKH1252" s="9"/>
      <c r="AKI1252" s="9"/>
      <c r="AKJ1252" s="9"/>
      <c r="AKK1252" s="9"/>
      <c r="AKL1252" s="9"/>
      <c r="AKM1252" s="9"/>
      <c r="AKN1252" s="9"/>
      <c r="AKO1252" s="9"/>
      <c r="AKP1252" s="9"/>
      <c r="AKQ1252" s="9"/>
      <c r="AKR1252" s="9"/>
      <c r="AKS1252" s="9"/>
      <c r="AKT1252" s="9"/>
      <c r="AKU1252" s="9"/>
      <c r="AKV1252" s="9"/>
      <c r="AKW1252" s="9"/>
      <c r="AKX1252" s="9"/>
      <c r="AKY1252" s="9"/>
      <c r="AKZ1252" s="9"/>
      <c r="ALA1252" s="9"/>
      <c r="ALB1252" s="9"/>
      <c r="ALC1252" s="9"/>
      <c r="ALD1252" s="9"/>
      <c r="ALE1252" s="9"/>
      <c r="ALF1252" s="9"/>
      <c r="ALG1252" s="9"/>
      <c r="ALH1252" s="9"/>
      <c r="ALI1252" s="9"/>
      <c r="ALJ1252" s="9"/>
      <c r="ALK1252" s="9"/>
      <c r="ALL1252" s="9"/>
      <c r="ALM1252" s="9"/>
      <c r="ALN1252" s="9"/>
      <c r="ALO1252" s="9"/>
      <c r="ALP1252" s="9"/>
      <c r="ALQ1252" s="9"/>
      <c r="ALR1252" s="9"/>
      <c r="ALS1252" s="9"/>
      <c r="ALT1252" s="9"/>
      <c r="ALU1252" s="9"/>
      <c r="ALV1252" s="9"/>
      <c r="ALW1252" s="9"/>
      <c r="ALX1252" s="9"/>
      <c r="ALY1252" s="9"/>
      <c r="ALZ1252" s="9"/>
      <c r="AMA1252" s="9"/>
      <c r="AMB1252" s="9"/>
      <c r="AMC1252" s="9"/>
      <c r="AMD1252" s="9"/>
      <c r="AME1252" s="9"/>
      <c r="AMF1252" s="9"/>
      <c r="AMG1252" s="9"/>
      <c r="AMH1252" s="9"/>
      <c r="AMI1252" s="9"/>
      <c r="AMJ1252" s="9"/>
      <c r="AMK1252" s="9"/>
      <c r="AML1252" s="9"/>
      <c r="AMM1252" s="9"/>
      <c r="AMN1252" s="9"/>
      <c r="AMO1252" s="9"/>
      <c r="AMP1252" s="9"/>
      <c r="AMQ1252" s="9"/>
      <c r="AMR1252" s="9"/>
      <c r="AMS1252" s="9"/>
      <c r="AMT1252" s="9"/>
      <c r="AMU1252" s="9"/>
      <c r="AMV1252" s="9"/>
      <c r="AMW1252" s="9"/>
      <c r="AMX1252" s="9"/>
      <c r="AMY1252" s="9"/>
      <c r="AMZ1252" s="9"/>
      <c r="ANA1252" s="9"/>
      <c r="ANB1252" s="9"/>
      <c r="ANC1252" s="9"/>
      <c r="AND1252" s="9"/>
      <c r="ANE1252" s="9"/>
      <c r="ANF1252" s="9"/>
      <c r="ANG1252" s="9"/>
      <c r="ANH1252" s="9"/>
      <c r="ANI1252" s="9"/>
      <c r="ANJ1252" s="9"/>
      <c r="ANK1252" s="9"/>
      <c r="ANL1252" s="9"/>
      <c r="ANM1252" s="9"/>
      <c r="ANN1252" s="9"/>
      <c r="ANO1252" s="9"/>
      <c r="ANP1252" s="9"/>
      <c r="ANQ1252" s="9"/>
      <c r="ANR1252" s="9"/>
      <c r="ANS1252" s="9"/>
      <c r="ANT1252" s="9"/>
      <c r="ANU1252" s="9"/>
      <c r="ANV1252" s="9"/>
      <c r="ANW1252" s="9"/>
      <c r="ANX1252" s="9"/>
      <c r="ANY1252" s="9"/>
      <c r="ANZ1252" s="9"/>
      <c r="AOA1252" s="9"/>
      <c r="AOB1252" s="9"/>
      <c r="AOC1252" s="9"/>
      <c r="AOD1252" s="9"/>
      <c r="AOE1252" s="9"/>
      <c r="AOF1252" s="9"/>
      <c r="AOG1252" s="9"/>
      <c r="AOH1252" s="9"/>
      <c r="AOI1252" s="9"/>
      <c r="AOJ1252" s="9"/>
      <c r="AOK1252" s="9"/>
      <c r="AOL1252" s="9"/>
      <c r="AOM1252" s="9"/>
      <c r="AON1252" s="9"/>
      <c r="AOO1252" s="9"/>
      <c r="AOP1252" s="9"/>
      <c r="AOQ1252" s="9"/>
      <c r="AOR1252" s="9"/>
      <c r="AOS1252" s="9"/>
      <c r="AOT1252" s="9"/>
      <c r="AOU1252" s="9"/>
      <c r="AOV1252" s="9"/>
      <c r="AOW1252" s="9"/>
      <c r="AOX1252" s="9"/>
      <c r="AOY1252" s="9"/>
      <c r="AOZ1252" s="9"/>
      <c r="APA1252" s="9"/>
      <c r="APB1252" s="9"/>
      <c r="APC1252" s="9"/>
      <c r="APD1252" s="9"/>
      <c r="APE1252" s="9"/>
      <c r="APF1252" s="9"/>
      <c r="APG1252" s="9"/>
      <c r="APH1252" s="9"/>
      <c r="API1252" s="9"/>
      <c r="APJ1252" s="9"/>
      <c r="APK1252" s="9"/>
      <c r="APL1252" s="9"/>
      <c r="APM1252" s="9"/>
      <c r="APN1252" s="9"/>
      <c r="APO1252" s="9"/>
      <c r="APP1252" s="9"/>
      <c r="APQ1252" s="9"/>
      <c r="APR1252" s="9"/>
      <c r="APS1252" s="9"/>
      <c r="APT1252" s="9"/>
      <c r="APU1252" s="9"/>
      <c r="APV1252" s="9"/>
      <c r="APW1252" s="9"/>
      <c r="APX1252" s="9"/>
      <c r="APY1252" s="9"/>
      <c r="APZ1252" s="9"/>
      <c r="AQA1252" s="9"/>
      <c r="AQB1252" s="9"/>
      <c r="AQC1252" s="9"/>
      <c r="AQD1252" s="9"/>
      <c r="AQE1252" s="9"/>
      <c r="AQF1252" s="9"/>
      <c r="AQG1252" s="9"/>
      <c r="AQH1252" s="9"/>
      <c r="AQI1252" s="9"/>
      <c r="AQJ1252" s="9"/>
      <c r="AQK1252" s="9"/>
      <c r="AQL1252" s="9"/>
      <c r="AQM1252" s="9"/>
      <c r="AQN1252" s="9"/>
      <c r="AQO1252" s="9"/>
      <c r="AQP1252" s="9"/>
      <c r="AQQ1252" s="9"/>
      <c r="AQR1252" s="9"/>
      <c r="AQS1252" s="9"/>
      <c r="AQT1252" s="9"/>
      <c r="AQU1252" s="9"/>
      <c r="AQV1252" s="9"/>
      <c r="AQW1252" s="9"/>
      <c r="AQX1252" s="9"/>
      <c r="AQY1252" s="9"/>
      <c r="AQZ1252" s="9"/>
      <c r="ARA1252" s="9"/>
      <c r="ARB1252" s="9"/>
      <c r="ARC1252" s="9"/>
      <c r="ARD1252" s="9"/>
      <c r="ARE1252" s="9"/>
      <c r="ARF1252" s="9"/>
      <c r="ARG1252" s="9"/>
      <c r="ARH1252" s="9"/>
      <c r="ARI1252" s="9"/>
      <c r="ARJ1252" s="9"/>
      <c r="ARK1252" s="9"/>
      <c r="ARL1252" s="9"/>
      <c r="ARM1252" s="9"/>
      <c r="ARN1252" s="9"/>
      <c r="ARO1252" s="9"/>
      <c r="ARP1252" s="9"/>
      <c r="ARQ1252" s="9"/>
      <c r="ARR1252" s="9"/>
      <c r="ARS1252" s="9"/>
      <c r="ART1252" s="9"/>
      <c r="ARU1252" s="9"/>
      <c r="ARV1252" s="9"/>
      <c r="ARW1252" s="9"/>
      <c r="ARX1252" s="9"/>
      <c r="ARY1252" s="9"/>
      <c r="ARZ1252" s="9"/>
      <c r="ASA1252" s="9"/>
      <c r="ASB1252" s="9"/>
      <c r="ASC1252" s="9"/>
      <c r="ASD1252" s="9"/>
      <c r="ASE1252" s="9"/>
      <c r="ASF1252" s="9"/>
      <c r="ASG1252" s="9"/>
      <c r="ASH1252" s="9"/>
      <c r="ASI1252" s="9"/>
      <c r="ASJ1252" s="9"/>
      <c r="ASK1252" s="9"/>
      <c r="ASL1252" s="9"/>
      <c r="ASM1252" s="9"/>
      <c r="ASN1252" s="9"/>
      <c r="ASO1252" s="9"/>
      <c r="ASP1252" s="9"/>
      <c r="ASQ1252" s="9"/>
      <c r="ASR1252" s="9"/>
      <c r="ASS1252" s="9"/>
      <c r="AST1252" s="9"/>
      <c r="ASU1252" s="9"/>
      <c r="ASV1252" s="9"/>
      <c r="ASW1252" s="9"/>
      <c r="ASX1252" s="9"/>
      <c r="ASY1252" s="9"/>
      <c r="ASZ1252" s="9"/>
      <c r="ATA1252" s="9"/>
      <c r="ATB1252" s="9"/>
      <c r="ATC1252" s="9"/>
      <c r="ATD1252" s="9"/>
      <c r="ATE1252" s="9"/>
      <c r="ATF1252" s="9"/>
      <c r="ATG1252" s="9"/>
      <c r="ATH1252" s="9"/>
      <c r="ATI1252" s="9"/>
      <c r="ATJ1252" s="9"/>
      <c r="ATK1252" s="9"/>
      <c r="ATL1252" s="9"/>
      <c r="ATM1252" s="9"/>
      <c r="ATN1252" s="9"/>
      <c r="ATO1252" s="9"/>
      <c r="ATP1252" s="9"/>
      <c r="ATQ1252" s="9"/>
      <c r="ATR1252" s="9"/>
      <c r="ATS1252" s="9"/>
      <c r="ATT1252" s="9"/>
      <c r="ATU1252" s="9"/>
      <c r="ATV1252" s="9"/>
      <c r="ATW1252" s="9"/>
      <c r="ATX1252" s="9"/>
      <c r="ATY1252" s="9"/>
      <c r="ATZ1252" s="9"/>
      <c r="AUA1252" s="9"/>
      <c r="AUB1252" s="9"/>
      <c r="AUC1252" s="9"/>
      <c r="AUD1252" s="9"/>
      <c r="AUE1252" s="9"/>
      <c r="AUF1252" s="9"/>
      <c r="AUG1252" s="9"/>
      <c r="AUH1252" s="9"/>
      <c r="AUI1252" s="9"/>
      <c r="AUJ1252" s="9"/>
      <c r="AUK1252" s="9"/>
      <c r="AUL1252" s="9"/>
      <c r="AUM1252" s="9"/>
      <c r="AUN1252" s="9"/>
      <c r="AUO1252" s="9"/>
      <c r="AUP1252" s="9"/>
      <c r="AUQ1252" s="9"/>
      <c r="AUR1252" s="9"/>
      <c r="AUS1252" s="9"/>
      <c r="AUT1252" s="9"/>
      <c r="AUU1252" s="9"/>
      <c r="AUV1252" s="9"/>
      <c r="AUW1252" s="9"/>
      <c r="AUX1252" s="9"/>
      <c r="AUY1252" s="9"/>
      <c r="AUZ1252" s="9"/>
      <c r="AVA1252" s="9"/>
      <c r="AVB1252" s="9"/>
      <c r="AVC1252" s="9"/>
      <c r="AVD1252" s="9"/>
      <c r="AVE1252" s="9"/>
      <c r="AVF1252" s="9"/>
      <c r="AVG1252" s="9"/>
      <c r="AVH1252" s="9"/>
      <c r="AVI1252" s="9"/>
      <c r="AVJ1252" s="9"/>
      <c r="AVK1252" s="9"/>
      <c r="AVL1252" s="9"/>
      <c r="AVM1252" s="9"/>
      <c r="AVN1252" s="9"/>
      <c r="AVO1252" s="9"/>
      <c r="AVP1252" s="9"/>
      <c r="AVQ1252" s="9"/>
      <c r="AVR1252" s="9"/>
      <c r="AVS1252" s="9"/>
      <c r="AVT1252" s="9"/>
      <c r="AVU1252" s="9"/>
      <c r="AVV1252" s="9"/>
      <c r="AVW1252" s="9"/>
      <c r="AVX1252" s="9"/>
      <c r="AVY1252" s="9"/>
      <c r="AVZ1252" s="9"/>
      <c r="AWA1252" s="9"/>
      <c r="AWB1252" s="9"/>
      <c r="AWC1252" s="9"/>
      <c r="AWD1252" s="9"/>
      <c r="AWE1252" s="9"/>
      <c r="AWF1252" s="9"/>
      <c r="AWG1252" s="9"/>
      <c r="AWH1252" s="9"/>
      <c r="AWI1252" s="9"/>
      <c r="AWJ1252" s="9"/>
      <c r="AWK1252" s="9"/>
      <c r="AWL1252" s="9"/>
      <c r="AWM1252" s="9"/>
      <c r="AWN1252" s="9"/>
      <c r="AWO1252" s="9"/>
      <c r="AWP1252" s="9"/>
      <c r="AWQ1252" s="9"/>
      <c r="AWR1252" s="9"/>
      <c r="AWS1252" s="9"/>
      <c r="AWT1252" s="9"/>
      <c r="AWU1252" s="9"/>
      <c r="AWV1252" s="9"/>
      <c r="AWW1252" s="9"/>
      <c r="AWX1252" s="9"/>
      <c r="AWY1252" s="9"/>
      <c r="AWZ1252" s="9"/>
      <c r="AXA1252" s="9"/>
      <c r="AXB1252" s="9"/>
      <c r="AXC1252" s="9"/>
      <c r="AXD1252" s="9"/>
      <c r="AXE1252" s="9"/>
      <c r="AXF1252" s="9"/>
      <c r="AXG1252" s="9"/>
      <c r="AXH1252" s="9"/>
      <c r="AXI1252" s="9"/>
      <c r="AXJ1252" s="9"/>
      <c r="AXK1252" s="9"/>
      <c r="AXL1252" s="9"/>
      <c r="AXM1252" s="9"/>
      <c r="AXN1252" s="9"/>
      <c r="AXO1252" s="9"/>
      <c r="AXP1252" s="9"/>
      <c r="AXQ1252" s="9"/>
      <c r="AXR1252" s="9"/>
      <c r="AXS1252" s="9"/>
      <c r="AXT1252" s="9"/>
      <c r="AXU1252" s="9"/>
      <c r="AXV1252" s="9"/>
      <c r="AXW1252" s="9"/>
      <c r="AXX1252" s="9"/>
      <c r="AXY1252" s="9"/>
      <c r="AXZ1252" s="9"/>
      <c r="AYA1252" s="9"/>
      <c r="AYB1252" s="9"/>
      <c r="AYC1252" s="9"/>
      <c r="AYD1252" s="9"/>
      <c r="AYE1252" s="9"/>
      <c r="AYF1252" s="9"/>
      <c r="AYG1252" s="9"/>
      <c r="AYH1252" s="9"/>
      <c r="AYI1252" s="9"/>
      <c r="AYJ1252" s="9"/>
      <c r="AYK1252" s="9"/>
      <c r="AYL1252" s="9"/>
      <c r="AYM1252" s="9"/>
      <c r="AYN1252" s="9"/>
      <c r="AYO1252" s="9"/>
      <c r="AYP1252" s="9"/>
      <c r="AYQ1252" s="9"/>
      <c r="AYR1252" s="9"/>
      <c r="AYS1252" s="9"/>
      <c r="AYT1252" s="9"/>
      <c r="AYU1252" s="9"/>
      <c r="AYV1252" s="9"/>
      <c r="AYW1252" s="9"/>
      <c r="AYX1252" s="9"/>
      <c r="AYY1252" s="9"/>
      <c r="AYZ1252" s="9"/>
      <c r="AZA1252" s="9"/>
      <c r="AZB1252" s="9"/>
      <c r="AZC1252" s="9"/>
      <c r="AZD1252" s="9"/>
      <c r="AZE1252" s="9"/>
      <c r="AZF1252" s="9"/>
      <c r="AZG1252" s="9"/>
      <c r="AZH1252" s="9"/>
      <c r="AZI1252" s="9"/>
      <c r="AZJ1252" s="9"/>
      <c r="AZK1252" s="9"/>
      <c r="AZL1252" s="9"/>
      <c r="AZM1252" s="9"/>
      <c r="AZN1252" s="9"/>
      <c r="AZO1252" s="9"/>
      <c r="AZP1252" s="9"/>
      <c r="AZQ1252" s="9"/>
      <c r="AZR1252" s="9"/>
      <c r="AZS1252" s="9"/>
      <c r="AZT1252" s="9"/>
      <c r="AZU1252" s="9"/>
      <c r="AZV1252" s="9"/>
      <c r="AZW1252" s="9"/>
      <c r="AZX1252" s="9"/>
      <c r="AZY1252" s="9"/>
      <c r="AZZ1252" s="9"/>
      <c r="BAA1252" s="9"/>
      <c r="BAB1252" s="9"/>
      <c r="BAC1252" s="9"/>
      <c r="BAD1252" s="9"/>
      <c r="BAE1252" s="9"/>
      <c r="BAF1252" s="9"/>
      <c r="BAG1252" s="9"/>
      <c r="BAH1252" s="9"/>
      <c r="BAI1252" s="9"/>
      <c r="BAJ1252" s="9"/>
      <c r="BAK1252" s="9"/>
      <c r="BAL1252" s="9"/>
      <c r="BAM1252" s="9"/>
      <c r="BAN1252" s="9"/>
      <c r="BAO1252" s="9"/>
      <c r="BAP1252" s="9"/>
      <c r="BAQ1252" s="9"/>
      <c r="BAR1252" s="9"/>
      <c r="BAS1252" s="9"/>
      <c r="BAT1252" s="9"/>
      <c r="BAU1252" s="9"/>
      <c r="BAV1252" s="9"/>
      <c r="BAW1252" s="9"/>
      <c r="BAX1252" s="9"/>
      <c r="BAY1252" s="9"/>
      <c r="BAZ1252" s="9"/>
      <c r="BBA1252" s="9"/>
      <c r="BBB1252" s="9"/>
      <c r="BBC1252" s="9"/>
      <c r="BBD1252" s="9"/>
      <c r="BBE1252" s="9"/>
      <c r="BBF1252" s="9"/>
      <c r="BBG1252" s="9"/>
      <c r="BBH1252" s="9"/>
      <c r="BBI1252" s="9"/>
      <c r="BBJ1252" s="9"/>
      <c r="BBK1252" s="9"/>
      <c r="BBL1252" s="9"/>
      <c r="BBM1252" s="9"/>
      <c r="BBN1252" s="9"/>
      <c r="BBO1252" s="9"/>
      <c r="BBP1252" s="9"/>
      <c r="BBQ1252" s="9"/>
      <c r="BBR1252" s="9"/>
      <c r="BBS1252" s="9"/>
      <c r="BBT1252" s="9"/>
      <c r="BBU1252" s="9"/>
      <c r="BBV1252" s="9"/>
      <c r="BBW1252" s="9"/>
      <c r="BBX1252" s="9"/>
      <c r="BBY1252" s="9"/>
      <c r="BBZ1252" s="9"/>
      <c r="BCA1252" s="9"/>
      <c r="BCB1252" s="9"/>
      <c r="BCC1252" s="9"/>
      <c r="BCD1252" s="9"/>
      <c r="BCE1252" s="9"/>
      <c r="BCF1252" s="9"/>
      <c r="BCG1252" s="9"/>
      <c r="BCH1252" s="9"/>
      <c r="BCI1252" s="9"/>
      <c r="BCJ1252" s="9"/>
      <c r="BCK1252" s="9"/>
      <c r="BCL1252" s="9"/>
      <c r="BCM1252" s="9"/>
      <c r="BCN1252" s="9"/>
      <c r="BCO1252" s="9"/>
      <c r="BCP1252" s="9"/>
      <c r="BCQ1252" s="9"/>
      <c r="BCR1252" s="9"/>
      <c r="BCS1252" s="9"/>
      <c r="BCT1252" s="9"/>
      <c r="BCU1252" s="9"/>
      <c r="BCV1252" s="9"/>
      <c r="BCW1252" s="9"/>
      <c r="BCX1252" s="9"/>
      <c r="BCY1252" s="9"/>
      <c r="BCZ1252" s="9"/>
      <c r="BDA1252" s="9"/>
      <c r="BDB1252" s="9"/>
      <c r="BDC1252" s="9"/>
      <c r="BDD1252" s="9"/>
      <c r="BDE1252" s="9"/>
      <c r="BDF1252" s="9"/>
      <c r="BDG1252" s="9"/>
      <c r="BDH1252" s="9"/>
      <c r="BDI1252" s="9"/>
      <c r="BDJ1252" s="9"/>
      <c r="BDK1252" s="9"/>
      <c r="BDL1252" s="9"/>
      <c r="BDM1252" s="9"/>
      <c r="BDN1252" s="9"/>
      <c r="BDO1252" s="9"/>
      <c r="BDP1252" s="9"/>
      <c r="BDQ1252" s="9"/>
      <c r="BDR1252" s="9"/>
      <c r="BDS1252" s="9"/>
      <c r="BDT1252" s="9"/>
      <c r="BDU1252" s="9"/>
      <c r="BDV1252" s="9"/>
      <c r="BDW1252" s="9"/>
      <c r="BDX1252" s="9"/>
      <c r="BDY1252" s="9"/>
      <c r="BDZ1252" s="9"/>
      <c r="BEA1252" s="9"/>
      <c r="BEB1252" s="9"/>
      <c r="BEC1252" s="9"/>
      <c r="BED1252" s="9"/>
      <c r="BEE1252" s="9"/>
      <c r="BEF1252" s="9"/>
      <c r="BEG1252" s="9"/>
      <c r="BEH1252" s="9"/>
      <c r="BEI1252" s="9"/>
      <c r="BEJ1252" s="9"/>
      <c r="BEK1252" s="9"/>
      <c r="BEL1252" s="9"/>
      <c r="BEM1252" s="9"/>
      <c r="BEN1252" s="9"/>
      <c r="BEO1252" s="9"/>
      <c r="BEP1252" s="9"/>
      <c r="BEQ1252" s="9"/>
      <c r="BER1252" s="9"/>
      <c r="BES1252" s="9"/>
      <c r="BET1252" s="9"/>
      <c r="BEU1252" s="9"/>
      <c r="BEV1252" s="9"/>
      <c r="BEW1252" s="9"/>
      <c r="BEX1252" s="9"/>
      <c r="BEY1252" s="9"/>
      <c r="BEZ1252" s="9"/>
      <c r="BFA1252" s="9"/>
      <c r="BFB1252" s="9"/>
      <c r="BFC1252" s="9"/>
      <c r="BFD1252" s="9"/>
      <c r="BFE1252" s="9"/>
      <c r="BFF1252" s="9"/>
      <c r="BFG1252" s="9"/>
      <c r="BFH1252" s="9"/>
      <c r="BFI1252" s="9"/>
      <c r="BFJ1252" s="9"/>
      <c r="BFK1252" s="9"/>
      <c r="BFL1252" s="9"/>
      <c r="BFM1252" s="9"/>
      <c r="BFN1252" s="9"/>
      <c r="BFO1252" s="9"/>
      <c r="BFP1252" s="9"/>
      <c r="BFQ1252" s="9"/>
      <c r="BFR1252" s="9"/>
      <c r="BFS1252" s="9"/>
      <c r="BFT1252" s="9"/>
      <c r="BFU1252" s="9"/>
      <c r="BFV1252" s="9"/>
      <c r="BFW1252" s="9"/>
      <c r="BFX1252" s="9"/>
      <c r="BFY1252" s="9"/>
      <c r="BFZ1252" s="9"/>
      <c r="BGA1252" s="9"/>
      <c r="BGB1252" s="9"/>
      <c r="BGC1252" s="9"/>
      <c r="BGD1252" s="9"/>
      <c r="BGE1252" s="9"/>
      <c r="BGF1252" s="9"/>
      <c r="BGG1252" s="9"/>
      <c r="BGH1252" s="9"/>
      <c r="BGI1252" s="9"/>
      <c r="BGJ1252" s="9"/>
      <c r="BGK1252" s="9"/>
      <c r="BGL1252" s="9"/>
      <c r="BGM1252" s="9"/>
      <c r="BGN1252" s="9"/>
      <c r="BGO1252" s="9"/>
      <c r="BGP1252" s="9"/>
      <c r="BGQ1252" s="9"/>
      <c r="BGR1252" s="9"/>
      <c r="BGS1252" s="9"/>
      <c r="BGT1252" s="9"/>
      <c r="BGU1252" s="9"/>
      <c r="BGV1252" s="9"/>
      <c r="BGW1252" s="9"/>
      <c r="BGX1252" s="9"/>
      <c r="BGY1252" s="9"/>
      <c r="BGZ1252" s="9"/>
      <c r="BHA1252" s="9"/>
      <c r="BHB1252" s="9"/>
      <c r="BHC1252" s="9"/>
      <c r="BHD1252" s="9"/>
      <c r="BHE1252" s="9"/>
      <c r="BHF1252" s="9"/>
      <c r="BHG1252" s="9"/>
      <c r="BHH1252" s="9"/>
      <c r="BHI1252" s="9"/>
      <c r="BHJ1252" s="9"/>
      <c r="BHK1252" s="9"/>
      <c r="BHL1252" s="9"/>
      <c r="BHM1252" s="9"/>
      <c r="BHN1252" s="9"/>
      <c r="BHO1252" s="9"/>
      <c r="BHP1252" s="9"/>
      <c r="BHQ1252" s="9"/>
      <c r="BHR1252" s="9"/>
      <c r="BHS1252" s="9"/>
      <c r="BHT1252" s="9"/>
      <c r="BHU1252" s="9"/>
      <c r="BHV1252" s="9"/>
      <c r="BHW1252" s="9"/>
      <c r="BHX1252" s="9"/>
      <c r="BHY1252" s="9"/>
      <c r="BHZ1252" s="9"/>
      <c r="BIA1252" s="9"/>
      <c r="BIB1252" s="9"/>
      <c r="BIC1252" s="9"/>
      <c r="BID1252" s="9"/>
      <c r="BIE1252" s="9"/>
      <c r="BIF1252" s="9"/>
      <c r="BIG1252" s="9"/>
      <c r="BIH1252" s="9"/>
      <c r="BII1252" s="9"/>
      <c r="BIJ1252" s="9"/>
      <c r="BIK1252" s="9"/>
      <c r="BIL1252" s="9"/>
      <c r="BIM1252" s="9"/>
      <c r="BIN1252" s="9"/>
      <c r="BIO1252" s="9"/>
      <c r="BIP1252" s="9"/>
      <c r="BIQ1252" s="9"/>
      <c r="BIR1252" s="9"/>
      <c r="BIS1252" s="9"/>
      <c r="BIT1252" s="9"/>
      <c r="BIU1252" s="9"/>
      <c r="BIV1252" s="9"/>
      <c r="BIW1252" s="9"/>
      <c r="BIX1252" s="9"/>
      <c r="BIY1252" s="9"/>
      <c r="BIZ1252" s="9"/>
      <c r="BJA1252" s="9"/>
      <c r="BJB1252" s="9"/>
      <c r="BJC1252" s="9"/>
      <c r="BJD1252" s="9"/>
      <c r="BJE1252" s="9"/>
      <c r="BJF1252" s="9"/>
      <c r="BJG1252" s="9"/>
      <c r="BJH1252" s="9"/>
      <c r="BJI1252" s="9"/>
      <c r="BJJ1252" s="9"/>
      <c r="BJK1252" s="9"/>
      <c r="BJL1252" s="9"/>
      <c r="BJM1252" s="9"/>
      <c r="BJN1252" s="9"/>
      <c r="BJO1252" s="9"/>
      <c r="BJP1252" s="9"/>
      <c r="BJQ1252" s="9"/>
      <c r="BJR1252" s="9"/>
      <c r="BJS1252" s="9"/>
      <c r="BJT1252" s="9"/>
      <c r="BJU1252" s="9"/>
      <c r="BJV1252" s="9"/>
      <c r="BJW1252" s="9"/>
      <c r="BJX1252" s="9"/>
      <c r="BJY1252" s="9"/>
      <c r="BJZ1252" s="9"/>
      <c r="BKA1252" s="9"/>
      <c r="BKB1252" s="9"/>
      <c r="BKC1252" s="9"/>
      <c r="BKD1252" s="9"/>
      <c r="BKE1252" s="9"/>
      <c r="BKF1252" s="9"/>
      <c r="BKG1252" s="9"/>
      <c r="BKH1252" s="9"/>
      <c r="BKI1252" s="9"/>
      <c r="BKJ1252" s="9"/>
      <c r="BKK1252" s="9"/>
      <c r="BKL1252" s="9"/>
      <c r="BKM1252" s="9"/>
      <c r="BKN1252" s="9"/>
      <c r="BKO1252" s="9"/>
      <c r="BKP1252" s="9"/>
      <c r="BKQ1252" s="9"/>
      <c r="BKR1252" s="9"/>
      <c r="BKS1252" s="9"/>
      <c r="BKT1252" s="9"/>
      <c r="BKU1252" s="9"/>
      <c r="BKV1252" s="9"/>
      <c r="BKW1252" s="9"/>
      <c r="BKX1252" s="9"/>
      <c r="BKY1252" s="9"/>
      <c r="BKZ1252" s="9"/>
      <c r="BLA1252" s="9"/>
      <c r="BLB1252" s="9"/>
      <c r="BLC1252" s="9"/>
      <c r="BLD1252" s="9"/>
      <c r="BLE1252" s="9"/>
      <c r="BLF1252" s="9"/>
      <c r="BLG1252" s="9"/>
      <c r="BLH1252" s="9"/>
      <c r="BLI1252" s="9"/>
      <c r="BLJ1252" s="9"/>
      <c r="BLK1252" s="9"/>
      <c r="BLL1252" s="9"/>
      <c r="BLM1252" s="9"/>
      <c r="BLN1252" s="9"/>
      <c r="BLO1252" s="9"/>
      <c r="BLP1252" s="9"/>
      <c r="BLQ1252" s="9"/>
      <c r="BLR1252" s="9"/>
      <c r="BLS1252" s="9"/>
      <c r="BLT1252" s="9"/>
      <c r="BLU1252" s="9"/>
      <c r="BLV1252" s="9"/>
      <c r="BLW1252" s="9"/>
      <c r="BLX1252" s="9"/>
      <c r="BLY1252" s="9"/>
      <c r="BLZ1252" s="9"/>
      <c r="BMA1252" s="9"/>
      <c r="BMB1252" s="9"/>
      <c r="BMC1252" s="9"/>
      <c r="BMD1252" s="9"/>
      <c r="BME1252" s="9"/>
      <c r="BMF1252" s="9"/>
      <c r="BMG1252" s="9"/>
      <c r="BMH1252" s="9"/>
      <c r="BMI1252" s="9"/>
      <c r="BMJ1252" s="9"/>
      <c r="BMK1252" s="9"/>
      <c r="BML1252" s="9"/>
      <c r="BMM1252" s="9"/>
      <c r="BMN1252" s="9"/>
      <c r="BMO1252" s="9"/>
      <c r="BMP1252" s="9"/>
      <c r="BMQ1252" s="9"/>
      <c r="BMR1252" s="9"/>
      <c r="BMS1252" s="9"/>
      <c r="BMT1252" s="9"/>
      <c r="BMU1252" s="9"/>
      <c r="BMV1252" s="9"/>
      <c r="BMW1252" s="9"/>
      <c r="BMX1252" s="9"/>
      <c r="BMY1252" s="9"/>
      <c r="BMZ1252" s="9"/>
      <c r="BNA1252" s="9"/>
      <c r="BNB1252" s="9"/>
      <c r="BNC1252" s="9"/>
      <c r="BND1252" s="9"/>
      <c r="BNE1252" s="9"/>
      <c r="BNF1252" s="9"/>
      <c r="BNG1252" s="9"/>
      <c r="BNH1252" s="9"/>
      <c r="BNI1252" s="9"/>
      <c r="BNJ1252" s="9"/>
      <c r="BNK1252" s="9"/>
      <c r="BNL1252" s="9"/>
      <c r="BNM1252" s="9"/>
      <c r="BNN1252" s="9"/>
      <c r="BNO1252" s="9"/>
      <c r="BNP1252" s="9"/>
      <c r="BNQ1252" s="9"/>
      <c r="BNR1252" s="9"/>
      <c r="BNS1252" s="9"/>
      <c r="BNT1252" s="9"/>
      <c r="BNU1252" s="9"/>
      <c r="BNV1252" s="9"/>
      <c r="BNW1252" s="9"/>
      <c r="BNX1252" s="9"/>
      <c r="BNY1252" s="9"/>
      <c r="BNZ1252" s="9"/>
      <c r="BOA1252" s="9"/>
      <c r="BOB1252" s="9"/>
      <c r="BOC1252" s="9"/>
      <c r="BOD1252" s="9"/>
      <c r="BOE1252" s="9"/>
      <c r="BOF1252" s="9"/>
      <c r="BOG1252" s="9"/>
      <c r="BOH1252" s="9"/>
      <c r="BOI1252" s="9"/>
      <c r="BOJ1252" s="9"/>
      <c r="BOK1252" s="9"/>
      <c r="BOL1252" s="9"/>
      <c r="BOM1252" s="9"/>
      <c r="BON1252" s="9"/>
      <c r="BOO1252" s="9"/>
      <c r="BOP1252" s="9"/>
      <c r="BOQ1252" s="9"/>
      <c r="BOR1252" s="9"/>
      <c r="BOS1252" s="9"/>
      <c r="BOT1252" s="9"/>
      <c r="BOU1252" s="9"/>
      <c r="BOV1252" s="9"/>
      <c r="BOW1252" s="9"/>
      <c r="BOX1252" s="9"/>
      <c r="BOY1252" s="9"/>
      <c r="BOZ1252" s="9"/>
      <c r="BPA1252" s="9"/>
      <c r="BPB1252" s="9"/>
      <c r="BPC1252" s="9"/>
      <c r="BPD1252" s="9"/>
      <c r="BPE1252" s="9"/>
      <c r="BPF1252" s="9"/>
      <c r="BPG1252" s="9"/>
      <c r="BPH1252" s="9"/>
      <c r="BPI1252" s="9"/>
      <c r="BPJ1252" s="9"/>
      <c r="BPK1252" s="9"/>
      <c r="BPL1252" s="9"/>
      <c r="BPM1252" s="9"/>
      <c r="BPN1252" s="9"/>
      <c r="BPO1252" s="9"/>
      <c r="BPP1252" s="9"/>
      <c r="BPQ1252" s="9"/>
      <c r="BPR1252" s="9"/>
      <c r="BPS1252" s="9"/>
      <c r="BPT1252" s="9"/>
      <c r="BPU1252" s="9"/>
      <c r="BPV1252" s="9"/>
      <c r="BPW1252" s="9"/>
      <c r="BPX1252" s="9"/>
      <c r="BPY1252" s="9"/>
      <c r="BPZ1252" s="9"/>
      <c r="BQA1252" s="9"/>
      <c r="BQB1252" s="9"/>
      <c r="BQC1252" s="9"/>
      <c r="BQD1252" s="9"/>
      <c r="BQE1252" s="9"/>
      <c r="BQF1252" s="9"/>
      <c r="BQG1252" s="9"/>
      <c r="BQH1252" s="9"/>
      <c r="BQI1252" s="9"/>
      <c r="BQJ1252" s="9"/>
      <c r="BQK1252" s="9"/>
      <c r="BQL1252" s="9"/>
      <c r="BQM1252" s="9"/>
      <c r="BQN1252" s="9"/>
      <c r="BQO1252" s="9"/>
      <c r="BQP1252" s="9"/>
      <c r="BQQ1252" s="9"/>
      <c r="BQR1252" s="9"/>
      <c r="BQS1252" s="9"/>
      <c r="BQT1252" s="9"/>
      <c r="BQU1252" s="9"/>
      <c r="BQV1252" s="9"/>
      <c r="BQW1252" s="9"/>
      <c r="BQX1252" s="9"/>
      <c r="BQY1252" s="9"/>
      <c r="BQZ1252" s="9"/>
      <c r="BRA1252" s="9"/>
      <c r="BRB1252" s="9"/>
      <c r="BRC1252" s="9"/>
      <c r="BRD1252" s="9"/>
      <c r="BRE1252" s="9"/>
      <c r="BRF1252" s="9"/>
      <c r="BRG1252" s="9"/>
      <c r="BRH1252" s="9"/>
      <c r="BRI1252" s="9"/>
      <c r="BRJ1252" s="9"/>
      <c r="BRK1252" s="9"/>
      <c r="BRL1252" s="9"/>
      <c r="BRM1252" s="9"/>
      <c r="BRN1252" s="9"/>
      <c r="BRO1252" s="9"/>
      <c r="BRP1252" s="9"/>
      <c r="BRQ1252" s="9"/>
      <c r="BRR1252" s="9"/>
      <c r="BRS1252" s="9"/>
      <c r="BRT1252" s="9"/>
      <c r="BRU1252" s="9"/>
      <c r="BRV1252" s="9"/>
      <c r="BRW1252" s="9"/>
      <c r="BRX1252" s="9"/>
      <c r="BRY1252" s="9"/>
      <c r="BRZ1252" s="9"/>
      <c r="BSA1252" s="9"/>
      <c r="BSB1252" s="9"/>
      <c r="BSC1252" s="9"/>
      <c r="BSD1252" s="9"/>
      <c r="BSE1252" s="9"/>
      <c r="BSF1252" s="9"/>
      <c r="BSG1252" s="9"/>
      <c r="BSH1252" s="9"/>
      <c r="BSI1252" s="9"/>
      <c r="BSJ1252" s="9"/>
      <c r="BSK1252" s="9"/>
      <c r="BSL1252" s="9"/>
      <c r="BSM1252" s="9"/>
      <c r="BSN1252" s="9"/>
      <c r="BSO1252" s="9"/>
      <c r="BSP1252" s="9"/>
      <c r="BSQ1252" s="9"/>
      <c r="BSR1252" s="9"/>
      <c r="BSS1252" s="9"/>
      <c r="BST1252" s="9"/>
      <c r="BSU1252" s="9"/>
      <c r="BSV1252" s="9"/>
      <c r="BSW1252" s="9"/>
      <c r="BSX1252" s="9"/>
      <c r="BSY1252" s="9"/>
      <c r="BSZ1252" s="9"/>
      <c r="BTA1252" s="9"/>
      <c r="BTB1252" s="9"/>
      <c r="BTC1252" s="9"/>
      <c r="BTD1252" s="9"/>
      <c r="BTE1252" s="9"/>
      <c r="BTF1252" s="9"/>
      <c r="BTG1252" s="9"/>
      <c r="BTH1252" s="9"/>
      <c r="BTI1252" s="9"/>
      <c r="BTJ1252" s="9"/>
      <c r="BTK1252" s="9"/>
      <c r="BTL1252" s="9"/>
      <c r="BTM1252" s="9"/>
      <c r="BTN1252" s="9"/>
      <c r="BTO1252" s="9"/>
      <c r="BTP1252" s="9"/>
      <c r="BTQ1252" s="9"/>
      <c r="BTR1252" s="9"/>
      <c r="BTS1252" s="9"/>
      <c r="BTT1252" s="9"/>
      <c r="BTU1252" s="9"/>
      <c r="BTV1252" s="9"/>
      <c r="BTW1252" s="9"/>
      <c r="BTX1252" s="9"/>
      <c r="BTY1252" s="9"/>
      <c r="BTZ1252" s="9"/>
      <c r="BUA1252" s="9"/>
      <c r="BUB1252" s="9"/>
      <c r="BUC1252" s="9"/>
      <c r="BUD1252" s="9"/>
      <c r="BUE1252" s="9"/>
      <c r="BUF1252" s="9"/>
      <c r="BUG1252" s="9"/>
      <c r="BUH1252" s="9"/>
      <c r="BUI1252" s="9"/>
      <c r="BUJ1252" s="9"/>
      <c r="BUK1252" s="9"/>
      <c r="BUL1252" s="9"/>
      <c r="BUM1252" s="9"/>
      <c r="BUN1252" s="9"/>
      <c r="BUO1252" s="9"/>
      <c r="BUP1252" s="9"/>
      <c r="BUQ1252" s="9"/>
      <c r="BUR1252" s="9"/>
      <c r="BUS1252" s="9"/>
      <c r="BUT1252" s="9"/>
      <c r="BUU1252" s="9"/>
      <c r="BUV1252" s="9"/>
      <c r="BUW1252" s="9"/>
      <c r="BUX1252" s="9"/>
      <c r="BUY1252" s="9"/>
      <c r="BUZ1252" s="9"/>
      <c r="BVA1252" s="9"/>
      <c r="BVB1252" s="9"/>
      <c r="BVC1252" s="9"/>
      <c r="BVD1252" s="9"/>
      <c r="BVE1252" s="9"/>
      <c r="BVF1252" s="9"/>
      <c r="BVG1252" s="9"/>
      <c r="BVH1252" s="9"/>
      <c r="BVI1252" s="9"/>
      <c r="BVJ1252" s="9"/>
      <c r="BVK1252" s="9"/>
      <c r="BVL1252" s="9"/>
      <c r="BVM1252" s="9"/>
      <c r="BVN1252" s="9"/>
      <c r="BVO1252" s="9"/>
      <c r="BVP1252" s="9"/>
      <c r="BVQ1252" s="9"/>
      <c r="BVR1252" s="9"/>
      <c r="BVS1252" s="9"/>
      <c r="BVT1252" s="9"/>
      <c r="BVU1252" s="9"/>
      <c r="BVV1252" s="9"/>
      <c r="BVW1252" s="9"/>
      <c r="BVX1252" s="9"/>
      <c r="BVY1252" s="9"/>
      <c r="BVZ1252" s="9"/>
      <c r="BWA1252" s="9"/>
      <c r="BWB1252" s="9"/>
      <c r="BWC1252" s="9"/>
      <c r="BWD1252" s="9"/>
      <c r="BWE1252" s="9"/>
      <c r="BWF1252" s="9"/>
      <c r="BWG1252" s="9"/>
      <c r="BWH1252" s="9"/>
      <c r="BWI1252" s="9"/>
      <c r="BWJ1252" s="9"/>
      <c r="BWK1252" s="9"/>
      <c r="BWL1252" s="9"/>
      <c r="BWM1252" s="9"/>
      <c r="BWN1252" s="9"/>
      <c r="BWO1252" s="9"/>
      <c r="BWP1252" s="9"/>
      <c r="BWQ1252" s="9"/>
      <c r="BWR1252" s="9"/>
      <c r="BWS1252" s="9"/>
      <c r="BWT1252" s="9"/>
      <c r="BWU1252" s="9"/>
      <c r="BWV1252" s="9"/>
      <c r="BWW1252" s="9"/>
      <c r="BWX1252" s="9"/>
      <c r="BWY1252" s="9"/>
      <c r="BWZ1252" s="9"/>
      <c r="BXA1252" s="9"/>
      <c r="BXB1252" s="9"/>
      <c r="BXC1252" s="9"/>
      <c r="BXD1252" s="9"/>
      <c r="BXE1252" s="9"/>
      <c r="BXF1252" s="9"/>
      <c r="BXG1252" s="9"/>
      <c r="BXH1252" s="9"/>
      <c r="BXI1252" s="9"/>
      <c r="BXJ1252" s="9"/>
      <c r="BXK1252" s="9"/>
      <c r="BXL1252" s="9"/>
      <c r="BXM1252" s="9"/>
      <c r="BXN1252" s="9"/>
      <c r="BXO1252" s="9"/>
      <c r="BXP1252" s="9"/>
      <c r="BXQ1252" s="9"/>
      <c r="BXR1252" s="9"/>
      <c r="BXS1252" s="9"/>
      <c r="BXT1252" s="9"/>
      <c r="BXU1252" s="9"/>
      <c r="BXV1252" s="9"/>
      <c r="BXW1252" s="9"/>
      <c r="BXX1252" s="9"/>
      <c r="BXY1252" s="9"/>
      <c r="BXZ1252" s="9"/>
      <c r="BYA1252" s="9"/>
      <c r="BYB1252" s="9"/>
      <c r="BYC1252" s="9"/>
      <c r="BYD1252" s="9"/>
      <c r="BYE1252" s="9"/>
      <c r="BYF1252" s="9"/>
      <c r="BYG1252" s="9"/>
      <c r="BYH1252" s="9"/>
      <c r="BYI1252" s="9"/>
      <c r="BYJ1252" s="9"/>
      <c r="BYK1252" s="9"/>
      <c r="BYL1252" s="9"/>
      <c r="BYM1252" s="9"/>
      <c r="BYN1252" s="9"/>
      <c r="BYO1252" s="9"/>
      <c r="BYP1252" s="9"/>
      <c r="BYQ1252" s="9"/>
      <c r="BYR1252" s="9"/>
      <c r="BYS1252" s="9"/>
      <c r="BYT1252" s="9"/>
      <c r="BYU1252" s="9"/>
      <c r="BYV1252" s="9"/>
      <c r="BYW1252" s="9"/>
      <c r="BYX1252" s="9"/>
      <c r="BYY1252" s="9"/>
      <c r="BYZ1252" s="9"/>
      <c r="BZA1252" s="9"/>
      <c r="BZB1252" s="9"/>
      <c r="BZC1252" s="9"/>
      <c r="BZD1252" s="9"/>
      <c r="BZE1252" s="9"/>
      <c r="BZF1252" s="9"/>
      <c r="BZG1252" s="9"/>
      <c r="BZH1252" s="9"/>
      <c r="BZI1252" s="9"/>
      <c r="BZJ1252" s="9"/>
      <c r="BZK1252" s="9"/>
      <c r="BZL1252" s="9"/>
      <c r="BZM1252" s="9"/>
      <c r="BZN1252" s="9"/>
      <c r="BZO1252" s="9"/>
      <c r="BZP1252" s="9"/>
      <c r="BZQ1252" s="9"/>
      <c r="BZR1252" s="9"/>
      <c r="BZS1252" s="9"/>
      <c r="BZT1252" s="9"/>
      <c r="BZU1252" s="9"/>
      <c r="BZV1252" s="9"/>
      <c r="BZW1252" s="9"/>
      <c r="BZX1252" s="9"/>
      <c r="BZY1252" s="9"/>
      <c r="BZZ1252" s="9"/>
      <c r="CAA1252" s="9"/>
      <c r="CAB1252" s="9"/>
      <c r="CAC1252" s="9"/>
      <c r="CAD1252" s="9"/>
      <c r="CAE1252" s="9"/>
      <c r="CAF1252" s="9"/>
      <c r="CAG1252" s="9"/>
      <c r="CAH1252" s="9"/>
      <c r="CAI1252" s="9"/>
      <c r="CAJ1252" s="9"/>
      <c r="CAK1252" s="9"/>
      <c r="CAL1252" s="9"/>
      <c r="CAM1252" s="9"/>
      <c r="CAN1252" s="9"/>
      <c r="CAO1252" s="9"/>
      <c r="CAP1252" s="9"/>
      <c r="CAQ1252" s="9"/>
      <c r="CAR1252" s="9"/>
      <c r="CAS1252" s="9"/>
      <c r="CAT1252" s="9"/>
      <c r="CAU1252" s="9"/>
      <c r="CAV1252" s="9"/>
      <c r="CAW1252" s="9"/>
      <c r="CAX1252" s="9"/>
      <c r="CAY1252" s="9"/>
      <c r="CAZ1252" s="9"/>
      <c r="CBA1252" s="9"/>
      <c r="CBB1252" s="9"/>
      <c r="CBC1252" s="9"/>
      <c r="CBD1252" s="9"/>
      <c r="CBE1252" s="9"/>
      <c r="CBF1252" s="9"/>
      <c r="CBG1252" s="9"/>
      <c r="CBH1252" s="9"/>
      <c r="CBI1252" s="9"/>
      <c r="CBJ1252" s="9"/>
      <c r="CBK1252" s="9"/>
      <c r="CBL1252" s="9"/>
      <c r="CBM1252" s="9"/>
      <c r="CBN1252" s="9"/>
      <c r="CBO1252" s="9"/>
      <c r="CBP1252" s="9"/>
      <c r="CBQ1252" s="9"/>
      <c r="CBR1252" s="9"/>
      <c r="CBS1252" s="9"/>
      <c r="CBT1252" s="9"/>
      <c r="CBU1252" s="9"/>
      <c r="CBV1252" s="9"/>
      <c r="CBW1252" s="9"/>
      <c r="CBX1252" s="9"/>
      <c r="CBY1252" s="9"/>
      <c r="CBZ1252" s="9"/>
      <c r="CCA1252" s="9"/>
      <c r="CCB1252" s="9"/>
      <c r="CCC1252" s="9"/>
      <c r="CCD1252" s="9"/>
      <c r="CCE1252" s="9"/>
      <c r="CCF1252" s="9"/>
      <c r="CCG1252" s="9"/>
      <c r="CCH1252" s="9"/>
      <c r="CCI1252" s="9"/>
      <c r="CCJ1252" s="9"/>
      <c r="CCK1252" s="9"/>
      <c r="CCL1252" s="9"/>
      <c r="CCM1252" s="9"/>
      <c r="CCN1252" s="9"/>
      <c r="CCO1252" s="9"/>
      <c r="CCP1252" s="9"/>
      <c r="CCQ1252" s="9"/>
      <c r="CCR1252" s="9"/>
      <c r="CCS1252" s="9"/>
      <c r="CCT1252" s="9"/>
      <c r="CCU1252" s="9"/>
      <c r="CCV1252" s="9"/>
      <c r="CCW1252" s="9"/>
      <c r="CCX1252" s="9"/>
      <c r="CCY1252" s="9"/>
      <c r="CCZ1252" s="9"/>
      <c r="CDA1252" s="9"/>
      <c r="CDB1252" s="9"/>
      <c r="CDC1252" s="9"/>
      <c r="CDD1252" s="9"/>
      <c r="CDE1252" s="9"/>
      <c r="CDF1252" s="9"/>
      <c r="CDG1252" s="9"/>
      <c r="CDH1252" s="9"/>
      <c r="CDI1252" s="9"/>
      <c r="CDJ1252" s="9"/>
      <c r="CDK1252" s="9"/>
      <c r="CDL1252" s="9"/>
      <c r="CDM1252" s="9"/>
      <c r="CDN1252" s="9"/>
      <c r="CDO1252" s="9"/>
      <c r="CDP1252" s="9"/>
      <c r="CDQ1252" s="9"/>
      <c r="CDR1252" s="9"/>
      <c r="CDS1252" s="9"/>
      <c r="CDT1252" s="9"/>
      <c r="CDU1252" s="9"/>
      <c r="CDV1252" s="9"/>
      <c r="CDW1252" s="9"/>
      <c r="CDX1252" s="9"/>
      <c r="CDY1252" s="9"/>
      <c r="CDZ1252" s="9"/>
      <c r="CEA1252" s="9"/>
      <c r="CEB1252" s="9"/>
      <c r="CEC1252" s="9"/>
      <c r="CED1252" s="9"/>
      <c r="CEE1252" s="9"/>
      <c r="CEF1252" s="9"/>
      <c r="CEG1252" s="9"/>
      <c r="CEH1252" s="9"/>
      <c r="CEI1252" s="9"/>
      <c r="CEJ1252" s="9"/>
      <c r="CEK1252" s="9"/>
      <c r="CEL1252" s="9"/>
      <c r="CEM1252" s="9"/>
      <c r="CEN1252" s="9"/>
      <c r="CEO1252" s="9"/>
      <c r="CEP1252" s="9"/>
      <c r="CEQ1252" s="9"/>
      <c r="CER1252" s="9"/>
      <c r="CES1252" s="9"/>
      <c r="CET1252" s="9"/>
      <c r="CEU1252" s="9"/>
      <c r="CEV1252" s="9"/>
      <c r="CEW1252" s="9"/>
      <c r="CEX1252" s="9"/>
      <c r="CEY1252" s="9"/>
      <c r="CEZ1252" s="9"/>
      <c r="CFA1252" s="9"/>
      <c r="CFB1252" s="9"/>
      <c r="CFC1252" s="9"/>
      <c r="CFD1252" s="9"/>
      <c r="CFE1252" s="9"/>
      <c r="CFF1252" s="9"/>
      <c r="CFG1252" s="9"/>
      <c r="CFH1252" s="9"/>
      <c r="CFI1252" s="9"/>
      <c r="CFJ1252" s="9"/>
      <c r="CFK1252" s="9"/>
      <c r="CFL1252" s="9"/>
      <c r="CFM1252" s="9"/>
      <c r="CFN1252" s="9"/>
      <c r="CFO1252" s="9"/>
      <c r="CFP1252" s="9"/>
      <c r="CFQ1252" s="9"/>
      <c r="CFR1252" s="9"/>
      <c r="CFS1252" s="9"/>
      <c r="CFT1252" s="9"/>
      <c r="CFU1252" s="9"/>
      <c r="CFV1252" s="9"/>
      <c r="CFW1252" s="9"/>
      <c r="CFX1252" s="9"/>
      <c r="CFY1252" s="9"/>
      <c r="CFZ1252" s="9"/>
      <c r="CGA1252" s="9"/>
      <c r="CGB1252" s="9"/>
      <c r="CGC1252" s="9"/>
      <c r="CGD1252" s="9"/>
      <c r="CGE1252" s="9"/>
      <c r="CGF1252" s="9"/>
      <c r="CGG1252" s="9"/>
      <c r="CGH1252" s="9"/>
      <c r="CGI1252" s="9"/>
      <c r="CGJ1252" s="9"/>
      <c r="CGK1252" s="9"/>
      <c r="CGL1252" s="9"/>
      <c r="CGM1252" s="9"/>
      <c r="CGN1252" s="9"/>
      <c r="CGO1252" s="9"/>
      <c r="CGP1252" s="9"/>
      <c r="CGQ1252" s="9"/>
      <c r="CGR1252" s="9"/>
      <c r="CGS1252" s="9"/>
      <c r="CGT1252" s="9"/>
      <c r="CGU1252" s="9"/>
      <c r="CGV1252" s="9"/>
      <c r="CGW1252" s="9"/>
      <c r="CGX1252" s="9"/>
      <c r="CGY1252" s="9"/>
      <c r="CGZ1252" s="9"/>
      <c r="CHA1252" s="9"/>
      <c r="CHB1252" s="9"/>
      <c r="CHC1252" s="9"/>
      <c r="CHD1252" s="9"/>
      <c r="CHE1252" s="9"/>
      <c r="CHF1252" s="9"/>
      <c r="CHG1252" s="9"/>
      <c r="CHH1252" s="9"/>
      <c r="CHI1252" s="9"/>
      <c r="CHJ1252" s="9"/>
      <c r="CHK1252" s="9"/>
      <c r="CHL1252" s="9"/>
      <c r="CHM1252" s="9"/>
      <c r="CHN1252" s="9"/>
      <c r="CHO1252" s="9"/>
      <c r="CHP1252" s="9"/>
      <c r="CHQ1252" s="9"/>
      <c r="CHR1252" s="9"/>
      <c r="CHS1252" s="9"/>
      <c r="CHT1252" s="9"/>
      <c r="CHU1252" s="9"/>
      <c r="CHV1252" s="9"/>
      <c r="CHW1252" s="9"/>
      <c r="CHX1252" s="9"/>
      <c r="CHY1252" s="9"/>
      <c r="CHZ1252" s="9"/>
      <c r="CIA1252" s="9"/>
      <c r="CIB1252" s="9"/>
      <c r="CIC1252" s="9"/>
      <c r="CID1252" s="9"/>
      <c r="CIE1252" s="9"/>
      <c r="CIF1252" s="9"/>
      <c r="CIG1252" s="9"/>
      <c r="CIH1252" s="9"/>
      <c r="CII1252" s="9"/>
      <c r="CIJ1252" s="9"/>
      <c r="CIK1252" s="9"/>
      <c r="CIL1252" s="9"/>
      <c r="CIM1252" s="9"/>
      <c r="CIN1252" s="9"/>
      <c r="CIO1252" s="9"/>
      <c r="CIP1252" s="9"/>
      <c r="CIQ1252" s="9"/>
      <c r="CIR1252" s="9"/>
      <c r="CIS1252" s="9"/>
      <c r="CIT1252" s="9"/>
      <c r="CIU1252" s="9"/>
      <c r="CIV1252" s="9"/>
      <c r="CIW1252" s="9"/>
      <c r="CIX1252" s="9"/>
      <c r="CIY1252" s="9"/>
      <c r="CIZ1252" s="9"/>
      <c r="CJA1252" s="9"/>
      <c r="CJB1252" s="9"/>
      <c r="CJC1252" s="9"/>
      <c r="CJD1252" s="9"/>
      <c r="CJE1252" s="9"/>
      <c r="CJF1252" s="9"/>
      <c r="CJG1252" s="9"/>
      <c r="CJH1252" s="9"/>
      <c r="CJI1252" s="9"/>
      <c r="CJJ1252" s="9"/>
      <c r="CJK1252" s="9"/>
      <c r="CJL1252" s="9"/>
      <c r="CJM1252" s="9"/>
      <c r="CJN1252" s="9"/>
      <c r="CJO1252" s="9"/>
      <c r="CJP1252" s="9"/>
      <c r="CJQ1252" s="9"/>
      <c r="CJR1252" s="9"/>
      <c r="CJS1252" s="9"/>
      <c r="CJT1252" s="9"/>
      <c r="CJU1252" s="9"/>
      <c r="CJV1252" s="9"/>
      <c r="CJW1252" s="9"/>
      <c r="CJX1252" s="9"/>
      <c r="CJY1252" s="9"/>
      <c r="CJZ1252" s="9"/>
      <c r="CKA1252" s="9"/>
      <c r="CKB1252" s="9"/>
      <c r="CKC1252" s="9"/>
      <c r="CKD1252" s="9"/>
      <c r="CKE1252" s="9"/>
      <c r="CKF1252" s="9"/>
      <c r="CKG1252" s="9"/>
      <c r="CKH1252" s="9"/>
      <c r="CKI1252" s="9"/>
      <c r="CKJ1252" s="9"/>
      <c r="CKK1252" s="9"/>
      <c r="CKL1252" s="9"/>
      <c r="CKM1252" s="9"/>
      <c r="CKN1252" s="9"/>
      <c r="CKO1252" s="9"/>
      <c r="CKP1252" s="9"/>
      <c r="CKQ1252" s="9"/>
      <c r="CKR1252" s="9"/>
      <c r="CKS1252" s="9"/>
      <c r="CKT1252" s="9"/>
      <c r="CKU1252" s="9"/>
      <c r="CKV1252" s="9"/>
      <c r="CKW1252" s="9"/>
      <c r="CKX1252" s="9"/>
      <c r="CKY1252" s="9"/>
      <c r="CKZ1252" s="9"/>
      <c r="CLA1252" s="9"/>
      <c r="CLB1252" s="9"/>
      <c r="CLC1252" s="9"/>
      <c r="CLD1252" s="9"/>
      <c r="CLE1252" s="9"/>
      <c r="CLF1252" s="9"/>
      <c r="CLG1252" s="9"/>
      <c r="CLH1252" s="9"/>
      <c r="CLI1252" s="9"/>
      <c r="CLJ1252" s="9"/>
      <c r="CLK1252" s="9"/>
      <c r="CLL1252" s="9"/>
      <c r="CLM1252" s="9"/>
      <c r="CLN1252" s="9"/>
      <c r="CLO1252" s="9"/>
      <c r="CLP1252" s="9"/>
      <c r="CLQ1252" s="9"/>
      <c r="CLR1252" s="9"/>
      <c r="CLS1252" s="9"/>
      <c r="CLT1252" s="9"/>
      <c r="CLU1252" s="9"/>
      <c r="CLV1252" s="9"/>
      <c r="CLW1252" s="9"/>
      <c r="CLX1252" s="9"/>
      <c r="CLY1252" s="9"/>
      <c r="CLZ1252" s="9"/>
      <c r="CMA1252" s="9"/>
      <c r="CMB1252" s="9"/>
      <c r="CMC1252" s="9"/>
      <c r="CMD1252" s="9"/>
      <c r="CME1252" s="9"/>
      <c r="CMF1252" s="9"/>
      <c r="CMG1252" s="9"/>
      <c r="CMH1252" s="9"/>
      <c r="CMI1252" s="9"/>
      <c r="CMJ1252" s="9"/>
      <c r="CMK1252" s="9"/>
      <c r="CML1252" s="9"/>
      <c r="CMM1252" s="9"/>
      <c r="CMN1252" s="9"/>
      <c r="CMO1252" s="9"/>
      <c r="CMP1252" s="9"/>
      <c r="CMQ1252" s="9"/>
      <c r="CMR1252" s="9"/>
      <c r="CMS1252" s="9"/>
      <c r="CMT1252" s="9"/>
      <c r="CMU1252" s="9"/>
      <c r="CMV1252" s="9"/>
      <c r="CMW1252" s="9"/>
      <c r="CMX1252" s="9"/>
      <c r="CMY1252" s="9"/>
      <c r="CMZ1252" s="9"/>
      <c r="CNA1252" s="9"/>
      <c r="CNB1252" s="9"/>
      <c r="CNC1252" s="9"/>
      <c r="CND1252" s="9"/>
      <c r="CNE1252" s="9"/>
      <c r="CNF1252" s="9"/>
      <c r="CNG1252" s="9"/>
      <c r="CNH1252" s="9"/>
      <c r="CNI1252" s="9"/>
      <c r="CNJ1252" s="9"/>
      <c r="CNK1252" s="9"/>
      <c r="CNL1252" s="9"/>
      <c r="CNM1252" s="9"/>
      <c r="CNN1252" s="9"/>
      <c r="CNO1252" s="9"/>
      <c r="CNP1252" s="9"/>
      <c r="CNQ1252" s="9"/>
      <c r="CNR1252" s="9"/>
      <c r="CNS1252" s="9"/>
      <c r="CNT1252" s="9"/>
      <c r="CNU1252" s="9"/>
      <c r="CNV1252" s="9"/>
      <c r="CNW1252" s="9"/>
      <c r="CNX1252" s="9"/>
      <c r="CNY1252" s="9"/>
      <c r="CNZ1252" s="9"/>
      <c r="COA1252" s="9"/>
      <c r="COB1252" s="9"/>
      <c r="COC1252" s="9"/>
      <c r="COD1252" s="9"/>
      <c r="COE1252" s="9"/>
      <c r="COF1252" s="9"/>
      <c r="COG1252" s="9"/>
      <c r="COH1252" s="9"/>
      <c r="COI1252" s="9"/>
      <c r="COJ1252" s="9"/>
      <c r="COK1252" s="9"/>
      <c r="COL1252" s="9"/>
      <c r="COM1252" s="9"/>
      <c r="CON1252" s="9"/>
      <c r="COO1252" s="9"/>
      <c r="COP1252" s="9"/>
      <c r="COQ1252" s="9"/>
      <c r="COR1252" s="9"/>
      <c r="COS1252" s="9"/>
      <c r="COT1252" s="9"/>
      <c r="COU1252" s="9"/>
      <c r="COV1252" s="9"/>
      <c r="COW1252" s="9"/>
      <c r="COX1252" s="9"/>
      <c r="COY1252" s="9"/>
      <c r="COZ1252" s="9"/>
      <c r="CPA1252" s="9"/>
      <c r="CPB1252" s="9"/>
      <c r="CPC1252" s="9"/>
      <c r="CPD1252" s="9"/>
      <c r="CPE1252" s="9"/>
      <c r="CPF1252" s="9"/>
      <c r="CPG1252" s="9"/>
      <c r="CPH1252" s="9"/>
      <c r="CPI1252" s="9"/>
      <c r="CPJ1252" s="9"/>
      <c r="CPK1252" s="9"/>
      <c r="CPL1252" s="9"/>
      <c r="CPM1252" s="9"/>
      <c r="CPN1252" s="9"/>
      <c r="CPO1252" s="9"/>
      <c r="CPP1252" s="9"/>
      <c r="CPQ1252" s="9"/>
      <c r="CPR1252" s="9"/>
      <c r="CPS1252" s="9"/>
      <c r="CPT1252" s="9"/>
      <c r="CPU1252" s="9"/>
      <c r="CPV1252" s="9"/>
      <c r="CPW1252" s="9"/>
      <c r="CPX1252" s="9"/>
      <c r="CPY1252" s="9"/>
      <c r="CPZ1252" s="9"/>
      <c r="CQA1252" s="9"/>
      <c r="CQB1252" s="9"/>
      <c r="CQC1252" s="9"/>
      <c r="CQD1252" s="9"/>
      <c r="CQE1252" s="9"/>
      <c r="CQF1252" s="9"/>
      <c r="CQG1252" s="9"/>
      <c r="CQH1252" s="9"/>
      <c r="CQI1252" s="9"/>
      <c r="CQJ1252" s="9"/>
      <c r="CQK1252" s="9"/>
      <c r="CQL1252" s="9"/>
      <c r="CQM1252" s="9"/>
      <c r="CQN1252" s="9"/>
      <c r="CQO1252" s="9"/>
      <c r="CQP1252" s="9"/>
      <c r="CQQ1252" s="9"/>
      <c r="CQR1252" s="9"/>
      <c r="CQS1252" s="9"/>
      <c r="CQT1252" s="9"/>
      <c r="CQU1252" s="9"/>
      <c r="CQV1252" s="9"/>
      <c r="CQW1252" s="9"/>
      <c r="CQX1252" s="9"/>
      <c r="CQY1252" s="9"/>
      <c r="CQZ1252" s="9"/>
      <c r="CRA1252" s="9"/>
      <c r="CRB1252" s="9"/>
      <c r="CRC1252" s="9"/>
      <c r="CRD1252" s="9"/>
      <c r="CRE1252" s="9"/>
      <c r="CRF1252" s="9"/>
      <c r="CRG1252" s="9"/>
      <c r="CRH1252" s="9"/>
      <c r="CRI1252" s="9"/>
      <c r="CRJ1252" s="9"/>
      <c r="CRK1252" s="9"/>
      <c r="CRL1252" s="9"/>
      <c r="CRM1252" s="9"/>
      <c r="CRN1252" s="9"/>
      <c r="CRO1252" s="9"/>
      <c r="CRP1252" s="9"/>
      <c r="CRQ1252" s="9"/>
      <c r="CRR1252" s="9"/>
      <c r="CRS1252" s="9"/>
      <c r="CRT1252" s="9"/>
      <c r="CRU1252" s="9"/>
      <c r="CRV1252" s="9"/>
      <c r="CRW1252" s="9"/>
      <c r="CRX1252" s="9"/>
      <c r="CRY1252" s="9"/>
      <c r="CRZ1252" s="9"/>
      <c r="CSA1252" s="9"/>
      <c r="CSB1252" s="9"/>
      <c r="CSC1252" s="9"/>
      <c r="CSD1252" s="9"/>
      <c r="CSE1252" s="9"/>
      <c r="CSF1252" s="9"/>
      <c r="CSG1252" s="9"/>
      <c r="CSH1252" s="9"/>
      <c r="CSI1252" s="9"/>
      <c r="CSJ1252" s="9"/>
      <c r="CSK1252" s="9"/>
      <c r="CSL1252" s="9"/>
      <c r="CSM1252" s="9"/>
      <c r="CSN1252" s="9"/>
      <c r="CSO1252" s="9"/>
      <c r="CSP1252" s="9"/>
      <c r="CSQ1252" s="9"/>
      <c r="CSR1252" s="9"/>
      <c r="CSS1252" s="9"/>
      <c r="CST1252" s="9"/>
      <c r="CSU1252" s="9"/>
      <c r="CSV1252" s="9"/>
      <c r="CSW1252" s="9"/>
      <c r="CSX1252" s="9"/>
      <c r="CSY1252" s="9"/>
      <c r="CSZ1252" s="9"/>
      <c r="CTA1252" s="9"/>
      <c r="CTB1252" s="9"/>
      <c r="CTC1252" s="9"/>
      <c r="CTD1252" s="9"/>
      <c r="CTE1252" s="9"/>
      <c r="CTF1252" s="9"/>
      <c r="CTG1252" s="9"/>
      <c r="CTH1252" s="9"/>
      <c r="CTI1252" s="9"/>
      <c r="CTJ1252" s="9"/>
      <c r="CTK1252" s="9"/>
      <c r="CTL1252" s="9"/>
      <c r="CTM1252" s="9"/>
      <c r="CTN1252" s="9"/>
      <c r="CTO1252" s="9"/>
      <c r="CTP1252" s="9"/>
      <c r="CTQ1252" s="9"/>
      <c r="CTR1252" s="9"/>
      <c r="CTS1252" s="9"/>
      <c r="CTT1252" s="9"/>
      <c r="CTU1252" s="9"/>
      <c r="CTV1252" s="9"/>
      <c r="CTW1252" s="9"/>
      <c r="CTX1252" s="9"/>
      <c r="CTY1252" s="9"/>
      <c r="CTZ1252" s="9"/>
      <c r="CUA1252" s="9"/>
      <c r="CUB1252" s="9"/>
      <c r="CUC1252" s="9"/>
      <c r="CUD1252" s="9"/>
      <c r="CUE1252" s="9"/>
      <c r="CUF1252" s="9"/>
      <c r="CUG1252" s="9"/>
      <c r="CUH1252" s="9"/>
      <c r="CUI1252" s="9"/>
      <c r="CUJ1252" s="9"/>
      <c r="CUK1252" s="9"/>
      <c r="CUL1252" s="9"/>
      <c r="CUM1252" s="9"/>
      <c r="CUN1252" s="9"/>
      <c r="CUO1252" s="9"/>
      <c r="CUP1252" s="9"/>
      <c r="CUQ1252" s="9"/>
      <c r="CUR1252" s="9"/>
      <c r="CUS1252" s="9"/>
      <c r="CUT1252" s="9"/>
      <c r="CUU1252" s="9"/>
      <c r="CUV1252" s="9"/>
      <c r="CUW1252" s="9"/>
      <c r="CUX1252" s="9"/>
      <c r="CUY1252" s="9"/>
      <c r="CUZ1252" s="9"/>
      <c r="CVA1252" s="9"/>
      <c r="CVB1252" s="9"/>
      <c r="CVC1252" s="9"/>
      <c r="CVD1252" s="9"/>
      <c r="CVE1252" s="9"/>
      <c r="CVF1252" s="9"/>
      <c r="CVG1252" s="9"/>
      <c r="CVH1252" s="9"/>
      <c r="CVI1252" s="9"/>
      <c r="CVJ1252" s="9"/>
      <c r="CVK1252" s="9"/>
      <c r="CVL1252" s="9"/>
      <c r="CVM1252" s="9"/>
      <c r="CVN1252" s="9"/>
      <c r="CVO1252" s="9"/>
      <c r="CVP1252" s="9"/>
      <c r="CVQ1252" s="9"/>
      <c r="CVR1252" s="9"/>
      <c r="CVS1252" s="9"/>
      <c r="CVT1252" s="9"/>
      <c r="CVU1252" s="9"/>
      <c r="CVV1252" s="9"/>
      <c r="CVW1252" s="9"/>
      <c r="CVX1252" s="9"/>
      <c r="CVY1252" s="9"/>
      <c r="CVZ1252" s="9"/>
      <c r="CWA1252" s="9"/>
      <c r="CWB1252" s="9"/>
      <c r="CWC1252" s="9"/>
      <c r="CWD1252" s="9"/>
      <c r="CWE1252" s="9"/>
      <c r="CWF1252" s="9"/>
      <c r="CWG1252" s="9"/>
      <c r="CWH1252" s="9"/>
      <c r="CWI1252" s="9"/>
      <c r="CWJ1252" s="9"/>
      <c r="CWK1252" s="9"/>
      <c r="CWL1252" s="9"/>
      <c r="CWM1252" s="9"/>
      <c r="CWN1252" s="9"/>
      <c r="CWO1252" s="9"/>
      <c r="CWP1252" s="9"/>
      <c r="CWQ1252" s="9"/>
      <c r="CWR1252" s="9"/>
      <c r="CWS1252" s="9"/>
      <c r="CWT1252" s="9"/>
      <c r="CWU1252" s="9"/>
      <c r="CWV1252" s="9"/>
      <c r="CWW1252" s="9"/>
      <c r="CWX1252" s="9"/>
      <c r="CWY1252" s="9"/>
      <c r="CWZ1252" s="9"/>
      <c r="CXA1252" s="9"/>
      <c r="CXB1252" s="9"/>
      <c r="CXC1252" s="9"/>
      <c r="CXD1252" s="9"/>
      <c r="CXE1252" s="9"/>
      <c r="CXF1252" s="9"/>
      <c r="CXG1252" s="9"/>
      <c r="CXH1252" s="9"/>
      <c r="CXI1252" s="9"/>
      <c r="CXJ1252" s="9"/>
      <c r="CXK1252" s="9"/>
      <c r="CXL1252" s="9"/>
      <c r="CXM1252" s="9"/>
      <c r="CXN1252" s="9"/>
      <c r="CXO1252" s="9"/>
      <c r="CXP1252" s="9"/>
      <c r="CXQ1252" s="9"/>
      <c r="CXR1252" s="9"/>
      <c r="CXS1252" s="9"/>
      <c r="CXT1252" s="9"/>
      <c r="CXU1252" s="9"/>
      <c r="CXV1252" s="9"/>
      <c r="CXW1252" s="9"/>
      <c r="CXX1252" s="9"/>
      <c r="CXY1252" s="9"/>
      <c r="CXZ1252" s="9"/>
      <c r="CYA1252" s="9"/>
      <c r="CYB1252" s="9"/>
      <c r="CYC1252" s="9"/>
      <c r="CYD1252" s="9"/>
      <c r="CYE1252" s="9"/>
      <c r="CYF1252" s="9"/>
      <c r="CYG1252" s="9"/>
      <c r="CYH1252" s="9"/>
      <c r="CYI1252" s="9"/>
      <c r="CYJ1252" s="9"/>
      <c r="CYK1252" s="9"/>
      <c r="CYL1252" s="9"/>
      <c r="CYM1252" s="9"/>
      <c r="CYN1252" s="9"/>
      <c r="CYO1252" s="9"/>
      <c r="CYP1252" s="9"/>
      <c r="CYQ1252" s="9"/>
      <c r="CYR1252" s="9"/>
      <c r="CYS1252" s="9"/>
      <c r="CYT1252" s="9"/>
      <c r="CYU1252" s="9"/>
      <c r="CYV1252" s="9"/>
      <c r="CYW1252" s="9"/>
      <c r="CYX1252" s="9"/>
      <c r="CYY1252" s="9"/>
      <c r="CYZ1252" s="9"/>
      <c r="CZA1252" s="9"/>
      <c r="CZB1252" s="9"/>
      <c r="CZC1252" s="9"/>
      <c r="CZD1252" s="9"/>
      <c r="CZE1252" s="9"/>
      <c r="CZF1252" s="9"/>
      <c r="CZG1252" s="9"/>
      <c r="CZH1252" s="9"/>
      <c r="CZI1252" s="9"/>
      <c r="CZJ1252" s="9"/>
      <c r="CZK1252" s="9"/>
      <c r="CZL1252" s="9"/>
      <c r="CZM1252" s="9"/>
      <c r="CZN1252" s="9"/>
      <c r="CZO1252" s="9"/>
      <c r="CZP1252" s="9"/>
      <c r="CZQ1252" s="9"/>
      <c r="CZR1252" s="9"/>
      <c r="CZS1252" s="9"/>
      <c r="CZT1252" s="9"/>
      <c r="CZU1252" s="9"/>
      <c r="CZV1252" s="9"/>
      <c r="CZW1252" s="9"/>
      <c r="CZX1252" s="9"/>
      <c r="CZY1252" s="9"/>
      <c r="CZZ1252" s="9"/>
      <c r="DAA1252" s="9"/>
      <c r="DAB1252" s="9"/>
      <c r="DAC1252" s="9"/>
      <c r="DAD1252" s="9"/>
      <c r="DAE1252" s="9"/>
      <c r="DAF1252" s="9"/>
      <c r="DAG1252" s="9"/>
      <c r="DAH1252" s="9"/>
      <c r="DAI1252" s="9"/>
      <c r="DAJ1252" s="9"/>
      <c r="DAK1252" s="9"/>
      <c r="DAL1252" s="9"/>
      <c r="DAM1252" s="9"/>
      <c r="DAN1252" s="9"/>
      <c r="DAO1252" s="9"/>
      <c r="DAP1252" s="9"/>
      <c r="DAQ1252" s="9"/>
      <c r="DAR1252" s="9"/>
      <c r="DAS1252" s="9"/>
      <c r="DAT1252" s="9"/>
      <c r="DAU1252" s="9"/>
      <c r="DAV1252" s="9"/>
      <c r="DAW1252" s="9"/>
      <c r="DAX1252" s="9"/>
      <c r="DAY1252" s="9"/>
      <c r="DAZ1252" s="9"/>
      <c r="DBA1252" s="9"/>
      <c r="DBB1252" s="9"/>
      <c r="DBC1252" s="9"/>
      <c r="DBD1252" s="9"/>
      <c r="DBE1252" s="9"/>
      <c r="DBF1252" s="9"/>
      <c r="DBG1252" s="9"/>
      <c r="DBH1252" s="9"/>
      <c r="DBI1252" s="9"/>
      <c r="DBJ1252" s="9"/>
      <c r="DBK1252" s="9"/>
      <c r="DBL1252" s="9"/>
      <c r="DBM1252" s="9"/>
      <c r="DBN1252" s="9"/>
      <c r="DBO1252" s="9"/>
      <c r="DBP1252" s="9"/>
      <c r="DBQ1252" s="9"/>
      <c r="DBR1252" s="9"/>
      <c r="DBS1252" s="9"/>
      <c r="DBT1252" s="9"/>
      <c r="DBU1252" s="9"/>
      <c r="DBV1252" s="9"/>
      <c r="DBW1252" s="9"/>
      <c r="DBX1252" s="9"/>
      <c r="DBY1252" s="9"/>
      <c r="DBZ1252" s="9"/>
      <c r="DCA1252" s="9"/>
      <c r="DCB1252" s="9"/>
      <c r="DCC1252" s="9"/>
      <c r="DCD1252" s="9"/>
      <c r="DCE1252" s="9"/>
      <c r="DCF1252" s="9"/>
      <c r="DCG1252" s="9"/>
      <c r="DCH1252" s="9"/>
      <c r="DCI1252" s="9"/>
      <c r="DCJ1252" s="9"/>
      <c r="DCK1252" s="9"/>
      <c r="DCL1252" s="9"/>
      <c r="DCM1252" s="9"/>
      <c r="DCN1252" s="9"/>
      <c r="DCO1252" s="9"/>
      <c r="DCP1252" s="9"/>
      <c r="DCQ1252" s="9"/>
      <c r="DCR1252" s="9"/>
      <c r="DCS1252" s="9"/>
      <c r="DCT1252" s="9"/>
      <c r="DCU1252" s="9"/>
      <c r="DCV1252" s="9"/>
      <c r="DCW1252" s="9"/>
      <c r="DCX1252" s="9"/>
      <c r="DCY1252" s="9"/>
      <c r="DCZ1252" s="9"/>
      <c r="DDA1252" s="9"/>
      <c r="DDB1252" s="9"/>
      <c r="DDC1252" s="9"/>
      <c r="DDD1252" s="9"/>
      <c r="DDE1252" s="9"/>
      <c r="DDF1252" s="9"/>
      <c r="DDG1252" s="9"/>
      <c r="DDH1252" s="9"/>
      <c r="DDI1252" s="9"/>
      <c r="DDJ1252" s="9"/>
      <c r="DDK1252" s="9"/>
      <c r="DDL1252" s="9"/>
      <c r="DDM1252" s="9"/>
      <c r="DDN1252" s="9"/>
      <c r="DDO1252" s="9"/>
      <c r="DDP1252" s="9"/>
      <c r="DDQ1252" s="9"/>
      <c r="DDR1252" s="9"/>
      <c r="DDS1252" s="9"/>
      <c r="DDT1252" s="9"/>
      <c r="DDU1252" s="9"/>
      <c r="DDV1252" s="9"/>
      <c r="DDW1252" s="9"/>
      <c r="DDX1252" s="9"/>
      <c r="DDY1252" s="9"/>
      <c r="DDZ1252" s="9"/>
      <c r="DEA1252" s="9"/>
      <c r="DEB1252" s="9"/>
      <c r="DEC1252" s="9"/>
      <c r="DED1252" s="9"/>
      <c r="DEE1252" s="9"/>
      <c r="DEF1252" s="9"/>
      <c r="DEG1252" s="9"/>
      <c r="DEH1252" s="9"/>
      <c r="DEI1252" s="9"/>
      <c r="DEJ1252" s="9"/>
      <c r="DEK1252" s="9"/>
      <c r="DEL1252" s="9"/>
      <c r="DEM1252" s="9"/>
      <c r="DEN1252" s="9"/>
      <c r="DEO1252" s="9"/>
      <c r="DEP1252" s="9"/>
      <c r="DEQ1252" s="9"/>
      <c r="DER1252" s="9"/>
      <c r="DES1252" s="9"/>
      <c r="DET1252" s="9"/>
      <c r="DEU1252" s="9"/>
      <c r="DEV1252" s="9"/>
      <c r="DEW1252" s="9"/>
      <c r="DEX1252" s="9"/>
      <c r="DEY1252" s="9"/>
      <c r="DEZ1252" s="9"/>
      <c r="DFA1252" s="9"/>
      <c r="DFB1252" s="9"/>
      <c r="DFC1252" s="9"/>
      <c r="DFD1252" s="9"/>
      <c r="DFE1252" s="9"/>
      <c r="DFF1252" s="9"/>
      <c r="DFG1252" s="9"/>
      <c r="DFH1252" s="9"/>
      <c r="DFI1252" s="9"/>
      <c r="DFJ1252" s="9"/>
      <c r="DFK1252" s="9"/>
      <c r="DFL1252" s="9"/>
      <c r="DFM1252" s="9"/>
      <c r="DFN1252" s="9"/>
      <c r="DFO1252" s="9"/>
      <c r="DFP1252" s="9"/>
      <c r="DFQ1252" s="9"/>
      <c r="DFR1252" s="9"/>
      <c r="DFS1252" s="9"/>
      <c r="DFT1252" s="9"/>
      <c r="DFU1252" s="9"/>
      <c r="DFV1252" s="9"/>
      <c r="DFW1252" s="9"/>
      <c r="DFX1252" s="9"/>
      <c r="DFY1252" s="9"/>
      <c r="DFZ1252" s="9"/>
      <c r="DGA1252" s="9"/>
      <c r="DGB1252" s="9"/>
      <c r="DGC1252" s="9"/>
      <c r="DGD1252" s="9"/>
      <c r="DGE1252" s="9"/>
      <c r="DGF1252" s="9"/>
      <c r="DGG1252" s="9"/>
      <c r="DGH1252" s="9"/>
      <c r="DGI1252" s="9"/>
      <c r="DGJ1252" s="9"/>
      <c r="DGK1252" s="9"/>
      <c r="DGL1252" s="9"/>
      <c r="DGM1252" s="9"/>
      <c r="DGN1252" s="9"/>
      <c r="DGO1252" s="9"/>
      <c r="DGP1252" s="9"/>
      <c r="DGQ1252" s="9"/>
      <c r="DGR1252" s="9"/>
      <c r="DGS1252" s="9"/>
      <c r="DGT1252" s="9"/>
      <c r="DGU1252" s="9"/>
      <c r="DGV1252" s="9"/>
      <c r="DGW1252" s="9"/>
      <c r="DGX1252" s="9"/>
      <c r="DGY1252" s="9"/>
      <c r="DGZ1252" s="9"/>
      <c r="DHA1252" s="9"/>
      <c r="DHB1252" s="9"/>
      <c r="DHC1252" s="9"/>
      <c r="DHD1252" s="9"/>
      <c r="DHE1252" s="9"/>
      <c r="DHF1252" s="9"/>
      <c r="DHG1252" s="9"/>
      <c r="DHH1252" s="9"/>
      <c r="DHI1252" s="9"/>
      <c r="DHJ1252" s="9"/>
      <c r="DHK1252" s="9"/>
      <c r="DHL1252" s="9"/>
      <c r="DHM1252" s="9"/>
      <c r="DHN1252" s="9"/>
      <c r="DHO1252" s="9"/>
      <c r="DHP1252" s="9"/>
      <c r="DHQ1252" s="9"/>
      <c r="DHR1252" s="9"/>
      <c r="DHS1252" s="9"/>
      <c r="DHT1252" s="9"/>
      <c r="DHU1252" s="9"/>
      <c r="DHV1252" s="9"/>
      <c r="DHW1252" s="9"/>
      <c r="DHX1252" s="9"/>
      <c r="DHY1252" s="9"/>
      <c r="DHZ1252" s="9"/>
      <c r="DIA1252" s="9"/>
      <c r="DIB1252" s="9"/>
      <c r="DIC1252" s="9"/>
      <c r="DID1252" s="9"/>
      <c r="DIE1252" s="9"/>
      <c r="DIF1252" s="9"/>
      <c r="DIG1252" s="9"/>
      <c r="DIH1252" s="9"/>
      <c r="DII1252" s="9"/>
      <c r="DIJ1252" s="9"/>
      <c r="DIK1252" s="9"/>
      <c r="DIL1252" s="9"/>
      <c r="DIM1252" s="9"/>
      <c r="DIN1252" s="9"/>
      <c r="DIO1252" s="9"/>
      <c r="DIP1252" s="9"/>
      <c r="DIQ1252" s="9"/>
      <c r="DIR1252" s="9"/>
      <c r="DIS1252" s="9"/>
      <c r="DIT1252" s="9"/>
      <c r="DIU1252" s="9"/>
      <c r="DIV1252" s="9"/>
      <c r="DIW1252" s="9"/>
      <c r="DIX1252" s="9"/>
      <c r="DIY1252" s="9"/>
      <c r="DIZ1252" s="9"/>
      <c r="DJA1252" s="9"/>
      <c r="DJB1252" s="9"/>
      <c r="DJC1252" s="9"/>
      <c r="DJD1252" s="9"/>
      <c r="DJE1252" s="9"/>
      <c r="DJF1252" s="9"/>
      <c r="DJG1252" s="9"/>
      <c r="DJH1252" s="9"/>
      <c r="DJI1252" s="9"/>
      <c r="DJJ1252" s="9"/>
      <c r="DJK1252" s="9"/>
      <c r="DJL1252" s="9"/>
      <c r="DJM1252" s="9"/>
      <c r="DJN1252" s="9"/>
      <c r="DJO1252" s="9"/>
      <c r="DJP1252" s="9"/>
      <c r="DJQ1252" s="9"/>
      <c r="DJR1252" s="9"/>
      <c r="DJS1252" s="9"/>
      <c r="DJT1252" s="9"/>
      <c r="DJU1252" s="9"/>
      <c r="DJV1252" s="9"/>
      <c r="DJW1252" s="9"/>
      <c r="DJX1252" s="9"/>
      <c r="DJY1252" s="9"/>
      <c r="DJZ1252" s="9"/>
      <c r="DKA1252" s="9"/>
      <c r="DKB1252" s="9"/>
      <c r="DKC1252" s="9"/>
      <c r="DKD1252" s="9"/>
      <c r="DKE1252" s="9"/>
      <c r="DKF1252" s="9"/>
      <c r="DKG1252" s="9"/>
      <c r="DKH1252" s="9"/>
      <c r="DKI1252" s="9"/>
      <c r="DKJ1252" s="9"/>
      <c r="DKK1252" s="9"/>
      <c r="DKL1252" s="9"/>
      <c r="DKM1252" s="9"/>
      <c r="DKN1252" s="9"/>
      <c r="DKO1252" s="9"/>
      <c r="DKP1252" s="9"/>
      <c r="DKQ1252" s="9"/>
      <c r="DKR1252" s="9"/>
      <c r="DKS1252" s="9"/>
      <c r="DKT1252" s="9"/>
      <c r="DKU1252" s="9"/>
      <c r="DKV1252" s="9"/>
      <c r="DKW1252" s="9"/>
      <c r="DKX1252" s="9"/>
      <c r="DKY1252" s="9"/>
      <c r="DKZ1252" s="9"/>
      <c r="DLA1252" s="9"/>
      <c r="DLB1252" s="9"/>
      <c r="DLC1252" s="9"/>
      <c r="DLD1252" s="9"/>
      <c r="DLE1252" s="9"/>
      <c r="DLF1252" s="9"/>
      <c r="DLG1252" s="9"/>
      <c r="DLH1252" s="9"/>
      <c r="DLI1252" s="9"/>
      <c r="DLJ1252" s="9"/>
      <c r="DLK1252" s="9"/>
      <c r="DLL1252" s="9"/>
      <c r="DLM1252" s="9"/>
      <c r="DLN1252" s="9"/>
      <c r="DLO1252" s="9"/>
      <c r="DLP1252" s="9"/>
      <c r="DLQ1252" s="9"/>
      <c r="DLR1252" s="9"/>
      <c r="DLS1252" s="9"/>
      <c r="DLT1252" s="9"/>
      <c r="DLU1252" s="9"/>
      <c r="DLV1252" s="9"/>
      <c r="DLW1252" s="9"/>
      <c r="DLX1252" s="9"/>
      <c r="DLY1252" s="9"/>
      <c r="DLZ1252" s="9"/>
      <c r="DMA1252" s="9"/>
      <c r="DMB1252" s="9"/>
      <c r="DMC1252" s="9"/>
      <c r="DMD1252" s="9"/>
      <c r="DME1252" s="9"/>
      <c r="DMF1252" s="9"/>
      <c r="DMG1252" s="9"/>
      <c r="DMH1252" s="9"/>
      <c r="DMI1252" s="9"/>
      <c r="DMJ1252" s="9"/>
      <c r="DMK1252" s="9"/>
      <c r="DML1252" s="9"/>
      <c r="DMM1252" s="9"/>
      <c r="DMN1252" s="9"/>
      <c r="DMO1252" s="9"/>
      <c r="DMP1252" s="9"/>
      <c r="DMQ1252" s="9"/>
      <c r="DMR1252" s="9"/>
      <c r="DMS1252" s="9"/>
      <c r="DMT1252" s="9"/>
      <c r="DMU1252" s="9"/>
      <c r="DMV1252" s="9"/>
      <c r="DMW1252" s="9"/>
      <c r="DMX1252" s="9"/>
      <c r="DMY1252" s="9"/>
      <c r="DMZ1252" s="9"/>
      <c r="DNA1252" s="9"/>
      <c r="DNB1252" s="9"/>
      <c r="DNC1252" s="9"/>
      <c r="DND1252" s="9"/>
      <c r="DNE1252" s="9"/>
      <c r="DNF1252" s="9"/>
      <c r="DNG1252" s="9"/>
      <c r="DNH1252" s="9"/>
      <c r="DNI1252" s="9"/>
      <c r="DNJ1252" s="9"/>
      <c r="DNK1252" s="9"/>
      <c r="DNL1252" s="9"/>
      <c r="DNM1252" s="9"/>
      <c r="DNN1252" s="9"/>
      <c r="DNO1252" s="9"/>
      <c r="DNP1252" s="9"/>
      <c r="DNQ1252" s="9"/>
      <c r="DNR1252" s="9"/>
      <c r="DNS1252" s="9"/>
      <c r="DNT1252" s="9"/>
      <c r="DNU1252" s="9"/>
      <c r="DNV1252" s="9"/>
      <c r="DNW1252" s="9"/>
      <c r="DNX1252" s="9"/>
      <c r="DNY1252" s="9"/>
      <c r="DNZ1252" s="9"/>
      <c r="DOA1252" s="9"/>
      <c r="DOB1252" s="9"/>
      <c r="DOC1252" s="9"/>
      <c r="DOD1252" s="9"/>
      <c r="DOE1252" s="9"/>
      <c r="DOF1252" s="9"/>
      <c r="DOG1252" s="9"/>
      <c r="DOH1252" s="9"/>
      <c r="DOI1252" s="9"/>
      <c r="DOJ1252" s="9"/>
      <c r="DOK1252" s="9"/>
      <c r="DOL1252" s="9"/>
      <c r="DOM1252" s="9"/>
      <c r="DON1252" s="9"/>
      <c r="DOO1252" s="9"/>
      <c r="DOP1252" s="9"/>
      <c r="DOQ1252" s="9"/>
      <c r="DOR1252" s="9"/>
      <c r="DOS1252" s="9"/>
      <c r="DOT1252" s="9"/>
      <c r="DOU1252" s="9"/>
      <c r="DOV1252" s="9"/>
      <c r="DOW1252" s="9"/>
      <c r="DOX1252" s="9"/>
      <c r="DOY1252" s="9"/>
      <c r="DOZ1252" s="9"/>
      <c r="DPA1252" s="9"/>
      <c r="DPB1252" s="9"/>
      <c r="DPC1252" s="9"/>
      <c r="DPD1252" s="9"/>
      <c r="DPE1252" s="9"/>
      <c r="DPF1252" s="9"/>
      <c r="DPG1252" s="9"/>
      <c r="DPH1252" s="9"/>
      <c r="DPI1252" s="9"/>
      <c r="DPJ1252" s="9"/>
      <c r="DPK1252" s="9"/>
      <c r="DPL1252" s="9"/>
      <c r="DPM1252" s="9"/>
      <c r="DPN1252" s="9"/>
      <c r="DPO1252" s="9"/>
      <c r="DPP1252" s="9"/>
      <c r="DPQ1252" s="9"/>
      <c r="DPR1252" s="9"/>
      <c r="DPS1252" s="9"/>
      <c r="DPT1252" s="9"/>
      <c r="DPU1252" s="9"/>
      <c r="DPV1252" s="9"/>
      <c r="DPW1252" s="9"/>
      <c r="DPX1252" s="9"/>
      <c r="DPY1252" s="9"/>
      <c r="DPZ1252" s="9"/>
      <c r="DQA1252" s="9"/>
      <c r="DQB1252" s="9"/>
      <c r="DQC1252" s="9"/>
      <c r="DQD1252" s="9"/>
      <c r="DQE1252" s="9"/>
      <c r="DQF1252" s="9"/>
      <c r="DQG1252" s="9"/>
      <c r="DQH1252" s="9"/>
      <c r="DQI1252" s="9"/>
      <c r="DQJ1252" s="9"/>
      <c r="DQK1252" s="9"/>
      <c r="DQL1252" s="9"/>
      <c r="DQM1252" s="9"/>
      <c r="DQN1252" s="9"/>
      <c r="DQO1252" s="9"/>
      <c r="DQP1252" s="9"/>
      <c r="DQQ1252" s="9"/>
      <c r="DQR1252" s="9"/>
      <c r="DQS1252" s="9"/>
      <c r="DQT1252" s="9"/>
      <c r="DQU1252" s="9"/>
      <c r="DQV1252" s="9"/>
      <c r="DQW1252" s="9"/>
      <c r="DQX1252" s="9"/>
      <c r="DQY1252" s="9"/>
      <c r="DQZ1252" s="9"/>
      <c r="DRA1252" s="9"/>
      <c r="DRB1252" s="9"/>
      <c r="DRC1252" s="9"/>
      <c r="DRD1252" s="9"/>
      <c r="DRE1252" s="9"/>
      <c r="DRF1252" s="9"/>
      <c r="DRG1252" s="9"/>
      <c r="DRH1252" s="9"/>
      <c r="DRI1252" s="9"/>
      <c r="DRJ1252" s="9"/>
      <c r="DRK1252" s="9"/>
      <c r="DRL1252" s="9"/>
      <c r="DRM1252" s="9"/>
      <c r="DRN1252" s="9"/>
      <c r="DRO1252" s="9"/>
      <c r="DRP1252" s="9"/>
      <c r="DRQ1252" s="9"/>
      <c r="DRR1252" s="9"/>
      <c r="DRS1252" s="9"/>
      <c r="DRT1252" s="9"/>
      <c r="DRU1252" s="9"/>
      <c r="DRV1252" s="9"/>
      <c r="DRW1252" s="9"/>
      <c r="DRX1252" s="9"/>
      <c r="DRY1252" s="9"/>
      <c r="DRZ1252" s="9"/>
      <c r="DSA1252" s="9"/>
      <c r="DSB1252" s="9"/>
      <c r="DSC1252" s="9"/>
      <c r="DSD1252" s="9"/>
      <c r="DSE1252" s="9"/>
      <c r="DSF1252" s="9"/>
      <c r="DSG1252" s="9"/>
      <c r="DSH1252" s="9"/>
      <c r="DSI1252" s="9"/>
      <c r="DSJ1252" s="9"/>
      <c r="DSK1252" s="9"/>
      <c r="DSL1252" s="9"/>
      <c r="DSM1252" s="9"/>
      <c r="DSN1252" s="9"/>
      <c r="DSO1252" s="9"/>
      <c r="DSP1252" s="9"/>
      <c r="DSQ1252" s="9"/>
      <c r="DSR1252" s="9"/>
      <c r="DSS1252" s="9"/>
      <c r="DST1252" s="9"/>
      <c r="DSU1252" s="9"/>
      <c r="DSV1252" s="9"/>
      <c r="DSW1252" s="9"/>
      <c r="DSX1252" s="9"/>
      <c r="DSY1252" s="9"/>
      <c r="DSZ1252" s="9"/>
      <c r="DTA1252" s="9"/>
      <c r="DTB1252" s="9"/>
      <c r="DTC1252" s="9"/>
      <c r="DTD1252" s="9"/>
      <c r="DTE1252" s="9"/>
      <c r="DTF1252" s="9"/>
      <c r="DTG1252" s="9"/>
      <c r="DTH1252" s="9"/>
      <c r="DTI1252" s="9"/>
      <c r="DTJ1252" s="9"/>
      <c r="DTK1252" s="9"/>
      <c r="DTL1252" s="9"/>
      <c r="DTM1252" s="9"/>
      <c r="DTN1252" s="9"/>
      <c r="DTO1252" s="9"/>
      <c r="DTP1252" s="9"/>
      <c r="DTQ1252" s="9"/>
      <c r="DTR1252" s="9"/>
      <c r="DTS1252" s="9"/>
      <c r="DTT1252" s="9"/>
      <c r="DTU1252" s="9"/>
      <c r="DTV1252" s="9"/>
      <c r="DTW1252" s="9"/>
      <c r="DTX1252" s="9"/>
      <c r="DTY1252" s="9"/>
      <c r="DTZ1252" s="9"/>
      <c r="DUA1252" s="9"/>
      <c r="DUB1252" s="9"/>
      <c r="DUC1252" s="9"/>
      <c r="DUD1252" s="9"/>
      <c r="DUE1252" s="9"/>
      <c r="DUF1252" s="9"/>
      <c r="DUG1252" s="9"/>
      <c r="DUH1252" s="9"/>
      <c r="DUI1252" s="9"/>
      <c r="DUJ1252" s="9"/>
      <c r="DUK1252" s="9"/>
      <c r="DUL1252" s="9"/>
      <c r="DUM1252" s="9"/>
      <c r="DUN1252" s="9"/>
      <c r="DUO1252" s="9"/>
      <c r="DUP1252" s="9"/>
      <c r="DUQ1252" s="9"/>
      <c r="DUR1252" s="9"/>
      <c r="DUS1252" s="9"/>
      <c r="DUT1252" s="9"/>
      <c r="DUU1252" s="9"/>
      <c r="DUV1252" s="9"/>
      <c r="DUW1252" s="9"/>
      <c r="DUX1252" s="9"/>
      <c r="DUY1252" s="9"/>
      <c r="DUZ1252" s="9"/>
      <c r="DVA1252" s="9"/>
      <c r="DVB1252" s="9"/>
      <c r="DVC1252" s="9"/>
      <c r="DVD1252" s="9"/>
      <c r="DVE1252" s="9"/>
      <c r="DVF1252" s="9"/>
      <c r="DVG1252" s="9"/>
      <c r="DVH1252" s="9"/>
      <c r="DVI1252" s="9"/>
      <c r="DVJ1252" s="9"/>
      <c r="DVK1252" s="9"/>
      <c r="DVL1252" s="9"/>
      <c r="DVM1252" s="9"/>
      <c r="DVN1252" s="9"/>
      <c r="DVO1252" s="9"/>
      <c r="DVP1252" s="9"/>
      <c r="DVQ1252" s="9"/>
      <c r="DVR1252" s="9"/>
      <c r="DVS1252" s="9"/>
      <c r="DVT1252" s="9"/>
      <c r="DVU1252" s="9"/>
      <c r="DVV1252" s="9"/>
      <c r="DVW1252" s="9"/>
      <c r="DVX1252" s="9"/>
      <c r="DVY1252" s="9"/>
      <c r="DVZ1252" s="9"/>
      <c r="DWA1252" s="9"/>
      <c r="DWB1252" s="9"/>
      <c r="DWC1252" s="9"/>
      <c r="DWD1252" s="9"/>
      <c r="DWE1252" s="9"/>
      <c r="DWF1252" s="9"/>
      <c r="DWG1252" s="9"/>
      <c r="DWH1252" s="9"/>
      <c r="DWI1252" s="9"/>
      <c r="DWJ1252" s="9"/>
      <c r="DWK1252" s="9"/>
      <c r="DWL1252" s="9"/>
      <c r="DWM1252" s="9"/>
      <c r="DWN1252" s="9"/>
      <c r="DWO1252" s="9"/>
      <c r="DWP1252" s="9"/>
      <c r="DWQ1252" s="9"/>
      <c r="DWR1252" s="9"/>
      <c r="DWS1252" s="9"/>
      <c r="DWT1252" s="9"/>
      <c r="DWU1252" s="9"/>
      <c r="DWV1252" s="9"/>
      <c r="DWW1252" s="9"/>
      <c r="DWX1252" s="9"/>
      <c r="DWY1252" s="9"/>
      <c r="DWZ1252" s="9"/>
      <c r="DXA1252" s="9"/>
      <c r="DXB1252" s="9"/>
      <c r="DXC1252" s="9"/>
      <c r="DXD1252" s="9"/>
      <c r="DXE1252" s="9"/>
      <c r="DXF1252" s="9"/>
      <c r="DXG1252" s="9"/>
      <c r="DXH1252" s="9"/>
      <c r="DXI1252" s="9"/>
      <c r="DXJ1252" s="9"/>
      <c r="DXK1252" s="9"/>
      <c r="DXL1252" s="9"/>
      <c r="DXM1252" s="9"/>
      <c r="DXN1252" s="9"/>
      <c r="DXO1252" s="9"/>
      <c r="DXP1252" s="9"/>
      <c r="DXQ1252" s="9"/>
      <c r="DXR1252" s="9"/>
      <c r="DXS1252" s="9"/>
      <c r="DXT1252" s="9"/>
      <c r="DXU1252" s="9"/>
      <c r="DXV1252" s="9"/>
      <c r="DXW1252" s="9"/>
      <c r="DXX1252" s="9"/>
      <c r="DXY1252" s="9"/>
      <c r="DXZ1252" s="9"/>
      <c r="DYA1252" s="9"/>
      <c r="DYB1252" s="9"/>
      <c r="DYC1252" s="9"/>
      <c r="DYD1252" s="9"/>
      <c r="DYE1252" s="9"/>
      <c r="DYF1252" s="9"/>
      <c r="DYG1252" s="9"/>
      <c r="DYH1252" s="9"/>
      <c r="DYI1252" s="9"/>
      <c r="DYJ1252" s="9"/>
      <c r="DYK1252" s="9"/>
      <c r="DYL1252" s="9"/>
      <c r="DYM1252" s="9"/>
      <c r="DYN1252" s="9"/>
      <c r="DYO1252" s="9"/>
      <c r="DYP1252" s="9"/>
      <c r="DYQ1252" s="9"/>
      <c r="DYR1252" s="9"/>
      <c r="DYS1252" s="9"/>
      <c r="DYT1252" s="9"/>
      <c r="DYU1252" s="9"/>
      <c r="DYV1252" s="9"/>
      <c r="DYW1252" s="9"/>
      <c r="DYX1252" s="9"/>
      <c r="DYY1252" s="9"/>
      <c r="DYZ1252" s="9"/>
      <c r="DZA1252" s="9"/>
      <c r="DZB1252" s="9"/>
      <c r="DZC1252" s="9"/>
      <c r="DZD1252" s="9"/>
      <c r="DZE1252" s="9"/>
      <c r="DZF1252" s="9"/>
      <c r="DZG1252" s="9"/>
      <c r="DZH1252" s="9"/>
      <c r="DZI1252" s="9"/>
      <c r="DZJ1252" s="9"/>
      <c r="DZK1252" s="9"/>
      <c r="DZL1252" s="9"/>
      <c r="DZM1252" s="9"/>
      <c r="DZN1252" s="9"/>
      <c r="DZO1252" s="9"/>
      <c r="DZP1252" s="9"/>
      <c r="DZQ1252" s="9"/>
      <c r="DZR1252" s="9"/>
      <c r="DZS1252" s="9"/>
      <c r="DZT1252" s="9"/>
      <c r="DZU1252" s="9"/>
      <c r="DZV1252" s="9"/>
      <c r="DZW1252" s="9"/>
      <c r="DZX1252" s="9"/>
      <c r="DZY1252" s="9"/>
      <c r="DZZ1252" s="9"/>
      <c r="EAA1252" s="9"/>
      <c r="EAB1252" s="9"/>
      <c r="EAC1252" s="9"/>
      <c r="EAD1252" s="9"/>
      <c r="EAE1252" s="9"/>
      <c r="EAF1252" s="9"/>
      <c r="EAG1252" s="9"/>
      <c r="EAH1252" s="9"/>
      <c r="EAI1252" s="9"/>
      <c r="EAJ1252" s="9"/>
      <c r="EAK1252" s="9"/>
      <c r="EAL1252" s="9"/>
      <c r="EAM1252" s="9"/>
      <c r="EAN1252" s="9"/>
      <c r="EAO1252" s="9"/>
      <c r="EAP1252" s="9"/>
      <c r="EAQ1252" s="9"/>
      <c r="EAR1252" s="9"/>
      <c r="EAS1252" s="9"/>
      <c r="EAT1252" s="9"/>
      <c r="EAU1252" s="9"/>
      <c r="EAV1252" s="9"/>
      <c r="EAW1252" s="9"/>
      <c r="EAX1252" s="9"/>
      <c r="EAY1252" s="9"/>
      <c r="EAZ1252" s="9"/>
      <c r="EBA1252" s="9"/>
      <c r="EBB1252" s="9"/>
      <c r="EBC1252" s="9"/>
      <c r="EBD1252" s="9"/>
      <c r="EBE1252" s="9"/>
      <c r="EBF1252" s="9"/>
      <c r="EBG1252" s="9"/>
      <c r="EBH1252" s="9"/>
      <c r="EBI1252" s="9"/>
      <c r="EBJ1252" s="9"/>
      <c r="EBK1252" s="9"/>
      <c r="EBL1252" s="9"/>
      <c r="EBM1252" s="9"/>
      <c r="EBN1252" s="9"/>
      <c r="EBO1252" s="9"/>
      <c r="EBP1252" s="9"/>
      <c r="EBQ1252" s="9"/>
      <c r="EBR1252" s="9"/>
      <c r="EBS1252" s="9"/>
      <c r="EBT1252" s="9"/>
      <c r="EBU1252" s="9"/>
      <c r="EBV1252" s="9"/>
      <c r="EBW1252" s="9"/>
      <c r="EBX1252" s="9"/>
      <c r="EBY1252" s="9"/>
      <c r="EBZ1252" s="9"/>
      <c r="ECA1252" s="9"/>
      <c r="ECB1252" s="9"/>
      <c r="ECC1252" s="9"/>
      <c r="ECD1252" s="9"/>
      <c r="ECE1252" s="9"/>
      <c r="ECF1252" s="9"/>
      <c r="ECG1252" s="9"/>
      <c r="ECH1252" s="9"/>
      <c r="ECI1252" s="9"/>
      <c r="ECJ1252" s="9"/>
      <c r="ECK1252" s="9"/>
      <c r="ECL1252" s="9"/>
      <c r="ECM1252" s="9"/>
      <c r="ECN1252" s="9"/>
      <c r="ECO1252" s="9"/>
      <c r="ECP1252" s="9"/>
      <c r="ECQ1252" s="9"/>
      <c r="ECR1252" s="9"/>
      <c r="ECS1252" s="9"/>
      <c r="ECT1252" s="9"/>
      <c r="ECU1252" s="9"/>
      <c r="ECV1252" s="9"/>
      <c r="ECW1252" s="9"/>
      <c r="ECX1252" s="9"/>
      <c r="ECY1252" s="9"/>
      <c r="ECZ1252" s="9"/>
      <c r="EDA1252" s="9"/>
      <c r="EDB1252" s="9"/>
      <c r="EDC1252" s="9"/>
      <c r="EDD1252" s="9"/>
      <c r="EDE1252" s="9"/>
      <c r="EDF1252" s="9"/>
      <c r="EDG1252" s="9"/>
      <c r="EDH1252" s="9"/>
      <c r="EDI1252" s="9"/>
      <c r="EDJ1252" s="9"/>
      <c r="EDK1252" s="9"/>
      <c r="EDL1252" s="9"/>
      <c r="EDM1252" s="9"/>
      <c r="EDN1252" s="9"/>
      <c r="EDO1252" s="9"/>
      <c r="EDP1252" s="9"/>
      <c r="EDQ1252" s="9"/>
      <c r="EDR1252" s="9"/>
      <c r="EDS1252" s="9"/>
      <c r="EDT1252" s="9"/>
      <c r="EDU1252" s="9"/>
      <c r="EDV1252" s="9"/>
      <c r="EDW1252" s="9"/>
      <c r="EDX1252" s="9"/>
      <c r="EDY1252" s="9"/>
      <c r="EDZ1252" s="9"/>
      <c r="EEA1252" s="9"/>
      <c r="EEB1252" s="9"/>
      <c r="EEC1252" s="9"/>
      <c r="EED1252" s="9"/>
      <c r="EEE1252" s="9"/>
      <c r="EEF1252" s="9"/>
      <c r="EEG1252" s="9"/>
      <c r="EEH1252" s="9"/>
      <c r="EEI1252" s="9"/>
      <c r="EEJ1252" s="9"/>
      <c r="EEK1252" s="9"/>
      <c r="EEL1252" s="9"/>
      <c r="EEM1252" s="9"/>
      <c r="EEN1252" s="9"/>
      <c r="EEO1252" s="9"/>
      <c r="EEP1252" s="9"/>
      <c r="EEQ1252" s="9"/>
      <c r="EER1252" s="9"/>
      <c r="EES1252" s="9"/>
      <c r="EET1252" s="9"/>
      <c r="EEU1252" s="9"/>
      <c r="EEV1252" s="9"/>
      <c r="EEW1252" s="9"/>
      <c r="EEX1252" s="9"/>
      <c r="EEY1252" s="9"/>
      <c r="EEZ1252" s="9"/>
      <c r="EFA1252" s="9"/>
      <c r="EFB1252" s="9"/>
      <c r="EFC1252" s="9"/>
      <c r="EFD1252" s="9"/>
      <c r="EFE1252" s="9"/>
      <c r="EFF1252" s="9"/>
      <c r="EFG1252" s="9"/>
      <c r="EFH1252" s="9"/>
      <c r="EFI1252" s="9"/>
      <c r="EFJ1252" s="9"/>
      <c r="EFK1252" s="9"/>
      <c r="EFL1252" s="9"/>
      <c r="EFM1252" s="9"/>
      <c r="EFN1252" s="9"/>
      <c r="EFO1252" s="9"/>
      <c r="EFP1252" s="9"/>
      <c r="EFQ1252" s="9"/>
      <c r="EFR1252" s="9"/>
      <c r="EFS1252" s="9"/>
      <c r="EFT1252" s="9"/>
      <c r="EFU1252" s="9"/>
      <c r="EFV1252" s="9"/>
      <c r="EFW1252" s="9"/>
      <c r="EFX1252" s="9"/>
      <c r="EFY1252" s="9"/>
      <c r="EFZ1252" s="9"/>
      <c r="EGA1252" s="9"/>
      <c r="EGB1252" s="9"/>
      <c r="EGC1252" s="9"/>
      <c r="EGD1252" s="9"/>
      <c r="EGE1252" s="9"/>
      <c r="EGF1252" s="9"/>
      <c r="EGG1252" s="9"/>
      <c r="EGH1252" s="9"/>
      <c r="EGI1252" s="9"/>
      <c r="EGJ1252" s="9"/>
      <c r="EGK1252" s="9"/>
      <c r="EGL1252" s="9"/>
      <c r="EGM1252" s="9"/>
      <c r="EGN1252" s="9"/>
      <c r="EGO1252" s="9"/>
      <c r="EGP1252" s="9"/>
      <c r="EGQ1252" s="9"/>
      <c r="EGR1252" s="9"/>
      <c r="EGS1252" s="9"/>
      <c r="EGT1252" s="9"/>
      <c r="EGU1252" s="9"/>
      <c r="EGV1252" s="9"/>
      <c r="EGW1252" s="9"/>
      <c r="EGX1252" s="9"/>
      <c r="EGY1252" s="9"/>
      <c r="EGZ1252" s="9"/>
      <c r="EHA1252" s="9"/>
      <c r="EHB1252" s="9"/>
      <c r="EHC1252" s="9"/>
      <c r="EHD1252" s="9"/>
      <c r="EHE1252" s="9"/>
      <c r="EHF1252" s="9"/>
      <c r="EHG1252" s="9"/>
      <c r="EHH1252" s="9"/>
      <c r="EHI1252" s="9"/>
      <c r="EHJ1252" s="9"/>
      <c r="EHK1252" s="9"/>
      <c r="EHL1252" s="9"/>
      <c r="EHM1252" s="9"/>
      <c r="EHN1252" s="9"/>
      <c r="EHO1252" s="9"/>
      <c r="EHP1252" s="9"/>
      <c r="EHQ1252" s="9"/>
      <c r="EHR1252" s="9"/>
      <c r="EHS1252" s="9"/>
      <c r="EHT1252" s="9"/>
      <c r="EHU1252" s="9"/>
      <c r="EHV1252" s="9"/>
      <c r="EHW1252" s="9"/>
      <c r="EHX1252" s="9"/>
      <c r="EHY1252" s="9"/>
      <c r="EHZ1252" s="9"/>
      <c r="EIA1252" s="9"/>
      <c r="EIB1252" s="9"/>
      <c r="EIC1252" s="9"/>
      <c r="EID1252" s="9"/>
      <c r="EIE1252" s="9"/>
      <c r="EIF1252" s="9"/>
      <c r="EIG1252" s="9"/>
      <c r="EIH1252" s="9"/>
      <c r="EII1252" s="9"/>
      <c r="EIJ1252" s="9"/>
      <c r="EIK1252" s="9"/>
      <c r="EIL1252" s="9"/>
      <c r="EIM1252" s="9"/>
      <c r="EIN1252" s="9"/>
      <c r="EIO1252" s="9"/>
      <c r="EIP1252" s="9"/>
      <c r="EIQ1252" s="9"/>
      <c r="EIR1252" s="9"/>
      <c r="EIS1252" s="9"/>
      <c r="EIT1252" s="9"/>
      <c r="EIU1252" s="9"/>
      <c r="EIV1252" s="9"/>
      <c r="EIW1252" s="9"/>
      <c r="EIX1252" s="9"/>
      <c r="EIY1252" s="9"/>
      <c r="EIZ1252" s="9"/>
      <c r="EJA1252" s="9"/>
      <c r="EJB1252" s="9"/>
      <c r="EJC1252" s="9"/>
      <c r="EJD1252" s="9"/>
      <c r="EJE1252" s="9"/>
      <c r="EJF1252" s="9"/>
      <c r="EJG1252" s="9"/>
      <c r="EJH1252" s="9"/>
      <c r="EJI1252" s="9"/>
      <c r="EJJ1252" s="9"/>
      <c r="EJK1252" s="9"/>
      <c r="EJL1252" s="9"/>
      <c r="EJM1252" s="9"/>
      <c r="EJN1252" s="9"/>
      <c r="EJO1252" s="9"/>
      <c r="EJP1252" s="9"/>
      <c r="EJQ1252" s="9"/>
      <c r="EJR1252" s="9"/>
      <c r="EJS1252" s="9"/>
      <c r="EJT1252" s="9"/>
      <c r="EJU1252" s="9"/>
      <c r="EJV1252" s="9"/>
      <c r="EJW1252" s="9"/>
      <c r="EJX1252" s="9"/>
      <c r="EJY1252" s="9"/>
      <c r="EJZ1252" s="9"/>
      <c r="EKA1252" s="9"/>
      <c r="EKB1252" s="9"/>
      <c r="EKC1252" s="9"/>
      <c r="EKD1252" s="9"/>
      <c r="EKE1252" s="9"/>
      <c r="EKF1252" s="9"/>
      <c r="EKG1252" s="9"/>
      <c r="EKH1252" s="9"/>
      <c r="EKI1252" s="9"/>
      <c r="EKJ1252" s="9"/>
      <c r="EKK1252" s="9"/>
      <c r="EKL1252" s="9"/>
      <c r="EKM1252" s="9"/>
      <c r="EKN1252" s="9"/>
      <c r="EKO1252" s="9"/>
      <c r="EKP1252" s="9"/>
      <c r="EKQ1252" s="9"/>
      <c r="EKR1252" s="9"/>
      <c r="EKS1252" s="9"/>
      <c r="EKT1252" s="9"/>
      <c r="EKU1252" s="9"/>
      <c r="EKV1252" s="9"/>
      <c r="EKW1252" s="9"/>
      <c r="EKX1252" s="9"/>
      <c r="EKY1252" s="9"/>
      <c r="EKZ1252" s="9"/>
      <c r="ELA1252" s="9"/>
      <c r="ELB1252" s="9"/>
      <c r="ELC1252" s="9"/>
      <c r="ELD1252" s="9"/>
      <c r="ELE1252" s="9"/>
      <c r="ELF1252" s="9"/>
      <c r="ELG1252" s="9"/>
      <c r="ELH1252" s="9"/>
      <c r="ELI1252" s="9"/>
      <c r="ELJ1252" s="9"/>
      <c r="ELK1252" s="9"/>
      <c r="ELL1252" s="9"/>
      <c r="ELM1252" s="9"/>
      <c r="ELN1252" s="9"/>
      <c r="ELO1252" s="9"/>
      <c r="ELP1252" s="9"/>
      <c r="ELQ1252" s="9"/>
      <c r="ELR1252" s="9"/>
      <c r="ELS1252" s="9"/>
      <c r="ELT1252" s="9"/>
      <c r="ELU1252" s="9"/>
      <c r="ELV1252" s="9"/>
      <c r="ELW1252" s="9"/>
      <c r="ELX1252" s="9"/>
      <c r="ELY1252" s="9"/>
      <c r="ELZ1252" s="9"/>
      <c r="EMA1252" s="9"/>
      <c r="EMB1252" s="9"/>
      <c r="EMC1252" s="9"/>
      <c r="EMD1252" s="9"/>
      <c r="EME1252" s="9"/>
      <c r="EMF1252" s="9"/>
      <c r="EMG1252" s="9"/>
      <c r="EMH1252" s="9"/>
      <c r="EMI1252" s="9"/>
      <c r="EMJ1252" s="9"/>
      <c r="EMK1252" s="9"/>
      <c r="EML1252" s="9"/>
      <c r="EMM1252" s="9"/>
      <c r="EMN1252" s="9"/>
      <c r="EMO1252" s="9"/>
      <c r="EMP1252" s="9"/>
      <c r="EMQ1252" s="9"/>
      <c r="EMR1252" s="9"/>
      <c r="EMS1252" s="9"/>
      <c r="EMT1252" s="9"/>
      <c r="EMU1252" s="9"/>
      <c r="EMV1252" s="9"/>
      <c r="EMW1252" s="9"/>
      <c r="EMX1252" s="9"/>
      <c r="EMY1252" s="9"/>
      <c r="EMZ1252" s="9"/>
      <c r="ENA1252" s="9"/>
      <c r="ENB1252" s="9"/>
      <c r="ENC1252" s="9"/>
      <c r="END1252" s="9"/>
      <c r="ENE1252" s="9"/>
      <c r="ENF1252" s="9"/>
      <c r="ENG1252" s="9"/>
      <c r="ENH1252" s="9"/>
      <c r="ENI1252" s="9"/>
      <c r="ENJ1252" s="9"/>
      <c r="ENK1252" s="9"/>
      <c r="ENL1252" s="9"/>
      <c r="ENM1252" s="9"/>
      <c r="ENN1252" s="9"/>
      <c r="ENO1252" s="9"/>
      <c r="ENP1252" s="9"/>
      <c r="ENQ1252" s="9"/>
      <c r="ENR1252" s="9"/>
      <c r="ENS1252" s="9"/>
      <c r="ENT1252" s="9"/>
      <c r="ENU1252" s="9"/>
      <c r="ENV1252" s="9"/>
      <c r="ENW1252" s="9"/>
      <c r="ENX1252" s="9"/>
      <c r="ENY1252" s="9"/>
      <c r="ENZ1252" s="9"/>
      <c r="EOA1252" s="9"/>
      <c r="EOB1252" s="9"/>
      <c r="EOC1252" s="9"/>
      <c r="EOD1252" s="9"/>
      <c r="EOE1252" s="9"/>
      <c r="EOF1252" s="9"/>
      <c r="EOG1252" s="9"/>
      <c r="EOH1252" s="9"/>
      <c r="EOI1252" s="9"/>
      <c r="EOJ1252" s="9"/>
      <c r="EOK1252" s="9"/>
      <c r="EOL1252" s="9"/>
      <c r="EOM1252" s="9"/>
      <c r="EON1252" s="9"/>
      <c r="EOO1252" s="9"/>
      <c r="EOP1252" s="9"/>
      <c r="EOQ1252" s="9"/>
      <c r="EOR1252" s="9"/>
      <c r="EOS1252" s="9"/>
      <c r="EOT1252" s="9"/>
      <c r="EOU1252" s="9"/>
      <c r="EOV1252" s="9"/>
      <c r="EOW1252" s="9"/>
      <c r="EOX1252" s="9"/>
      <c r="EOY1252" s="9"/>
      <c r="EOZ1252" s="9"/>
      <c r="EPA1252" s="9"/>
      <c r="EPB1252" s="9"/>
      <c r="EPC1252" s="9"/>
      <c r="EPD1252" s="9"/>
      <c r="EPE1252" s="9"/>
      <c r="EPF1252" s="9"/>
      <c r="EPG1252" s="9"/>
      <c r="EPH1252" s="9"/>
      <c r="EPI1252" s="9"/>
      <c r="EPJ1252" s="9"/>
      <c r="EPK1252" s="9"/>
      <c r="EPL1252" s="9"/>
      <c r="EPM1252" s="9"/>
      <c r="EPN1252" s="9"/>
      <c r="EPO1252" s="9"/>
      <c r="EPP1252" s="9"/>
      <c r="EPQ1252" s="9"/>
      <c r="EPR1252" s="9"/>
      <c r="EPS1252" s="9"/>
      <c r="EPT1252" s="9"/>
      <c r="EPU1252" s="9"/>
      <c r="EPV1252" s="9"/>
      <c r="EPW1252" s="9"/>
      <c r="EPX1252" s="9"/>
      <c r="EPY1252" s="9"/>
      <c r="EPZ1252" s="9"/>
      <c r="EQA1252" s="9"/>
      <c r="EQB1252" s="9"/>
      <c r="EQC1252" s="9"/>
      <c r="EQD1252" s="9"/>
      <c r="EQE1252" s="9"/>
      <c r="EQF1252" s="9"/>
      <c r="EQG1252" s="9"/>
      <c r="EQH1252" s="9"/>
      <c r="EQI1252" s="9"/>
      <c r="EQJ1252" s="9"/>
      <c r="EQK1252" s="9"/>
      <c r="EQL1252" s="9"/>
      <c r="EQM1252" s="9"/>
      <c r="EQN1252" s="9"/>
      <c r="EQO1252" s="9"/>
      <c r="EQP1252" s="9"/>
      <c r="EQQ1252" s="9"/>
      <c r="EQR1252" s="9"/>
      <c r="EQS1252" s="9"/>
      <c r="EQT1252" s="9"/>
      <c r="EQU1252" s="9"/>
      <c r="EQV1252" s="9"/>
      <c r="EQW1252" s="9"/>
      <c r="EQX1252" s="9"/>
      <c r="EQY1252" s="9"/>
      <c r="EQZ1252" s="9"/>
      <c r="ERA1252" s="9"/>
      <c r="ERB1252" s="9"/>
      <c r="ERC1252" s="9"/>
      <c r="ERD1252" s="9"/>
      <c r="ERE1252" s="9"/>
      <c r="ERF1252" s="9"/>
      <c r="ERG1252" s="9"/>
      <c r="ERH1252" s="9"/>
      <c r="ERI1252" s="9"/>
      <c r="ERJ1252" s="9"/>
      <c r="ERK1252" s="9"/>
      <c r="ERL1252" s="9"/>
      <c r="ERM1252" s="9"/>
      <c r="ERN1252" s="9"/>
      <c r="ERO1252" s="9"/>
      <c r="ERP1252" s="9"/>
      <c r="ERQ1252" s="9"/>
      <c r="ERR1252" s="9"/>
      <c r="ERS1252" s="9"/>
      <c r="ERT1252" s="9"/>
      <c r="ERU1252" s="9"/>
      <c r="ERV1252" s="9"/>
      <c r="ERW1252" s="9"/>
      <c r="ERX1252" s="9"/>
      <c r="ERY1252" s="9"/>
      <c r="ERZ1252" s="9"/>
      <c r="ESA1252" s="9"/>
      <c r="ESB1252" s="9"/>
      <c r="ESC1252" s="9"/>
      <c r="ESD1252" s="9"/>
      <c r="ESE1252" s="9"/>
      <c r="ESF1252" s="9"/>
      <c r="ESG1252" s="9"/>
      <c r="ESH1252" s="9"/>
      <c r="ESI1252" s="9"/>
      <c r="ESJ1252" s="9"/>
      <c r="ESK1252" s="9"/>
      <c r="ESL1252" s="9"/>
      <c r="ESM1252" s="9"/>
      <c r="ESN1252" s="9"/>
      <c r="ESO1252" s="9"/>
      <c r="ESP1252" s="9"/>
      <c r="ESQ1252" s="9"/>
      <c r="ESR1252" s="9"/>
      <c r="ESS1252" s="9"/>
      <c r="EST1252" s="9"/>
      <c r="ESU1252" s="9"/>
      <c r="ESV1252" s="9"/>
      <c r="ESW1252" s="9"/>
      <c r="ESX1252" s="9"/>
      <c r="ESY1252" s="9"/>
      <c r="ESZ1252" s="9"/>
      <c r="ETA1252" s="9"/>
      <c r="ETB1252" s="9"/>
      <c r="ETC1252" s="9"/>
      <c r="ETD1252" s="9"/>
      <c r="ETE1252" s="9"/>
      <c r="ETF1252" s="9"/>
      <c r="ETG1252" s="9"/>
      <c r="ETH1252" s="9"/>
      <c r="ETI1252" s="9"/>
      <c r="ETJ1252" s="9"/>
      <c r="ETK1252" s="9"/>
      <c r="ETL1252" s="9"/>
      <c r="ETM1252" s="9"/>
      <c r="ETN1252" s="9"/>
      <c r="ETO1252" s="9"/>
      <c r="ETP1252" s="9"/>
      <c r="ETQ1252" s="9"/>
      <c r="ETR1252" s="9"/>
      <c r="ETS1252" s="9"/>
      <c r="ETT1252" s="9"/>
      <c r="ETU1252" s="9"/>
      <c r="ETV1252" s="9"/>
      <c r="ETW1252" s="9"/>
      <c r="ETX1252" s="9"/>
      <c r="ETY1252" s="9"/>
      <c r="ETZ1252" s="9"/>
      <c r="EUA1252" s="9"/>
      <c r="EUB1252" s="9"/>
      <c r="EUC1252" s="9"/>
      <c r="EUD1252" s="9"/>
      <c r="EUE1252" s="9"/>
      <c r="EUF1252" s="9"/>
      <c r="EUG1252" s="9"/>
      <c r="EUH1252" s="9"/>
      <c r="EUI1252" s="9"/>
      <c r="EUJ1252" s="9"/>
      <c r="EUK1252" s="9"/>
      <c r="EUL1252" s="9"/>
      <c r="EUM1252" s="9"/>
      <c r="EUN1252" s="9"/>
      <c r="EUO1252" s="9"/>
      <c r="EUP1252" s="9"/>
      <c r="EUQ1252" s="9"/>
      <c r="EUR1252" s="9"/>
      <c r="EUS1252" s="9"/>
      <c r="EUT1252" s="9"/>
      <c r="EUU1252" s="9"/>
      <c r="EUV1252" s="9"/>
      <c r="EUW1252" s="9"/>
      <c r="EUX1252" s="9"/>
      <c r="EUY1252" s="9"/>
      <c r="EUZ1252" s="9"/>
      <c r="EVA1252" s="9"/>
      <c r="EVB1252" s="9"/>
      <c r="EVC1252" s="9"/>
      <c r="EVD1252" s="9"/>
      <c r="EVE1252" s="9"/>
      <c r="EVF1252" s="9"/>
      <c r="EVG1252" s="9"/>
      <c r="EVH1252" s="9"/>
      <c r="EVI1252" s="9"/>
      <c r="EVJ1252" s="9"/>
      <c r="EVK1252" s="9"/>
      <c r="EVL1252" s="9"/>
      <c r="EVM1252" s="9"/>
      <c r="EVN1252" s="9"/>
      <c r="EVO1252" s="9"/>
      <c r="EVP1252" s="9"/>
      <c r="EVQ1252" s="9"/>
      <c r="EVR1252" s="9"/>
      <c r="EVS1252" s="9"/>
      <c r="EVT1252" s="9"/>
      <c r="EVU1252" s="9"/>
      <c r="EVV1252" s="9"/>
      <c r="EVW1252" s="9"/>
      <c r="EVX1252" s="9"/>
      <c r="EVY1252" s="9"/>
      <c r="EVZ1252" s="9"/>
      <c r="EWA1252" s="9"/>
      <c r="EWB1252" s="9"/>
      <c r="EWC1252" s="9"/>
      <c r="EWD1252" s="9"/>
      <c r="EWE1252" s="9"/>
      <c r="EWF1252" s="9"/>
      <c r="EWG1252" s="9"/>
      <c r="EWH1252" s="9"/>
      <c r="EWI1252" s="9"/>
      <c r="EWJ1252" s="9"/>
      <c r="EWK1252" s="9"/>
      <c r="EWL1252" s="9"/>
      <c r="EWM1252" s="9"/>
      <c r="EWN1252" s="9"/>
      <c r="EWO1252" s="9"/>
      <c r="EWP1252" s="9"/>
      <c r="EWQ1252" s="9"/>
      <c r="EWR1252" s="9"/>
      <c r="EWS1252" s="9"/>
      <c r="EWT1252" s="9"/>
      <c r="EWU1252" s="9"/>
      <c r="EWV1252" s="9"/>
      <c r="EWW1252" s="9"/>
      <c r="EWX1252" s="9"/>
      <c r="EWY1252" s="9"/>
      <c r="EWZ1252" s="9"/>
      <c r="EXA1252" s="9"/>
      <c r="EXB1252" s="9"/>
      <c r="EXC1252" s="9"/>
      <c r="EXD1252" s="9"/>
      <c r="EXE1252" s="9"/>
      <c r="EXF1252" s="9"/>
      <c r="EXG1252" s="9"/>
      <c r="EXH1252" s="9"/>
      <c r="EXI1252" s="9"/>
      <c r="EXJ1252" s="9"/>
      <c r="EXK1252" s="9"/>
      <c r="EXL1252" s="9"/>
      <c r="EXM1252" s="9"/>
      <c r="EXN1252" s="9"/>
      <c r="EXO1252" s="9"/>
      <c r="EXP1252" s="9"/>
      <c r="EXQ1252" s="9"/>
      <c r="EXR1252" s="9"/>
      <c r="EXS1252" s="9"/>
      <c r="EXT1252" s="9"/>
      <c r="EXU1252" s="9"/>
      <c r="EXV1252" s="9"/>
      <c r="EXW1252" s="9"/>
      <c r="EXX1252" s="9"/>
      <c r="EXY1252" s="9"/>
      <c r="EXZ1252" s="9"/>
      <c r="EYA1252" s="9"/>
      <c r="EYB1252" s="9"/>
      <c r="EYC1252" s="9"/>
      <c r="EYD1252" s="9"/>
      <c r="EYE1252" s="9"/>
      <c r="EYF1252" s="9"/>
      <c r="EYG1252" s="9"/>
      <c r="EYH1252" s="9"/>
      <c r="EYI1252" s="9"/>
      <c r="EYJ1252" s="9"/>
      <c r="EYK1252" s="9"/>
      <c r="EYL1252" s="9"/>
      <c r="EYM1252" s="9"/>
      <c r="EYN1252" s="9"/>
      <c r="EYO1252" s="9"/>
      <c r="EYP1252" s="9"/>
      <c r="EYQ1252" s="9"/>
      <c r="EYR1252" s="9"/>
      <c r="EYS1252" s="9"/>
      <c r="EYT1252" s="9"/>
      <c r="EYU1252" s="9"/>
      <c r="EYV1252" s="9"/>
      <c r="EYW1252" s="9"/>
      <c r="EYX1252" s="9"/>
      <c r="EYY1252" s="9"/>
      <c r="EYZ1252" s="9"/>
      <c r="EZA1252" s="9"/>
      <c r="EZB1252" s="9"/>
      <c r="EZC1252" s="9"/>
      <c r="EZD1252" s="9"/>
      <c r="EZE1252" s="9"/>
      <c r="EZF1252" s="9"/>
      <c r="EZG1252" s="9"/>
      <c r="EZH1252" s="9"/>
      <c r="EZI1252" s="9"/>
      <c r="EZJ1252" s="9"/>
      <c r="EZK1252" s="9"/>
      <c r="EZL1252" s="9"/>
      <c r="EZM1252" s="9"/>
      <c r="EZN1252" s="9"/>
      <c r="EZO1252" s="9"/>
      <c r="EZP1252" s="9"/>
      <c r="EZQ1252" s="9"/>
      <c r="EZR1252" s="9"/>
      <c r="EZS1252" s="9"/>
      <c r="EZT1252" s="9"/>
      <c r="EZU1252" s="9"/>
      <c r="EZV1252" s="9"/>
      <c r="EZW1252" s="9"/>
      <c r="EZX1252" s="9"/>
      <c r="EZY1252" s="9"/>
      <c r="EZZ1252" s="9"/>
      <c r="FAA1252" s="9"/>
      <c r="FAB1252" s="9"/>
      <c r="FAC1252" s="9"/>
      <c r="FAD1252" s="9"/>
      <c r="FAE1252" s="9"/>
      <c r="FAF1252" s="9"/>
      <c r="FAG1252" s="9"/>
      <c r="FAH1252" s="9"/>
      <c r="FAI1252" s="9"/>
      <c r="FAJ1252" s="9"/>
      <c r="FAK1252" s="9"/>
      <c r="FAL1252" s="9"/>
      <c r="FAM1252" s="9"/>
      <c r="FAN1252" s="9"/>
      <c r="FAO1252" s="9"/>
      <c r="FAP1252" s="9"/>
      <c r="FAQ1252" s="9"/>
      <c r="FAR1252" s="9"/>
      <c r="FAS1252" s="9"/>
      <c r="FAT1252" s="9"/>
      <c r="FAU1252" s="9"/>
      <c r="FAV1252" s="9"/>
      <c r="FAW1252" s="9"/>
      <c r="FAX1252" s="9"/>
      <c r="FAY1252" s="9"/>
      <c r="FAZ1252" s="9"/>
      <c r="FBA1252" s="9"/>
      <c r="FBB1252" s="9"/>
      <c r="FBC1252" s="9"/>
      <c r="FBD1252" s="9"/>
      <c r="FBE1252" s="9"/>
      <c r="FBF1252" s="9"/>
      <c r="FBG1252" s="9"/>
      <c r="FBH1252" s="9"/>
      <c r="FBI1252" s="9"/>
      <c r="FBJ1252" s="9"/>
      <c r="FBK1252" s="9"/>
      <c r="FBL1252" s="9"/>
      <c r="FBM1252" s="9"/>
      <c r="FBN1252" s="9"/>
      <c r="FBO1252" s="9"/>
      <c r="FBP1252" s="9"/>
      <c r="FBQ1252" s="9"/>
      <c r="FBR1252" s="9"/>
      <c r="FBS1252" s="9"/>
      <c r="FBT1252" s="9"/>
      <c r="FBU1252" s="9"/>
      <c r="FBV1252" s="9"/>
      <c r="FBW1252" s="9"/>
      <c r="FBX1252" s="9"/>
      <c r="FBY1252" s="9"/>
      <c r="FBZ1252" s="9"/>
      <c r="FCA1252" s="9"/>
      <c r="FCB1252" s="9"/>
      <c r="FCC1252" s="9"/>
      <c r="FCD1252" s="9"/>
      <c r="FCE1252" s="9"/>
      <c r="FCF1252" s="9"/>
      <c r="FCG1252" s="9"/>
      <c r="FCH1252" s="9"/>
      <c r="FCI1252" s="9"/>
      <c r="FCJ1252" s="9"/>
      <c r="FCK1252" s="9"/>
      <c r="FCL1252" s="9"/>
      <c r="FCM1252" s="9"/>
      <c r="FCN1252" s="9"/>
      <c r="FCO1252" s="9"/>
      <c r="FCP1252" s="9"/>
      <c r="FCQ1252" s="9"/>
      <c r="FCR1252" s="9"/>
      <c r="FCS1252" s="9"/>
      <c r="FCT1252" s="9"/>
      <c r="FCU1252" s="9"/>
      <c r="FCV1252" s="9"/>
      <c r="FCW1252" s="9"/>
      <c r="FCX1252" s="9"/>
      <c r="FCY1252" s="9"/>
      <c r="FCZ1252" s="9"/>
      <c r="FDA1252" s="9"/>
      <c r="FDB1252" s="9"/>
      <c r="FDC1252" s="9"/>
      <c r="FDD1252" s="9"/>
      <c r="FDE1252" s="9"/>
      <c r="FDF1252" s="9"/>
      <c r="FDG1252" s="9"/>
      <c r="FDH1252" s="9"/>
      <c r="FDI1252" s="9"/>
      <c r="FDJ1252" s="9"/>
      <c r="FDK1252" s="9"/>
      <c r="FDL1252" s="9"/>
      <c r="FDM1252" s="9"/>
      <c r="FDN1252" s="9"/>
      <c r="FDO1252" s="9"/>
      <c r="FDP1252" s="9"/>
      <c r="FDQ1252" s="9"/>
      <c r="FDR1252" s="9"/>
      <c r="FDS1252" s="9"/>
      <c r="FDT1252" s="9"/>
      <c r="FDU1252" s="9"/>
      <c r="FDV1252" s="9"/>
      <c r="FDW1252" s="9"/>
      <c r="FDX1252" s="9"/>
      <c r="FDY1252" s="9"/>
      <c r="FDZ1252" s="9"/>
      <c r="FEA1252" s="9"/>
      <c r="FEB1252" s="9"/>
      <c r="FEC1252" s="9"/>
      <c r="FED1252" s="9"/>
      <c r="FEE1252" s="9"/>
      <c r="FEF1252" s="9"/>
      <c r="FEG1252" s="9"/>
      <c r="FEH1252" s="9"/>
      <c r="FEI1252" s="9"/>
      <c r="FEJ1252" s="9"/>
      <c r="FEK1252" s="9"/>
      <c r="FEL1252" s="9"/>
      <c r="FEM1252" s="9"/>
      <c r="FEN1252" s="9"/>
      <c r="FEO1252" s="9"/>
      <c r="FEP1252" s="9"/>
      <c r="FEQ1252" s="9"/>
      <c r="FER1252" s="9"/>
      <c r="FES1252" s="9"/>
      <c r="FET1252" s="9"/>
      <c r="FEU1252" s="9"/>
      <c r="FEV1252" s="9"/>
      <c r="FEW1252" s="9"/>
      <c r="FEX1252" s="9"/>
      <c r="FEY1252" s="9"/>
      <c r="FEZ1252" s="9"/>
      <c r="FFA1252" s="9"/>
      <c r="FFB1252" s="9"/>
      <c r="FFC1252" s="9"/>
      <c r="FFD1252" s="9"/>
      <c r="FFE1252" s="9"/>
      <c r="FFF1252" s="9"/>
      <c r="FFG1252" s="9"/>
      <c r="FFH1252" s="9"/>
      <c r="FFI1252" s="9"/>
      <c r="FFJ1252" s="9"/>
      <c r="FFK1252" s="9"/>
      <c r="FFL1252" s="9"/>
      <c r="FFM1252" s="9"/>
      <c r="FFN1252" s="9"/>
      <c r="FFO1252" s="9"/>
      <c r="FFP1252" s="9"/>
      <c r="FFQ1252" s="9"/>
      <c r="FFR1252" s="9"/>
      <c r="FFS1252" s="9"/>
      <c r="FFT1252" s="9"/>
      <c r="FFU1252" s="9"/>
      <c r="FFV1252" s="9"/>
      <c r="FFW1252" s="9"/>
      <c r="FFX1252" s="9"/>
      <c r="FFY1252" s="9"/>
      <c r="FFZ1252" s="9"/>
      <c r="FGA1252" s="9"/>
      <c r="FGB1252" s="9"/>
      <c r="FGC1252" s="9"/>
      <c r="FGD1252" s="9"/>
      <c r="FGE1252" s="9"/>
      <c r="FGF1252" s="9"/>
      <c r="FGG1252" s="9"/>
      <c r="FGH1252" s="9"/>
      <c r="FGI1252" s="9"/>
      <c r="FGJ1252" s="9"/>
      <c r="FGK1252" s="9"/>
      <c r="FGL1252" s="9"/>
      <c r="FGM1252" s="9"/>
      <c r="FGN1252" s="9"/>
      <c r="FGO1252" s="9"/>
      <c r="FGP1252" s="9"/>
      <c r="FGQ1252" s="9"/>
      <c r="FGR1252" s="9"/>
      <c r="FGS1252" s="9"/>
      <c r="FGT1252" s="9"/>
      <c r="FGU1252" s="9"/>
      <c r="FGV1252" s="9"/>
      <c r="FGW1252" s="9"/>
      <c r="FGX1252" s="9"/>
      <c r="FGY1252" s="9"/>
      <c r="FGZ1252" s="9"/>
      <c r="FHA1252" s="9"/>
      <c r="FHB1252" s="9"/>
      <c r="FHC1252" s="9"/>
      <c r="FHD1252" s="9"/>
      <c r="FHE1252" s="9"/>
      <c r="FHF1252" s="9"/>
      <c r="FHG1252" s="9"/>
      <c r="FHH1252" s="9"/>
      <c r="FHI1252" s="9"/>
      <c r="FHJ1252" s="9"/>
      <c r="FHK1252" s="9"/>
      <c r="FHL1252" s="9"/>
      <c r="FHM1252" s="9"/>
      <c r="FHN1252" s="9"/>
      <c r="FHO1252" s="9"/>
      <c r="FHP1252" s="9"/>
      <c r="FHQ1252" s="9"/>
      <c r="FHR1252" s="9"/>
      <c r="FHS1252" s="9"/>
      <c r="FHT1252" s="9"/>
      <c r="FHU1252" s="9"/>
      <c r="FHV1252" s="9"/>
      <c r="FHW1252" s="9"/>
      <c r="FHX1252" s="9"/>
      <c r="FHY1252" s="9"/>
      <c r="FHZ1252" s="9"/>
      <c r="FIA1252" s="9"/>
      <c r="FIB1252" s="9"/>
      <c r="FIC1252" s="9"/>
      <c r="FID1252" s="9"/>
      <c r="FIE1252" s="9"/>
      <c r="FIF1252" s="9"/>
      <c r="FIG1252" s="9"/>
      <c r="FIH1252" s="9"/>
      <c r="FII1252" s="9"/>
      <c r="FIJ1252" s="9"/>
      <c r="FIK1252" s="9"/>
      <c r="FIL1252" s="9"/>
      <c r="FIM1252" s="9"/>
      <c r="FIN1252" s="9"/>
      <c r="FIO1252" s="9"/>
      <c r="FIP1252" s="9"/>
      <c r="FIQ1252" s="9"/>
      <c r="FIR1252" s="9"/>
      <c r="FIS1252" s="9"/>
      <c r="FIT1252" s="9"/>
      <c r="FIU1252" s="9"/>
      <c r="FIV1252" s="9"/>
      <c r="FIW1252" s="9"/>
      <c r="FIX1252" s="9"/>
      <c r="FIY1252" s="9"/>
      <c r="FIZ1252" s="9"/>
      <c r="FJA1252" s="9"/>
      <c r="FJB1252" s="9"/>
      <c r="FJC1252" s="9"/>
      <c r="FJD1252" s="9"/>
      <c r="FJE1252" s="9"/>
      <c r="FJF1252" s="9"/>
      <c r="FJG1252" s="9"/>
      <c r="FJH1252" s="9"/>
      <c r="FJI1252" s="9"/>
      <c r="FJJ1252" s="9"/>
      <c r="FJK1252" s="9"/>
      <c r="FJL1252" s="9"/>
      <c r="FJM1252" s="9"/>
      <c r="FJN1252" s="9"/>
      <c r="FJO1252" s="9"/>
      <c r="FJP1252" s="9"/>
      <c r="FJQ1252" s="9"/>
      <c r="FJR1252" s="9"/>
      <c r="FJS1252" s="9"/>
      <c r="FJT1252" s="9"/>
      <c r="FJU1252" s="9"/>
      <c r="FJV1252" s="9"/>
      <c r="FJW1252" s="9"/>
      <c r="FJX1252" s="9"/>
      <c r="FJY1252" s="9"/>
      <c r="FJZ1252" s="9"/>
      <c r="FKA1252" s="9"/>
      <c r="FKB1252" s="9"/>
      <c r="FKC1252" s="9"/>
      <c r="FKD1252" s="9"/>
      <c r="FKE1252" s="9"/>
      <c r="FKF1252" s="9"/>
      <c r="FKG1252" s="9"/>
      <c r="FKH1252" s="9"/>
      <c r="FKI1252" s="9"/>
      <c r="FKJ1252" s="9"/>
      <c r="FKK1252" s="9"/>
      <c r="FKL1252" s="9"/>
      <c r="FKM1252" s="9"/>
      <c r="FKN1252" s="9"/>
      <c r="FKO1252" s="9"/>
      <c r="FKP1252" s="9"/>
      <c r="FKQ1252" s="9"/>
      <c r="FKR1252" s="9"/>
      <c r="FKS1252" s="9"/>
      <c r="FKT1252" s="9"/>
      <c r="FKU1252" s="9"/>
      <c r="FKV1252" s="9"/>
      <c r="FKW1252" s="9"/>
      <c r="FKX1252" s="9"/>
      <c r="FKY1252" s="9"/>
      <c r="FKZ1252" s="9"/>
      <c r="FLA1252" s="9"/>
      <c r="FLB1252" s="9"/>
      <c r="FLC1252" s="9"/>
      <c r="FLD1252" s="9"/>
      <c r="FLE1252" s="9"/>
      <c r="FLF1252" s="9"/>
      <c r="FLG1252" s="9"/>
      <c r="FLH1252" s="9"/>
      <c r="FLI1252" s="9"/>
      <c r="FLJ1252" s="9"/>
      <c r="FLK1252" s="9"/>
      <c r="FLL1252" s="9"/>
      <c r="FLM1252" s="9"/>
      <c r="FLN1252" s="9"/>
      <c r="FLO1252" s="9"/>
      <c r="FLP1252" s="9"/>
      <c r="FLQ1252" s="9"/>
      <c r="FLR1252" s="9"/>
      <c r="FLS1252" s="9"/>
      <c r="FLT1252" s="9"/>
      <c r="FLU1252" s="9"/>
      <c r="FLV1252" s="9"/>
      <c r="FLW1252" s="9"/>
      <c r="FLX1252" s="9"/>
      <c r="FLY1252" s="9"/>
      <c r="FLZ1252" s="9"/>
      <c r="FMA1252" s="9"/>
      <c r="FMB1252" s="9"/>
      <c r="FMC1252" s="9"/>
      <c r="FMD1252" s="9"/>
      <c r="FME1252" s="9"/>
      <c r="FMF1252" s="9"/>
      <c r="FMG1252" s="9"/>
      <c r="FMH1252" s="9"/>
      <c r="FMI1252" s="9"/>
      <c r="FMJ1252" s="9"/>
      <c r="FMK1252" s="9"/>
      <c r="FML1252" s="9"/>
      <c r="FMM1252" s="9"/>
      <c r="FMN1252" s="9"/>
      <c r="FMO1252" s="9"/>
      <c r="FMP1252" s="9"/>
      <c r="FMQ1252" s="9"/>
      <c r="FMR1252" s="9"/>
      <c r="FMS1252" s="9"/>
      <c r="FMT1252" s="9"/>
      <c r="FMU1252" s="9"/>
      <c r="FMV1252" s="9"/>
      <c r="FMW1252" s="9"/>
      <c r="FMX1252" s="9"/>
      <c r="FMY1252" s="9"/>
      <c r="FMZ1252" s="9"/>
      <c r="FNA1252" s="9"/>
      <c r="FNB1252" s="9"/>
      <c r="FNC1252" s="9"/>
      <c r="FND1252" s="9"/>
      <c r="FNE1252" s="9"/>
      <c r="FNF1252" s="9"/>
      <c r="FNG1252" s="9"/>
      <c r="FNH1252" s="9"/>
      <c r="FNI1252" s="9"/>
      <c r="FNJ1252" s="9"/>
      <c r="FNK1252" s="9"/>
      <c r="FNL1252" s="9"/>
      <c r="FNM1252" s="9"/>
      <c r="FNN1252" s="9"/>
      <c r="FNO1252" s="9"/>
      <c r="FNP1252" s="9"/>
      <c r="FNQ1252" s="9"/>
      <c r="FNR1252" s="9"/>
      <c r="FNS1252" s="9"/>
      <c r="FNT1252" s="9"/>
      <c r="FNU1252" s="9"/>
      <c r="FNV1252" s="9"/>
      <c r="FNW1252" s="9"/>
      <c r="FNX1252" s="9"/>
      <c r="FNY1252" s="9"/>
      <c r="FNZ1252" s="9"/>
      <c r="FOA1252" s="9"/>
      <c r="FOB1252" s="9"/>
      <c r="FOC1252" s="9"/>
      <c r="FOD1252" s="9"/>
      <c r="FOE1252" s="9"/>
      <c r="FOF1252" s="9"/>
      <c r="FOG1252" s="9"/>
      <c r="FOH1252" s="9"/>
      <c r="FOI1252" s="9"/>
      <c r="FOJ1252" s="9"/>
      <c r="FOK1252" s="9"/>
      <c r="FOL1252" s="9"/>
      <c r="FOM1252" s="9"/>
      <c r="FON1252" s="9"/>
      <c r="FOO1252" s="9"/>
      <c r="FOP1252" s="9"/>
      <c r="FOQ1252" s="9"/>
      <c r="FOR1252" s="9"/>
      <c r="FOS1252" s="9"/>
      <c r="FOT1252" s="9"/>
      <c r="FOU1252" s="9"/>
      <c r="FOV1252" s="9"/>
      <c r="FOW1252" s="9"/>
      <c r="FOX1252" s="9"/>
      <c r="FOY1252" s="9"/>
      <c r="FOZ1252" s="9"/>
      <c r="FPA1252" s="9"/>
      <c r="FPB1252" s="9"/>
      <c r="FPC1252" s="9"/>
      <c r="FPD1252" s="9"/>
      <c r="FPE1252" s="9"/>
      <c r="FPF1252" s="9"/>
      <c r="FPG1252" s="9"/>
      <c r="FPH1252" s="9"/>
      <c r="FPI1252" s="9"/>
      <c r="FPJ1252" s="9"/>
      <c r="FPK1252" s="9"/>
      <c r="FPL1252" s="9"/>
      <c r="FPM1252" s="9"/>
      <c r="FPN1252" s="9"/>
      <c r="FPO1252" s="9"/>
      <c r="FPP1252" s="9"/>
      <c r="FPQ1252" s="9"/>
      <c r="FPR1252" s="9"/>
      <c r="FPS1252" s="9"/>
      <c r="FPT1252" s="9"/>
      <c r="FPU1252" s="9"/>
      <c r="FPV1252" s="9"/>
      <c r="FPW1252" s="9"/>
      <c r="FPX1252" s="9"/>
      <c r="FPY1252" s="9"/>
      <c r="FPZ1252" s="9"/>
      <c r="FQA1252" s="9"/>
      <c r="FQB1252" s="9"/>
      <c r="FQC1252" s="9"/>
      <c r="FQD1252" s="9"/>
      <c r="FQE1252" s="9"/>
      <c r="FQF1252" s="9"/>
      <c r="FQG1252" s="9"/>
      <c r="FQH1252" s="9"/>
      <c r="FQI1252" s="9"/>
      <c r="FQJ1252" s="9"/>
      <c r="FQK1252" s="9"/>
      <c r="FQL1252" s="9"/>
      <c r="FQM1252" s="9"/>
      <c r="FQN1252" s="9"/>
      <c r="FQO1252" s="9"/>
      <c r="FQP1252" s="9"/>
      <c r="FQQ1252" s="9"/>
      <c r="FQR1252" s="9"/>
      <c r="FQS1252" s="9"/>
      <c r="FQT1252" s="9"/>
      <c r="FQU1252" s="9"/>
      <c r="FQV1252" s="9"/>
      <c r="FQW1252" s="9"/>
      <c r="FQX1252" s="9"/>
      <c r="FQY1252" s="9"/>
      <c r="FQZ1252" s="9"/>
      <c r="FRA1252" s="9"/>
      <c r="FRB1252" s="9"/>
      <c r="FRC1252" s="9"/>
      <c r="FRD1252" s="9"/>
      <c r="FRE1252" s="9"/>
      <c r="FRF1252" s="9"/>
      <c r="FRG1252" s="9"/>
      <c r="FRH1252" s="9"/>
      <c r="FRI1252" s="9"/>
      <c r="FRJ1252" s="9"/>
      <c r="FRK1252" s="9"/>
      <c r="FRL1252" s="9"/>
      <c r="FRM1252" s="9"/>
      <c r="FRN1252" s="9"/>
      <c r="FRO1252" s="9"/>
      <c r="FRP1252" s="9"/>
      <c r="FRQ1252" s="9"/>
      <c r="FRR1252" s="9"/>
      <c r="FRS1252" s="9"/>
      <c r="FRT1252" s="9"/>
      <c r="FRU1252" s="9"/>
      <c r="FRV1252" s="9"/>
      <c r="FRW1252" s="9"/>
      <c r="FRX1252" s="9"/>
      <c r="FRY1252" s="9"/>
      <c r="FRZ1252" s="9"/>
      <c r="FSA1252" s="9"/>
      <c r="FSB1252" s="9"/>
      <c r="FSC1252" s="9"/>
      <c r="FSD1252" s="9"/>
      <c r="FSE1252" s="9"/>
      <c r="FSF1252" s="9"/>
      <c r="FSG1252" s="9"/>
      <c r="FSH1252" s="9"/>
      <c r="FSI1252" s="9"/>
      <c r="FSJ1252" s="9"/>
      <c r="FSK1252" s="9"/>
      <c r="FSL1252" s="9"/>
      <c r="FSM1252" s="9"/>
      <c r="FSN1252" s="9"/>
      <c r="FSO1252" s="9"/>
      <c r="FSP1252" s="9"/>
      <c r="FSQ1252" s="9"/>
      <c r="FSR1252" s="9"/>
      <c r="FSS1252" s="9"/>
      <c r="FST1252" s="9"/>
      <c r="FSU1252" s="9"/>
      <c r="FSV1252" s="9"/>
      <c r="FSW1252" s="9"/>
      <c r="FSX1252" s="9"/>
      <c r="FSY1252" s="9"/>
      <c r="FSZ1252" s="9"/>
      <c r="FTA1252" s="9"/>
      <c r="FTB1252" s="9"/>
      <c r="FTC1252" s="9"/>
      <c r="FTD1252" s="9"/>
      <c r="FTE1252" s="9"/>
      <c r="FTF1252" s="9"/>
      <c r="FTG1252" s="9"/>
      <c r="FTH1252" s="9"/>
      <c r="FTI1252" s="9"/>
      <c r="FTJ1252" s="9"/>
      <c r="FTK1252" s="9"/>
      <c r="FTL1252" s="9"/>
      <c r="FTM1252" s="9"/>
      <c r="FTN1252" s="9"/>
      <c r="FTO1252" s="9"/>
      <c r="FTP1252" s="9"/>
      <c r="FTQ1252" s="9"/>
      <c r="FTR1252" s="9"/>
      <c r="FTS1252" s="9"/>
      <c r="FTT1252" s="9"/>
      <c r="FTU1252" s="9"/>
      <c r="FTV1252" s="9"/>
      <c r="FTW1252" s="9"/>
      <c r="FTX1252" s="9"/>
      <c r="FTY1252" s="9"/>
      <c r="FTZ1252" s="9"/>
      <c r="FUA1252" s="9"/>
      <c r="FUB1252" s="9"/>
      <c r="FUC1252" s="9"/>
      <c r="FUD1252" s="9"/>
      <c r="FUE1252" s="9"/>
      <c r="FUF1252" s="9"/>
      <c r="FUG1252" s="9"/>
      <c r="FUH1252" s="9"/>
      <c r="FUI1252" s="9"/>
      <c r="FUJ1252" s="9"/>
      <c r="FUK1252" s="9"/>
      <c r="FUL1252" s="9"/>
      <c r="FUM1252" s="9"/>
      <c r="FUN1252" s="9"/>
      <c r="FUO1252" s="9"/>
      <c r="FUP1252" s="9"/>
      <c r="FUQ1252" s="9"/>
      <c r="FUR1252" s="9"/>
      <c r="FUS1252" s="9"/>
      <c r="FUT1252" s="9"/>
      <c r="FUU1252" s="9"/>
      <c r="FUV1252" s="9"/>
      <c r="FUW1252" s="9"/>
      <c r="FUX1252" s="9"/>
      <c r="FUY1252" s="9"/>
      <c r="FUZ1252" s="9"/>
      <c r="FVA1252" s="9"/>
      <c r="FVB1252" s="9"/>
      <c r="FVC1252" s="9"/>
      <c r="FVD1252" s="9"/>
      <c r="FVE1252" s="9"/>
      <c r="FVF1252" s="9"/>
      <c r="FVG1252" s="9"/>
      <c r="FVH1252" s="9"/>
      <c r="FVI1252" s="9"/>
      <c r="FVJ1252" s="9"/>
      <c r="FVK1252" s="9"/>
      <c r="FVL1252" s="9"/>
      <c r="FVM1252" s="9"/>
      <c r="FVN1252" s="9"/>
      <c r="FVO1252" s="9"/>
      <c r="FVP1252" s="9"/>
      <c r="FVQ1252" s="9"/>
      <c r="FVR1252" s="9"/>
      <c r="FVS1252" s="9"/>
      <c r="FVT1252" s="9"/>
      <c r="FVU1252" s="9"/>
      <c r="FVV1252" s="9"/>
      <c r="FVW1252" s="9"/>
      <c r="FVX1252" s="9"/>
      <c r="FVY1252" s="9"/>
      <c r="FVZ1252" s="9"/>
      <c r="FWA1252" s="9"/>
      <c r="FWB1252" s="9"/>
      <c r="FWC1252" s="9"/>
      <c r="FWD1252" s="9"/>
      <c r="FWE1252" s="9"/>
      <c r="FWF1252" s="9"/>
      <c r="FWG1252" s="9"/>
      <c r="FWH1252" s="9"/>
      <c r="FWI1252" s="9"/>
      <c r="FWJ1252" s="9"/>
      <c r="FWK1252" s="9"/>
      <c r="FWL1252" s="9"/>
      <c r="FWM1252" s="9"/>
      <c r="FWN1252" s="9"/>
      <c r="FWO1252" s="9"/>
      <c r="FWP1252" s="9"/>
      <c r="FWQ1252" s="9"/>
      <c r="FWR1252" s="9"/>
      <c r="FWS1252" s="9"/>
      <c r="FWT1252" s="9"/>
      <c r="FWU1252" s="9"/>
      <c r="FWV1252" s="9"/>
      <c r="FWW1252" s="9"/>
      <c r="FWX1252" s="9"/>
      <c r="FWY1252" s="9"/>
      <c r="FWZ1252" s="9"/>
      <c r="FXA1252" s="9"/>
      <c r="FXB1252" s="9"/>
      <c r="FXC1252" s="9"/>
      <c r="FXD1252" s="9"/>
      <c r="FXE1252" s="9"/>
      <c r="FXF1252" s="9"/>
      <c r="FXG1252" s="9"/>
      <c r="FXH1252" s="9"/>
      <c r="FXI1252" s="9"/>
      <c r="FXJ1252" s="9"/>
      <c r="FXK1252" s="9"/>
      <c r="FXL1252" s="9"/>
      <c r="FXM1252" s="9"/>
      <c r="FXN1252" s="9"/>
      <c r="FXO1252" s="9"/>
      <c r="FXP1252" s="9"/>
      <c r="FXQ1252" s="9"/>
      <c r="FXR1252" s="9"/>
      <c r="FXS1252" s="9"/>
      <c r="FXT1252" s="9"/>
      <c r="FXU1252" s="9"/>
      <c r="FXV1252" s="9"/>
      <c r="FXW1252" s="9"/>
      <c r="FXX1252" s="9"/>
      <c r="FXY1252" s="9"/>
      <c r="FXZ1252" s="9"/>
      <c r="FYA1252" s="9"/>
      <c r="FYB1252" s="9"/>
      <c r="FYC1252" s="9"/>
      <c r="FYD1252" s="9"/>
      <c r="FYE1252" s="9"/>
      <c r="FYF1252" s="9"/>
      <c r="FYG1252" s="9"/>
      <c r="FYH1252" s="9"/>
      <c r="FYI1252" s="9"/>
      <c r="FYJ1252" s="9"/>
      <c r="FYK1252" s="9"/>
      <c r="FYL1252" s="9"/>
      <c r="FYM1252" s="9"/>
      <c r="FYN1252" s="9"/>
      <c r="FYO1252" s="9"/>
      <c r="FYP1252" s="9"/>
      <c r="FYQ1252" s="9"/>
      <c r="FYR1252" s="9"/>
      <c r="FYS1252" s="9"/>
      <c r="FYT1252" s="9"/>
      <c r="FYU1252" s="9"/>
      <c r="FYV1252" s="9"/>
      <c r="FYW1252" s="9"/>
      <c r="FYX1252" s="9"/>
      <c r="FYY1252" s="9"/>
      <c r="FYZ1252" s="9"/>
      <c r="FZA1252" s="9"/>
      <c r="FZB1252" s="9"/>
      <c r="FZC1252" s="9"/>
      <c r="FZD1252" s="9"/>
      <c r="FZE1252" s="9"/>
      <c r="FZF1252" s="9"/>
      <c r="FZG1252" s="9"/>
      <c r="FZH1252" s="9"/>
      <c r="FZI1252" s="9"/>
      <c r="FZJ1252" s="9"/>
      <c r="FZK1252" s="9"/>
      <c r="FZL1252" s="9"/>
      <c r="FZM1252" s="9"/>
      <c r="FZN1252" s="9"/>
      <c r="FZO1252" s="9"/>
      <c r="FZP1252" s="9"/>
      <c r="FZQ1252" s="9"/>
      <c r="FZR1252" s="9"/>
      <c r="FZS1252" s="9"/>
      <c r="FZT1252" s="9"/>
      <c r="FZU1252" s="9"/>
      <c r="FZV1252" s="9"/>
      <c r="FZW1252" s="9"/>
      <c r="FZX1252" s="9"/>
      <c r="FZY1252" s="9"/>
      <c r="FZZ1252" s="9"/>
      <c r="GAA1252" s="9"/>
      <c r="GAB1252" s="9"/>
      <c r="GAC1252" s="9"/>
      <c r="GAD1252" s="9"/>
      <c r="GAE1252" s="9"/>
      <c r="GAF1252" s="9"/>
      <c r="GAG1252" s="9"/>
      <c r="GAH1252" s="9"/>
      <c r="GAI1252" s="9"/>
      <c r="GAJ1252" s="9"/>
      <c r="GAK1252" s="9"/>
      <c r="GAL1252" s="9"/>
      <c r="GAM1252" s="9"/>
      <c r="GAN1252" s="9"/>
      <c r="GAO1252" s="9"/>
      <c r="GAP1252" s="9"/>
      <c r="GAQ1252" s="9"/>
      <c r="GAR1252" s="9"/>
      <c r="GAS1252" s="9"/>
      <c r="GAT1252" s="9"/>
      <c r="GAU1252" s="9"/>
      <c r="GAV1252" s="9"/>
      <c r="GAW1252" s="9"/>
      <c r="GAX1252" s="9"/>
      <c r="GAY1252" s="9"/>
      <c r="GAZ1252" s="9"/>
      <c r="GBA1252" s="9"/>
      <c r="GBB1252" s="9"/>
      <c r="GBC1252" s="9"/>
      <c r="GBD1252" s="9"/>
      <c r="GBE1252" s="9"/>
      <c r="GBF1252" s="9"/>
      <c r="GBG1252" s="9"/>
      <c r="GBH1252" s="9"/>
      <c r="GBI1252" s="9"/>
      <c r="GBJ1252" s="9"/>
      <c r="GBK1252" s="9"/>
      <c r="GBL1252" s="9"/>
      <c r="GBM1252" s="9"/>
      <c r="GBN1252" s="9"/>
      <c r="GBO1252" s="9"/>
      <c r="GBP1252" s="9"/>
      <c r="GBQ1252" s="9"/>
      <c r="GBR1252" s="9"/>
      <c r="GBS1252" s="9"/>
      <c r="GBT1252" s="9"/>
      <c r="GBU1252" s="9"/>
      <c r="GBV1252" s="9"/>
      <c r="GBW1252" s="9"/>
      <c r="GBX1252" s="9"/>
      <c r="GBY1252" s="9"/>
      <c r="GBZ1252" s="9"/>
      <c r="GCA1252" s="9"/>
      <c r="GCB1252" s="9"/>
      <c r="GCC1252" s="9"/>
      <c r="GCD1252" s="9"/>
      <c r="GCE1252" s="9"/>
      <c r="GCF1252" s="9"/>
      <c r="GCG1252" s="9"/>
      <c r="GCH1252" s="9"/>
      <c r="GCI1252" s="9"/>
      <c r="GCJ1252" s="9"/>
      <c r="GCK1252" s="9"/>
      <c r="GCL1252" s="9"/>
      <c r="GCM1252" s="9"/>
      <c r="GCN1252" s="9"/>
      <c r="GCO1252" s="9"/>
      <c r="GCP1252" s="9"/>
      <c r="GCQ1252" s="9"/>
      <c r="GCR1252" s="9"/>
      <c r="GCS1252" s="9"/>
      <c r="GCT1252" s="9"/>
      <c r="GCU1252" s="9"/>
      <c r="GCV1252" s="9"/>
      <c r="GCW1252" s="9"/>
      <c r="GCX1252" s="9"/>
      <c r="GCY1252" s="9"/>
      <c r="GCZ1252" s="9"/>
      <c r="GDA1252" s="9"/>
      <c r="GDB1252" s="9"/>
      <c r="GDC1252" s="9"/>
      <c r="GDD1252" s="9"/>
      <c r="GDE1252" s="9"/>
      <c r="GDF1252" s="9"/>
      <c r="GDG1252" s="9"/>
      <c r="GDH1252" s="9"/>
      <c r="GDI1252" s="9"/>
      <c r="GDJ1252" s="9"/>
      <c r="GDK1252" s="9"/>
      <c r="GDL1252" s="9"/>
      <c r="GDM1252" s="9"/>
      <c r="GDN1252" s="9"/>
      <c r="GDO1252" s="9"/>
      <c r="GDP1252" s="9"/>
      <c r="GDQ1252" s="9"/>
      <c r="GDR1252" s="9"/>
      <c r="GDS1252" s="9"/>
      <c r="GDT1252" s="9"/>
      <c r="GDU1252" s="9"/>
      <c r="GDV1252" s="9"/>
      <c r="GDW1252" s="9"/>
      <c r="GDX1252" s="9"/>
      <c r="GDY1252" s="9"/>
      <c r="GDZ1252" s="9"/>
      <c r="GEA1252" s="9"/>
      <c r="GEB1252" s="9"/>
      <c r="GEC1252" s="9"/>
      <c r="GED1252" s="9"/>
      <c r="GEE1252" s="9"/>
      <c r="GEF1252" s="9"/>
      <c r="GEG1252" s="9"/>
      <c r="GEH1252" s="9"/>
      <c r="GEI1252" s="9"/>
      <c r="GEJ1252" s="9"/>
      <c r="GEK1252" s="9"/>
      <c r="GEL1252" s="9"/>
      <c r="GEM1252" s="9"/>
      <c r="GEN1252" s="9"/>
      <c r="GEO1252" s="9"/>
      <c r="GEP1252" s="9"/>
      <c r="GEQ1252" s="9"/>
      <c r="GER1252" s="9"/>
      <c r="GES1252" s="9"/>
      <c r="GET1252" s="9"/>
      <c r="GEU1252" s="9"/>
      <c r="GEV1252" s="9"/>
      <c r="GEW1252" s="9"/>
      <c r="GEX1252" s="9"/>
      <c r="GEY1252" s="9"/>
      <c r="GEZ1252" s="9"/>
      <c r="GFA1252" s="9"/>
      <c r="GFB1252" s="9"/>
      <c r="GFC1252" s="9"/>
      <c r="GFD1252" s="9"/>
      <c r="GFE1252" s="9"/>
      <c r="GFF1252" s="9"/>
      <c r="GFG1252" s="9"/>
      <c r="GFH1252" s="9"/>
      <c r="GFI1252" s="9"/>
      <c r="GFJ1252" s="9"/>
      <c r="GFK1252" s="9"/>
      <c r="GFL1252" s="9"/>
      <c r="GFM1252" s="9"/>
      <c r="GFN1252" s="9"/>
      <c r="GFO1252" s="9"/>
      <c r="GFP1252" s="9"/>
      <c r="GFQ1252" s="9"/>
      <c r="GFR1252" s="9"/>
      <c r="GFS1252" s="9"/>
      <c r="GFT1252" s="9"/>
      <c r="GFU1252" s="9"/>
      <c r="GFV1252" s="9"/>
      <c r="GFW1252" s="9"/>
      <c r="GFX1252" s="9"/>
      <c r="GFY1252" s="9"/>
      <c r="GFZ1252" s="9"/>
      <c r="GGA1252" s="9"/>
      <c r="GGB1252" s="9"/>
      <c r="GGC1252" s="9"/>
      <c r="GGD1252" s="9"/>
      <c r="GGE1252" s="9"/>
      <c r="GGF1252" s="9"/>
      <c r="GGG1252" s="9"/>
      <c r="GGH1252" s="9"/>
      <c r="GGI1252" s="9"/>
      <c r="GGJ1252" s="9"/>
      <c r="GGK1252" s="9"/>
      <c r="GGL1252" s="9"/>
      <c r="GGM1252" s="9"/>
      <c r="GGN1252" s="9"/>
      <c r="GGO1252" s="9"/>
      <c r="GGP1252" s="9"/>
      <c r="GGQ1252" s="9"/>
      <c r="GGR1252" s="9"/>
      <c r="GGS1252" s="9"/>
      <c r="GGT1252" s="9"/>
      <c r="GGU1252" s="9"/>
      <c r="GGV1252" s="9"/>
      <c r="GGW1252" s="9"/>
      <c r="GGX1252" s="9"/>
      <c r="GGY1252" s="9"/>
      <c r="GGZ1252" s="9"/>
      <c r="GHA1252" s="9"/>
      <c r="GHB1252" s="9"/>
      <c r="GHC1252" s="9"/>
      <c r="GHD1252" s="9"/>
      <c r="GHE1252" s="9"/>
      <c r="GHF1252" s="9"/>
      <c r="GHG1252" s="9"/>
      <c r="GHH1252" s="9"/>
      <c r="GHI1252" s="9"/>
      <c r="GHJ1252" s="9"/>
      <c r="GHK1252" s="9"/>
      <c r="GHL1252" s="9"/>
      <c r="GHM1252" s="9"/>
      <c r="GHN1252" s="9"/>
      <c r="GHO1252" s="9"/>
      <c r="GHP1252" s="9"/>
      <c r="GHQ1252" s="9"/>
      <c r="GHR1252" s="9"/>
      <c r="GHS1252" s="9"/>
      <c r="GHT1252" s="9"/>
      <c r="GHU1252" s="9"/>
      <c r="GHV1252" s="9"/>
      <c r="GHW1252" s="9"/>
      <c r="GHX1252" s="9"/>
      <c r="GHY1252" s="9"/>
      <c r="GHZ1252" s="9"/>
      <c r="GIA1252" s="9"/>
      <c r="GIB1252" s="9"/>
      <c r="GIC1252" s="9"/>
      <c r="GID1252" s="9"/>
      <c r="GIE1252" s="9"/>
      <c r="GIF1252" s="9"/>
      <c r="GIG1252" s="9"/>
      <c r="GIH1252" s="9"/>
      <c r="GII1252" s="9"/>
      <c r="GIJ1252" s="9"/>
      <c r="GIK1252" s="9"/>
      <c r="GIL1252" s="9"/>
      <c r="GIM1252" s="9"/>
      <c r="GIN1252" s="9"/>
      <c r="GIO1252" s="9"/>
      <c r="GIP1252" s="9"/>
      <c r="GIQ1252" s="9"/>
      <c r="GIR1252" s="9"/>
      <c r="GIS1252" s="9"/>
      <c r="GIT1252" s="9"/>
      <c r="GIU1252" s="9"/>
      <c r="GIV1252" s="9"/>
      <c r="GIW1252" s="9"/>
      <c r="GIX1252" s="9"/>
      <c r="GIY1252" s="9"/>
      <c r="GIZ1252" s="9"/>
      <c r="GJA1252" s="9"/>
      <c r="GJB1252" s="9"/>
      <c r="GJC1252" s="9"/>
      <c r="GJD1252" s="9"/>
      <c r="GJE1252" s="9"/>
      <c r="GJF1252" s="9"/>
      <c r="GJG1252" s="9"/>
      <c r="GJH1252" s="9"/>
      <c r="GJI1252" s="9"/>
      <c r="GJJ1252" s="9"/>
      <c r="GJK1252" s="9"/>
      <c r="GJL1252" s="9"/>
      <c r="GJM1252" s="9"/>
      <c r="GJN1252" s="9"/>
      <c r="GJO1252" s="9"/>
      <c r="GJP1252" s="9"/>
      <c r="GJQ1252" s="9"/>
      <c r="GJR1252" s="9"/>
      <c r="GJS1252" s="9"/>
      <c r="GJT1252" s="9"/>
      <c r="GJU1252" s="9"/>
      <c r="GJV1252" s="9"/>
      <c r="GJW1252" s="9"/>
      <c r="GJX1252" s="9"/>
      <c r="GJY1252" s="9"/>
      <c r="GJZ1252" s="9"/>
      <c r="GKA1252" s="9"/>
      <c r="GKB1252" s="9"/>
      <c r="GKC1252" s="9"/>
      <c r="GKD1252" s="9"/>
      <c r="GKE1252" s="9"/>
      <c r="GKF1252" s="9"/>
      <c r="GKG1252" s="9"/>
      <c r="GKH1252" s="9"/>
      <c r="GKI1252" s="9"/>
      <c r="GKJ1252" s="9"/>
      <c r="GKK1252" s="9"/>
      <c r="GKL1252" s="9"/>
      <c r="GKM1252" s="9"/>
      <c r="GKN1252" s="9"/>
      <c r="GKO1252" s="9"/>
      <c r="GKP1252" s="9"/>
      <c r="GKQ1252" s="9"/>
      <c r="GKR1252" s="9"/>
      <c r="GKS1252" s="9"/>
      <c r="GKT1252" s="9"/>
      <c r="GKU1252" s="9"/>
      <c r="GKV1252" s="9"/>
      <c r="GKW1252" s="9"/>
      <c r="GKX1252" s="9"/>
      <c r="GKY1252" s="9"/>
      <c r="GKZ1252" s="9"/>
      <c r="GLA1252" s="9"/>
      <c r="GLB1252" s="9"/>
      <c r="GLC1252" s="9"/>
      <c r="GLD1252" s="9"/>
      <c r="GLE1252" s="9"/>
      <c r="GLF1252" s="9"/>
      <c r="GLG1252" s="9"/>
      <c r="GLH1252" s="9"/>
      <c r="GLI1252" s="9"/>
      <c r="GLJ1252" s="9"/>
      <c r="GLK1252" s="9"/>
      <c r="GLL1252" s="9"/>
      <c r="GLM1252" s="9"/>
      <c r="GLN1252" s="9"/>
      <c r="GLO1252" s="9"/>
      <c r="GLP1252" s="9"/>
      <c r="GLQ1252" s="9"/>
      <c r="GLR1252" s="9"/>
      <c r="GLS1252" s="9"/>
      <c r="GLT1252" s="9"/>
      <c r="GLU1252" s="9"/>
      <c r="GLV1252" s="9"/>
      <c r="GLW1252" s="9"/>
      <c r="GLX1252" s="9"/>
      <c r="GLY1252" s="9"/>
      <c r="GLZ1252" s="9"/>
      <c r="GMA1252" s="9"/>
      <c r="GMB1252" s="9"/>
      <c r="GMC1252" s="9"/>
      <c r="GMD1252" s="9"/>
      <c r="GME1252" s="9"/>
      <c r="GMF1252" s="9"/>
      <c r="GMG1252" s="9"/>
      <c r="GMH1252" s="9"/>
      <c r="GMI1252" s="9"/>
      <c r="GMJ1252" s="9"/>
      <c r="GMK1252" s="9"/>
      <c r="GML1252" s="9"/>
      <c r="GMM1252" s="9"/>
      <c r="GMN1252" s="9"/>
      <c r="GMO1252" s="9"/>
      <c r="GMP1252" s="9"/>
      <c r="GMQ1252" s="9"/>
      <c r="GMR1252" s="9"/>
      <c r="GMS1252" s="9"/>
      <c r="GMT1252" s="9"/>
      <c r="GMU1252" s="9"/>
      <c r="GMV1252" s="9"/>
      <c r="GMW1252" s="9"/>
      <c r="GMX1252" s="9"/>
      <c r="GMY1252" s="9"/>
      <c r="GMZ1252" s="9"/>
      <c r="GNA1252" s="9"/>
      <c r="GNB1252" s="9"/>
      <c r="GNC1252" s="9"/>
      <c r="GND1252" s="9"/>
      <c r="GNE1252" s="9"/>
      <c r="GNF1252" s="9"/>
      <c r="GNG1252" s="9"/>
      <c r="GNH1252" s="9"/>
      <c r="GNI1252" s="9"/>
      <c r="GNJ1252" s="9"/>
      <c r="GNK1252" s="9"/>
      <c r="GNL1252" s="9"/>
      <c r="GNM1252" s="9"/>
      <c r="GNN1252" s="9"/>
      <c r="GNO1252" s="9"/>
      <c r="GNP1252" s="9"/>
      <c r="GNQ1252" s="9"/>
      <c r="GNR1252" s="9"/>
      <c r="GNS1252" s="9"/>
      <c r="GNT1252" s="9"/>
      <c r="GNU1252" s="9"/>
      <c r="GNV1252" s="9"/>
      <c r="GNW1252" s="9"/>
      <c r="GNX1252" s="9"/>
      <c r="GNY1252" s="9"/>
      <c r="GNZ1252" s="9"/>
      <c r="GOA1252" s="9"/>
      <c r="GOB1252" s="9"/>
      <c r="GOC1252" s="9"/>
      <c r="GOD1252" s="9"/>
      <c r="GOE1252" s="9"/>
      <c r="GOF1252" s="9"/>
      <c r="GOG1252" s="9"/>
      <c r="GOH1252" s="9"/>
      <c r="GOI1252" s="9"/>
      <c r="GOJ1252" s="9"/>
      <c r="GOK1252" s="9"/>
      <c r="GOL1252" s="9"/>
      <c r="GOM1252" s="9"/>
      <c r="GON1252" s="9"/>
      <c r="GOO1252" s="9"/>
      <c r="GOP1252" s="9"/>
      <c r="GOQ1252" s="9"/>
      <c r="GOR1252" s="9"/>
      <c r="GOS1252" s="9"/>
      <c r="GOT1252" s="9"/>
      <c r="GOU1252" s="9"/>
      <c r="GOV1252" s="9"/>
      <c r="GOW1252" s="9"/>
      <c r="GOX1252" s="9"/>
      <c r="GOY1252" s="9"/>
      <c r="GOZ1252" s="9"/>
      <c r="GPA1252" s="9"/>
      <c r="GPB1252" s="9"/>
      <c r="GPC1252" s="9"/>
      <c r="GPD1252" s="9"/>
      <c r="GPE1252" s="9"/>
      <c r="GPF1252" s="9"/>
      <c r="GPG1252" s="9"/>
      <c r="GPH1252" s="9"/>
      <c r="GPI1252" s="9"/>
      <c r="GPJ1252" s="9"/>
      <c r="GPK1252" s="9"/>
      <c r="GPL1252" s="9"/>
      <c r="GPM1252" s="9"/>
      <c r="GPN1252" s="9"/>
      <c r="GPO1252" s="9"/>
      <c r="GPP1252" s="9"/>
      <c r="GPQ1252" s="9"/>
      <c r="GPR1252" s="9"/>
      <c r="GPS1252" s="9"/>
      <c r="GPT1252" s="9"/>
      <c r="GPU1252" s="9"/>
      <c r="GPV1252" s="9"/>
      <c r="GPW1252" s="9"/>
      <c r="GPX1252" s="9"/>
      <c r="GPY1252" s="9"/>
      <c r="GPZ1252" s="9"/>
      <c r="GQA1252" s="9"/>
      <c r="GQB1252" s="9"/>
      <c r="GQC1252" s="9"/>
      <c r="GQD1252" s="9"/>
      <c r="GQE1252" s="9"/>
      <c r="GQF1252" s="9"/>
      <c r="GQG1252" s="9"/>
      <c r="GQH1252" s="9"/>
      <c r="GQI1252" s="9"/>
      <c r="GQJ1252" s="9"/>
      <c r="GQK1252" s="9"/>
      <c r="GQL1252" s="9"/>
      <c r="GQM1252" s="9"/>
      <c r="GQN1252" s="9"/>
      <c r="GQO1252" s="9"/>
      <c r="GQP1252" s="9"/>
      <c r="GQQ1252" s="9"/>
      <c r="GQR1252" s="9"/>
      <c r="GQS1252" s="9"/>
      <c r="GQT1252" s="9"/>
      <c r="GQU1252" s="9"/>
      <c r="GQV1252" s="9"/>
      <c r="GQW1252" s="9"/>
      <c r="GQX1252" s="9"/>
      <c r="GQY1252" s="9"/>
      <c r="GQZ1252" s="9"/>
      <c r="GRA1252" s="9"/>
      <c r="GRB1252" s="9"/>
      <c r="GRC1252" s="9"/>
      <c r="GRD1252" s="9"/>
      <c r="GRE1252" s="9"/>
      <c r="GRF1252" s="9"/>
      <c r="GRG1252" s="9"/>
      <c r="GRH1252" s="9"/>
      <c r="GRI1252" s="9"/>
      <c r="GRJ1252" s="9"/>
      <c r="GRK1252" s="9"/>
      <c r="GRL1252" s="9"/>
      <c r="GRM1252" s="9"/>
      <c r="GRN1252" s="9"/>
      <c r="GRO1252" s="9"/>
      <c r="GRP1252" s="9"/>
      <c r="GRQ1252" s="9"/>
      <c r="GRR1252" s="9"/>
      <c r="GRS1252" s="9"/>
      <c r="GRT1252" s="9"/>
      <c r="GRU1252" s="9"/>
      <c r="GRV1252" s="9"/>
      <c r="GRW1252" s="9"/>
      <c r="GRX1252" s="9"/>
      <c r="GRY1252" s="9"/>
      <c r="GRZ1252" s="9"/>
      <c r="GSA1252" s="9"/>
      <c r="GSB1252" s="9"/>
      <c r="GSC1252" s="9"/>
      <c r="GSD1252" s="9"/>
      <c r="GSE1252" s="9"/>
      <c r="GSF1252" s="9"/>
      <c r="GSG1252" s="9"/>
      <c r="GSH1252" s="9"/>
      <c r="GSI1252" s="9"/>
      <c r="GSJ1252" s="9"/>
      <c r="GSK1252" s="9"/>
      <c r="GSL1252" s="9"/>
      <c r="GSM1252" s="9"/>
      <c r="GSN1252" s="9"/>
      <c r="GSO1252" s="9"/>
      <c r="GSP1252" s="9"/>
      <c r="GSQ1252" s="9"/>
      <c r="GSR1252" s="9"/>
      <c r="GSS1252" s="9"/>
      <c r="GST1252" s="9"/>
      <c r="GSU1252" s="9"/>
      <c r="GSV1252" s="9"/>
      <c r="GSW1252" s="9"/>
      <c r="GSX1252" s="9"/>
      <c r="GSY1252" s="9"/>
      <c r="GSZ1252" s="9"/>
      <c r="GTA1252" s="9"/>
      <c r="GTB1252" s="9"/>
      <c r="GTC1252" s="9"/>
      <c r="GTD1252" s="9"/>
      <c r="GTE1252" s="9"/>
      <c r="GTF1252" s="9"/>
      <c r="GTG1252" s="9"/>
      <c r="GTH1252" s="9"/>
      <c r="GTI1252" s="9"/>
      <c r="GTJ1252" s="9"/>
      <c r="GTK1252" s="9"/>
      <c r="GTL1252" s="9"/>
      <c r="GTM1252" s="9"/>
      <c r="GTN1252" s="9"/>
      <c r="GTO1252" s="9"/>
      <c r="GTP1252" s="9"/>
      <c r="GTQ1252" s="9"/>
      <c r="GTR1252" s="9"/>
      <c r="GTS1252" s="9"/>
      <c r="GTT1252" s="9"/>
      <c r="GTU1252" s="9"/>
      <c r="GTV1252" s="9"/>
      <c r="GTW1252" s="9"/>
      <c r="GTX1252" s="9"/>
      <c r="GTY1252" s="9"/>
      <c r="GTZ1252" s="9"/>
      <c r="GUA1252" s="9"/>
      <c r="GUB1252" s="9"/>
      <c r="GUC1252" s="9"/>
      <c r="GUD1252" s="9"/>
      <c r="GUE1252" s="9"/>
      <c r="GUF1252" s="9"/>
      <c r="GUG1252" s="9"/>
      <c r="GUH1252" s="9"/>
      <c r="GUI1252" s="9"/>
      <c r="GUJ1252" s="9"/>
      <c r="GUK1252" s="9"/>
      <c r="GUL1252" s="9"/>
      <c r="GUM1252" s="9"/>
      <c r="GUN1252" s="9"/>
      <c r="GUO1252" s="9"/>
      <c r="GUP1252" s="9"/>
      <c r="GUQ1252" s="9"/>
      <c r="GUR1252" s="9"/>
      <c r="GUS1252" s="9"/>
      <c r="GUT1252" s="9"/>
      <c r="GUU1252" s="9"/>
      <c r="GUV1252" s="9"/>
      <c r="GUW1252" s="9"/>
      <c r="GUX1252" s="9"/>
      <c r="GUY1252" s="9"/>
      <c r="GUZ1252" s="9"/>
      <c r="GVA1252" s="9"/>
      <c r="GVB1252" s="9"/>
      <c r="GVC1252" s="9"/>
      <c r="GVD1252" s="9"/>
      <c r="GVE1252" s="9"/>
      <c r="GVF1252" s="9"/>
      <c r="GVG1252" s="9"/>
      <c r="GVH1252" s="9"/>
      <c r="GVI1252" s="9"/>
      <c r="GVJ1252" s="9"/>
      <c r="GVK1252" s="9"/>
      <c r="GVL1252" s="9"/>
      <c r="GVM1252" s="9"/>
      <c r="GVN1252" s="9"/>
      <c r="GVO1252" s="9"/>
      <c r="GVP1252" s="9"/>
      <c r="GVQ1252" s="9"/>
      <c r="GVR1252" s="9"/>
      <c r="GVS1252" s="9"/>
      <c r="GVT1252" s="9"/>
      <c r="GVU1252" s="9"/>
      <c r="GVV1252" s="9"/>
      <c r="GVW1252" s="9"/>
      <c r="GVX1252" s="9"/>
      <c r="GVY1252" s="9"/>
      <c r="GVZ1252" s="9"/>
      <c r="GWA1252" s="9"/>
      <c r="GWB1252" s="9"/>
      <c r="GWC1252" s="9"/>
      <c r="GWD1252" s="9"/>
      <c r="GWE1252" s="9"/>
      <c r="GWF1252" s="9"/>
      <c r="GWG1252" s="9"/>
      <c r="GWH1252" s="9"/>
      <c r="GWI1252" s="9"/>
      <c r="GWJ1252" s="9"/>
      <c r="GWK1252" s="9"/>
      <c r="GWL1252" s="9"/>
      <c r="GWM1252" s="9"/>
      <c r="GWN1252" s="9"/>
      <c r="GWO1252" s="9"/>
      <c r="GWP1252" s="9"/>
      <c r="GWQ1252" s="9"/>
      <c r="GWR1252" s="9"/>
      <c r="GWS1252" s="9"/>
      <c r="GWT1252" s="9"/>
      <c r="GWU1252" s="9"/>
      <c r="GWV1252" s="9"/>
      <c r="GWW1252" s="9"/>
      <c r="GWX1252" s="9"/>
      <c r="GWY1252" s="9"/>
      <c r="GWZ1252" s="9"/>
      <c r="GXA1252" s="9"/>
      <c r="GXB1252" s="9"/>
      <c r="GXC1252" s="9"/>
      <c r="GXD1252" s="9"/>
      <c r="GXE1252" s="9"/>
      <c r="GXF1252" s="9"/>
      <c r="GXG1252" s="9"/>
      <c r="GXH1252" s="9"/>
      <c r="GXI1252" s="9"/>
      <c r="GXJ1252" s="9"/>
      <c r="GXK1252" s="9"/>
      <c r="GXL1252" s="9"/>
      <c r="GXM1252" s="9"/>
      <c r="GXN1252" s="9"/>
      <c r="GXO1252" s="9"/>
      <c r="GXP1252" s="9"/>
      <c r="GXQ1252" s="9"/>
      <c r="GXR1252" s="9"/>
      <c r="GXS1252" s="9"/>
      <c r="GXT1252" s="9"/>
      <c r="GXU1252" s="9"/>
      <c r="GXV1252" s="9"/>
      <c r="GXW1252" s="9"/>
      <c r="GXX1252" s="9"/>
      <c r="GXY1252" s="9"/>
      <c r="GXZ1252" s="9"/>
      <c r="GYA1252" s="9"/>
      <c r="GYB1252" s="9"/>
      <c r="GYC1252" s="9"/>
      <c r="GYD1252" s="9"/>
      <c r="GYE1252" s="9"/>
      <c r="GYF1252" s="9"/>
      <c r="GYG1252" s="9"/>
      <c r="GYH1252" s="9"/>
      <c r="GYI1252" s="9"/>
      <c r="GYJ1252" s="9"/>
      <c r="GYK1252" s="9"/>
      <c r="GYL1252" s="9"/>
      <c r="GYM1252" s="9"/>
      <c r="GYN1252" s="9"/>
      <c r="GYO1252" s="9"/>
      <c r="GYP1252" s="9"/>
      <c r="GYQ1252" s="9"/>
      <c r="GYR1252" s="9"/>
      <c r="GYS1252" s="9"/>
      <c r="GYT1252" s="9"/>
      <c r="GYU1252" s="9"/>
      <c r="GYV1252" s="9"/>
      <c r="GYW1252" s="9"/>
      <c r="GYX1252" s="9"/>
      <c r="GYY1252" s="9"/>
      <c r="GYZ1252" s="9"/>
      <c r="GZA1252" s="9"/>
      <c r="GZB1252" s="9"/>
      <c r="GZC1252" s="9"/>
      <c r="GZD1252" s="9"/>
      <c r="GZE1252" s="9"/>
      <c r="GZF1252" s="9"/>
      <c r="GZG1252" s="9"/>
      <c r="GZH1252" s="9"/>
      <c r="GZI1252" s="9"/>
      <c r="GZJ1252" s="9"/>
      <c r="GZK1252" s="9"/>
      <c r="GZL1252" s="9"/>
      <c r="GZM1252" s="9"/>
      <c r="GZN1252" s="9"/>
      <c r="GZO1252" s="9"/>
      <c r="GZP1252" s="9"/>
      <c r="GZQ1252" s="9"/>
      <c r="GZR1252" s="9"/>
      <c r="GZS1252" s="9"/>
      <c r="GZT1252" s="9"/>
      <c r="GZU1252" s="9"/>
      <c r="GZV1252" s="9"/>
      <c r="GZW1252" s="9"/>
      <c r="GZX1252" s="9"/>
      <c r="GZY1252" s="9"/>
      <c r="GZZ1252" s="9"/>
      <c r="HAA1252" s="9"/>
      <c r="HAB1252" s="9"/>
      <c r="HAC1252" s="9"/>
      <c r="HAD1252" s="9"/>
      <c r="HAE1252" s="9"/>
      <c r="HAF1252" s="9"/>
      <c r="HAG1252" s="9"/>
      <c r="HAH1252" s="9"/>
      <c r="HAI1252" s="9"/>
      <c r="HAJ1252" s="9"/>
      <c r="HAK1252" s="9"/>
      <c r="HAL1252" s="9"/>
      <c r="HAM1252" s="9"/>
      <c r="HAN1252" s="9"/>
      <c r="HAO1252" s="9"/>
      <c r="HAP1252" s="9"/>
      <c r="HAQ1252" s="9"/>
      <c r="HAR1252" s="9"/>
      <c r="HAS1252" s="9"/>
      <c r="HAT1252" s="9"/>
      <c r="HAU1252" s="9"/>
      <c r="HAV1252" s="9"/>
      <c r="HAW1252" s="9"/>
      <c r="HAX1252" s="9"/>
      <c r="HAY1252" s="9"/>
      <c r="HAZ1252" s="9"/>
      <c r="HBA1252" s="9"/>
      <c r="HBB1252" s="9"/>
      <c r="HBC1252" s="9"/>
      <c r="HBD1252" s="9"/>
      <c r="HBE1252" s="9"/>
      <c r="HBF1252" s="9"/>
      <c r="HBG1252" s="9"/>
      <c r="HBH1252" s="9"/>
      <c r="HBI1252" s="9"/>
      <c r="HBJ1252" s="9"/>
      <c r="HBK1252" s="9"/>
      <c r="HBL1252" s="9"/>
      <c r="HBM1252" s="9"/>
      <c r="HBN1252" s="9"/>
      <c r="HBO1252" s="9"/>
      <c r="HBP1252" s="9"/>
      <c r="HBQ1252" s="9"/>
      <c r="HBR1252" s="9"/>
      <c r="HBS1252" s="9"/>
      <c r="HBT1252" s="9"/>
      <c r="HBU1252" s="9"/>
      <c r="HBV1252" s="9"/>
      <c r="HBW1252" s="9"/>
      <c r="HBX1252" s="9"/>
      <c r="HBY1252" s="9"/>
      <c r="HBZ1252" s="9"/>
      <c r="HCA1252" s="9"/>
      <c r="HCB1252" s="9"/>
      <c r="HCC1252" s="9"/>
      <c r="HCD1252" s="9"/>
      <c r="HCE1252" s="9"/>
      <c r="HCF1252" s="9"/>
      <c r="HCG1252" s="9"/>
      <c r="HCH1252" s="9"/>
      <c r="HCI1252" s="9"/>
      <c r="HCJ1252" s="9"/>
      <c r="HCK1252" s="9"/>
      <c r="HCL1252" s="9"/>
      <c r="HCM1252" s="9"/>
      <c r="HCN1252" s="9"/>
      <c r="HCO1252" s="9"/>
      <c r="HCP1252" s="9"/>
      <c r="HCQ1252" s="9"/>
      <c r="HCR1252" s="9"/>
      <c r="HCS1252" s="9"/>
      <c r="HCT1252" s="9"/>
      <c r="HCU1252" s="9"/>
      <c r="HCV1252" s="9"/>
      <c r="HCW1252" s="9"/>
      <c r="HCX1252" s="9"/>
      <c r="HCY1252" s="9"/>
      <c r="HCZ1252" s="9"/>
      <c r="HDA1252" s="9"/>
      <c r="HDB1252" s="9"/>
      <c r="HDC1252" s="9"/>
      <c r="HDD1252" s="9"/>
      <c r="HDE1252" s="9"/>
      <c r="HDF1252" s="9"/>
      <c r="HDG1252" s="9"/>
      <c r="HDH1252" s="9"/>
      <c r="HDI1252" s="9"/>
      <c r="HDJ1252" s="9"/>
      <c r="HDK1252" s="9"/>
      <c r="HDL1252" s="9"/>
      <c r="HDM1252" s="9"/>
      <c r="HDN1252" s="9"/>
      <c r="HDO1252" s="9"/>
      <c r="HDP1252" s="9"/>
      <c r="HDQ1252" s="9"/>
      <c r="HDR1252" s="9"/>
      <c r="HDS1252" s="9"/>
      <c r="HDT1252" s="9"/>
      <c r="HDU1252" s="9"/>
      <c r="HDV1252" s="9"/>
      <c r="HDW1252" s="9"/>
      <c r="HDX1252" s="9"/>
      <c r="HDY1252" s="9"/>
      <c r="HDZ1252" s="9"/>
      <c r="HEA1252" s="9"/>
      <c r="HEB1252" s="9"/>
      <c r="HEC1252" s="9"/>
      <c r="HED1252" s="9"/>
      <c r="HEE1252" s="9"/>
      <c r="HEF1252" s="9"/>
      <c r="HEG1252" s="9"/>
      <c r="HEH1252" s="9"/>
      <c r="HEI1252" s="9"/>
      <c r="HEJ1252" s="9"/>
      <c r="HEK1252" s="9"/>
      <c r="HEL1252" s="9"/>
      <c r="HEM1252" s="9"/>
      <c r="HEN1252" s="9"/>
      <c r="HEO1252" s="9"/>
      <c r="HEP1252" s="9"/>
      <c r="HEQ1252" s="9"/>
      <c r="HER1252" s="9"/>
      <c r="HES1252" s="9"/>
      <c r="HET1252" s="9"/>
      <c r="HEU1252" s="9"/>
      <c r="HEV1252" s="9"/>
      <c r="HEW1252" s="9"/>
      <c r="HEX1252" s="9"/>
      <c r="HEY1252" s="9"/>
      <c r="HEZ1252" s="9"/>
      <c r="HFA1252" s="9"/>
      <c r="HFB1252" s="9"/>
      <c r="HFC1252" s="9"/>
      <c r="HFD1252" s="9"/>
      <c r="HFE1252" s="9"/>
      <c r="HFF1252" s="9"/>
      <c r="HFG1252" s="9"/>
      <c r="HFH1252" s="9"/>
      <c r="HFI1252" s="9"/>
      <c r="HFJ1252" s="9"/>
      <c r="HFK1252" s="9"/>
      <c r="HFL1252" s="9"/>
      <c r="HFM1252" s="9"/>
      <c r="HFN1252" s="9"/>
      <c r="HFO1252" s="9"/>
      <c r="HFP1252" s="9"/>
      <c r="HFQ1252" s="9"/>
      <c r="HFR1252" s="9"/>
      <c r="HFS1252" s="9"/>
      <c r="HFT1252" s="9"/>
      <c r="HFU1252" s="9"/>
      <c r="HFV1252" s="9"/>
      <c r="HFW1252" s="9"/>
      <c r="HFX1252" s="9"/>
      <c r="HFY1252" s="9"/>
      <c r="HFZ1252" s="9"/>
      <c r="HGA1252" s="9"/>
      <c r="HGB1252" s="9"/>
      <c r="HGC1252" s="9"/>
      <c r="HGD1252" s="9"/>
      <c r="HGE1252" s="9"/>
      <c r="HGF1252" s="9"/>
      <c r="HGG1252" s="9"/>
      <c r="HGH1252" s="9"/>
      <c r="HGI1252" s="9"/>
      <c r="HGJ1252" s="9"/>
      <c r="HGK1252" s="9"/>
      <c r="HGL1252" s="9"/>
      <c r="HGM1252" s="9"/>
      <c r="HGN1252" s="9"/>
      <c r="HGO1252" s="9"/>
      <c r="HGP1252" s="9"/>
      <c r="HGQ1252" s="9"/>
      <c r="HGR1252" s="9"/>
      <c r="HGS1252" s="9"/>
      <c r="HGT1252" s="9"/>
      <c r="HGU1252" s="9"/>
      <c r="HGV1252" s="9"/>
      <c r="HGW1252" s="9"/>
      <c r="HGX1252" s="9"/>
      <c r="HGY1252" s="9"/>
      <c r="HGZ1252" s="9"/>
      <c r="HHA1252" s="9"/>
      <c r="HHB1252" s="9"/>
      <c r="HHC1252" s="9"/>
      <c r="HHD1252" s="9"/>
      <c r="HHE1252" s="9"/>
      <c r="HHF1252" s="9"/>
      <c r="HHG1252" s="9"/>
      <c r="HHH1252" s="9"/>
      <c r="HHI1252" s="9"/>
      <c r="HHJ1252" s="9"/>
      <c r="HHK1252" s="9"/>
      <c r="HHL1252" s="9"/>
      <c r="HHM1252" s="9"/>
      <c r="HHN1252" s="9"/>
      <c r="HHO1252" s="9"/>
      <c r="HHP1252" s="9"/>
      <c r="HHQ1252" s="9"/>
      <c r="HHR1252" s="9"/>
      <c r="HHS1252" s="9"/>
      <c r="HHT1252" s="9"/>
      <c r="HHU1252" s="9"/>
      <c r="HHV1252" s="9"/>
      <c r="HHW1252" s="9"/>
      <c r="HHX1252" s="9"/>
      <c r="HHY1252" s="9"/>
      <c r="HHZ1252" s="9"/>
      <c r="HIA1252" s="9"/>
      <c r="HIB1252" s="9"/>
      <c r="HIC1252" s="9"/>
      <c r="HID1252" s="9"/>
      <c r="HIE1252" s="9"/>
      <c r="HIF1252" s="9"/>
      <c r="HIG1252" s="9"/>
      <c r="HIH1252" s="9"/>
      <c r="HII1252" s="9"/>
      <c r="HIJ1252" s="9"/>
      <c r="HIK1252" s="9"/>
      <c r="HIL1252" s="9"/>
      <c r="HIM1252" s="9"/>
      <c r="HIN1252" s="9"/>
      <c r="HIO1252" s="9"/>
      <c r="HIP1252" s="9"/>
      <c r="HIQ1252" s="9"/>
      <c r="HIR1252" s="9"/>
      <c r="HIS1252" s="9"/>
      <c r="HIT1252" s="9"/>
      <c r="HIU1252" s="9"/>
      <c r="HIV1252" s="9"/>
      <c r="HIW1252" s="9"/>
      <c r="HIX1252" s="9"/>
      <c r="HIY1252" s="9"/>
      <c r="HIZ1252" s="9"/>
      <c r="HJA1252" s="9"/>
      <c r="HJB1252" s="9"/>
      <c r="HJC1252" s="9"/>
      <c r="HJD1252" s="9"/>
      <c r="HJE1252" s="9"/>
      <c r="HJF1252" s="9"/>
      <c r="HJG1252" s="9"/>
      <c r="HJH1252" s="9"/>
      <c r="HJI1252" s="9"/>
      <c r="HJJ1252" s="9"/>
      <c r="HJK1252" s="9"/>
      <c r="HJL1252" s="9"/>
      <c r="HJM1252" s="9"/>
      <c r="HJN1252" s="9"/>
      <c r="HJO1252" s="9"/>
      <c r="HJP1252" s="9"/>
      <c r="HJQ1252" s="9"/>
      <c r="HJR1252" s="9"/>
      <c r="HJS1252" s="9"/>
      <c r="HJT1252" s="9"/>
      <c r="HJU1252" s="9"/>
      <c r="HJV1252" s="9"/>
      <c r="HJW1252" s="9"/>
      <c r="HJX1252" s="9"/>
      <c r="HJY1252" s="9"/>
      <c r="HJZ1252" s="9"/>
      <c r="HKA1252" s="9"/>
      <c r="HKB1252" s="9"/>
      <c r="HKC1252" s="9"/>
      <c r="HKD1252" s="9"/>
      <c r="HKE1252" s="9"/>
      <c r="HKF1252" s="9"/>
      <c r="HKG1252" s="9"/>
      <c r="HKH1252" s="9"/>
      <c r="HKI1252" s="9"/>
      <c r="HKJ1252" s="9"/>
      <c r="HKK1252" s="9"/>
      <c r="HKL1252" s="9"/>
      <c r="HKM1252" s="9"/>
      <c r="HKN1252" s="9"/>
      <c r="HKO1252" s="9"/>
      <c r="HKP1252" s="9"/>
      <c r="HKQ1252" s="9"/>
      <c r="HKR1252" s="9"/>
      <c r="HKS1252" s="9"/>
      <c r="HKT1252" s="9"/>
      <c r="HKU1252" s="9"/>
      <c r="HKV1252" s="9"/>
      <c r="HKW1252" s="9"/>
      <c r="HKX1252" s="9"/>
      <c r="HKY1252" s="9"/>
      <c r="HKZ1252" s="9"/>
      <c r="HLA1252" s="9"/>
      <c r="HLB1252" s="9"/>
      <c r="HLC1252" s="9"/>
      <c r="HLD1252" s="9"/>
      <c r="HLE1252" s="9"/>
      <c r="HLF1252" s="9"/>
      <c r="HLG1252" s="9"/>
      <c r="HLH1252" s="9"/>
      <c r="HLI1252" s="9"/>
      <c r="HLJ1252" s="9"/>
      <c r="HLK1252" s="9"/>
      <c r="HLL1252" s="9"/>
      <c r="HLM1252" s="9"/>
      <c r="HLN1252" s="9"/>
      <c r="HLO1252" s="9"/>
      <c r="HLP1252" s="9"/>
      <c r="HLQ1252" s="9"/>
      <c r="HLR1252" s="9"/>
      <c r="HLS1252" s="9"/>
      <c r="HLT1252" s="9"/>
      <c r="HLU1252" s="9"/>
      <c r="HLV1252" s="9"/>
      <c r="HLW1252" s="9"/>
      <c r="HLX1252" s="9"/>
      <c r="HLY1252" s="9"/>
      <c r="HLZ1252" s="9"/>
      <c r="HMA1252" s="9"/>
      <c r="HMB1252" s="9"/>
      <c r="HMC1252" s="9"/>
      <c r="HMD1252" s="9"/>
      <c r="HME1252" s="9"/>
      <c r="HMF1252" s="9"/>
      <c r="HMG1252" s="9"/>
      <c r="HMH1252" s="9"/>
      <c r="HMI1252" s="9"/>
      <c r="HMJ1252" s="9"/>
      <c r="HMK1252" s="9"/>
      <c r="HML1252" s="9"/>
      <c r="HMM1252" s="9"/>
      <c r="HMN1252" s="9"/>
      <c r="HMO1252" s="9"/>
      <c r="HMP1252" s="9"/>
      <c r="HMQ1252" s="9"/>
      <c r="HMR1252" s="9"/>
      <c r="HMS1252" s="9"/>
      <c r="HMT1252" s="9"/>
      <c r="HMU1252" s="9"/>
      <c r="HMV1252" s="9"/>
      <c r="HMW1252" s="9"/>
      <c r="HMX1252" s="9"/>
      <c r="HMY1252" s="9"/>
      <c r="HMZ1252" s="9"/>
      <c r="HNA1252" s="9"/>
      <c r="HNB1252" s="9"/>
      <c r="HNC1252" s="9"/>
      <c r="HND1252" s="9"/>
      <c r="HNE1252" s="9"/>
      <c r="HNF1252" s="9"/>
      <c r="HNG1252" s="9"/>
      <c r="HNH1252" s="9"/>
      <c r="HNI1252" s="9"/>
      <c r="HNJ1252" s="9"/>
      <c r="HNK1252" s="9"/>
      <c r="HNL1252" s="9"/>
      <c r="HNM1252" s="9"/>
      <c r="HNN1252" s="9"/>
      <c r="HNO1252" s="9"/>
      <c r="HNP1252" s="9"/>
      <c r="HNQ1252" s="9"/>
      <c r="HNR1252" s="9"/>
      <c r="HNS1252" s="9"/>
      <c r="HNT1252" s="9"/>
      <c r="HNU1252" s="9"/>
      <c r="HNV1252" s="9"/>
      <c r="HNW1252" s="9"/>
      <c r="HNX1252" s="9"/>
      <c r="HNY1252" s="9"/>
      <c r="HNZ1252" s="9"/>
      <c r="HOA1252" s="9"/>
      <c r="HOB1252" s="9"/>
      <c r="HOC1252" s="9"/>
      <c r="HOD1252" s="9"/>
      <c r="HOE1252" s="9"/>
      <c r="HOF1252" s="9"/>
      <c r="HOG1252" s="9"/>
      <c r="HOH1252" s="9"/>
      <c r="HOI1252" s="9"/>
      <c r="HOJ1252" s="9"/>
      <c r="HOK1252" s="9"/>
      <c r="HOL1252" s="9"/>
      <c r="HOM1252" s="9"/>
      <c r="HON1252" s="9"/>
      <c r="HOO1252" s="9"/>
      <c r="HOP1252" s="9"/>
      <c r="HOQ1252" s="9"/>
      <c r="HOR1252" s="9"/>
      <c r="HOS1252" s="9"/>
      <c r="HOT1252" s="9"/>
      <c r="HOU1252" s="9"/>
      <c r="HOV1252" s="9"/>
      <c r="HOW1252" s="9"/>
      <c r="HOX1252" s="9"/>
      <c r="HOY1252" s="9"/>
      <c r="HOZ1252" s="9"/>
      <c r="HPA1252" s="9"/>
      <c r="HPB1252" s="9"/>
      <c r="HPC1252" s="9"/>
      <c r="HPD1252" s="9"/>
      <c r="HPE1252" s="9"/>
      <c r="HPF1252" s="9"/>
      <c r="HPG1252" s="9"/>
      <c r="HPH1252" s="9"/>
      <c r="HPI1252" s="9"/>
      <c r="HPJ1252" s="9"/>
      <c r="HPK1252" s="9"/>
      <c r="HPL1252" s="9"/>
      <c r="HPM1252" s="9"/>
      <c r="HPN1252" s="9"/>
      <c r="HPO1252" s="9"/>
      <c r="HPP1252" s="9"/>
      <c r="HPQ1252" s="9"/>
      <c r="HPR1252" s="9"/>
      <c r="HPS1252" s="9"/>
      <c r="HPT1252" s="9"/>
      <c r="HPU1252" s="9"/>
      <c r="HPV1252" s="9"/>
      <c r="HPW1252" s="9"/>
      <c r="HPX1252" s="9"/>
      <c r="HPY1252" s="9"/>
      <c r="HPZ1252" s="9"/>
      <c r="HQA1252" s="9"/>
      <c r="HQB1252" s="9"/>
      <c r="HQC1252" s="9"/>
      <c r="HQD1252" s="9"/>
      <c r="HQE1252" s="9"/>
      <c r="HQF1252" s="9"/>
      <c r="HQG1252" s="9"/>
      <c r="HQH1252" s="9"/>
      <c r="HQI1252" s="9"/>
      <c r="HQJ1252" s="9"/>
      <c r="HQK1252" s="9"/>
      <c r="HQL1252" s="9"/>
      <c r="HQM1252" s="9"/>
      <c r="HQN1252" s="9"/>
      <c r="HQO1252" s="9"/>
      <c r="HQP1252" s="9"/>
      <c r="HQQ1252" s="9"/>
      <c r="HQR1252" s="9"/>
      <c r="HQS1252" s="9"/>
      <c r="HQT1252" s="9"/>
      <c r="HQU1252" s="9"/>
      <c r="HQV1252" s="9"/>
      <c r="HQW1252" s="9"/>
      <c r="HQX1252" s="9"/>
      <c r="HQY1252" s="9"/>
      <c r="HQZ1252" s="9"/>
      <c r="HRA1252" s="9"/>
      <c r="HRB1252" s="9"/>
      <c r="HRC1252" s="9"/>
      <c r="HRD1252" s="9"/>
      <c r="HRE1252" s="9"/>
      <c r="HRF1252" s="9"/>
      <c r="HRG1252" s="9"/>
      <c r="HRH1252" s="9"/>
      <c r="HRI1252" s="9"/>
      <c r="HRJ1252" s="9"/>
      <c r="HRK1252" s="9"/>
      <c r="HRL1252" s="9"/>
      <c r="HRM1252" s="9"/>
      <c r="HRN1252" s="9"/>
      <c r="HRO1252" s="9"/>
      <c r="HRP1252" s="9"/>
      <c r="HRQ1252" s="9"/>
      <c r="HRR1252" s="9"/>
      <c r="HRS1252" s="9"/>
      <c r="HRT1252" s="9"/>
      <c r="HRU1252" s="9"/>
      <c r="HRV1252" s="9"/>
      <c r="HRW1252" s="9"/>
      <c r="HRX1252" s="9"/>
      <c r="HRY1252" s="9"/>
      <c r="HRZ1252" s="9"/>
      <c r="HSA1252" s="9"/>
      <c r="HSB1252" s="9"/>
      <c r="HSC1252" s="9"/>
      <c r="HSD1252" s="9"/>
      <c r="HSE1252" s="9"/>
      <c r="HSF1252" s="9"/>
      <c r="HSG1252" s="9"/>
      <c r="HSH1252" s="9"/>
      <c r="HSI1252" s="9"/>
      <c r="HSJ1252" s="9"/>
      <c r="HSK1252" s="9"/>
      <c r="HSL1252" s="9"/>
      <c r="HSM1252" s="9"/>
      <c r="HSN1252" s="9"/>
      <c r="HSO1252" s="9"/>
      <c r="HSP1252" s="9"/>
      <c r="HSQ1252" s="9"/>
      <c r="HSR1252" s="9"/>
      <c r="HSS1252" s="9"/>
      <c r="HST1252" s="9"/>
      <c r="HSU1252" s="9"/>
      <c r="HSV1252" s="9"/>
      <c r="HSW1252" s="9"/>
      <c r="HSX1252" s="9"/>
      <c r="HSY1252" s="9"/>
      <c r="HSZ1252" s="9"/>
      <c r="HTA1252" s="9"/>
      <c r="HTB1252" s="9"/>
      <c r="HTC1252" s="9"/>
      <c r="HTD1252" s="9"/>
      <c r="HTE1252" s="9"/>
      <c r="HTF1252" s="9"/>
      <c r="HTG1252" s="9"/>
      <c r="HTH1252" s="9"/>
      <c r="HTI1252" s="9"/>
      <c r="HTJ1252" s="9"/>
      <c r="HTK1252" s="9"/>
      <c r="HTL1252" s="9"/>
      <c r="HTM1252" s="9"/>
      <c r="HTN1252" s="9"/>
      <c r="HTO1252" s="9"/>
      <c r="HTP1252" s="9"/>
      <c r="HTQ1252" s="9"/>
      <c r="HTR1252" s="9"/>
      <c r="HTS1252" s="9"/>
      <c r="HTT1252" s="9"/>
      <c r="HTU1252" s="9"/>
      <c r="HTV1252" s="9"/>
      <c r="HTW1252" s="9"/>
      <c r="HTX1252" s="9"/>
      <c r="HTY1252" s="9"/>
      <c r="HTZ1252" s="9"/>
      <c r="HUA1252" s="9"/>
      <c r="HUB1252" s="9"/>
      <c r="HUC1252" s="9"/>
      <c r="HUD1252" s="9"/>
      <c r="HUE1252" s="9"/>
      <c r="HUF1252" s="9"/>
      <c r="HUG1252" s="9"/>
      <c r="HUH1252" s="9"/>
      <c r="HUI1252" s="9"/>
      <c r="HUJ1252" s="9"/>
      <c r="HUK1252" s="9"/>
      <c r="HUL1252" s="9"/>
      <c r="HUM1252" s="9"/>
      <c r="HUN1252" s="9"/>
      <c r="HUO1252" s="9"/>
      <c r="HUP1252" s="9"/>
      <c r="HUQ1252" s="9"/>
      <c r="HUR1252" s="9"/>
      <c r="HUS1252" s="9"/>
      <c r="HUT1252" s="9"/>
      <c r="HUU1252" s="9"/>
      <c r="HUV1252" s="9"/>
      <c r="HUW1252" s="9"/>
      <c r="HUX1252" s="9"/>
      <c r="HUY1252" s="9"/>
      <c r="HUZ1252" s="9"/>
      <c r="HVA1252" s="9"/>
      <c r="HVB1252" s="9"/>
      <c r="HVC1252" s="9"/>
      <c r="HVD1252" s="9"/>
      <c r="HVE1252" s="9"/>
      <c r="HVF1252" s="9"/>
      <c r="HVG1252" s="9"/>
      <c r="HVH1252" s="9"/>
      <c r="HVI1252" s="9"/>
      <c r="HVJ1252" s="9"/>
      <c r="HVK1252" s="9"/>
      <c r="HVL1252" s="9"/>
      <c r="HVM1252" s="9"/>
      <c r="HVN1252" s="9"/>
      <c r="HVO1252" s="9"/>
      <c r="HVP1252" s="9"/>
      <c r="HVQ1252" s="9"/>
      <c r="HVR1252" s="9"/>
      <c r="HVS1252" s="9"/>
      <c r="HVT1252" s="9"/>
      <c r="HVU1252" s="9"/>
      <c r="HVV1252" s="9"/>
      <c r="HVW1252" s="9"/>
      <c r="HVX1252" s="9"/>
      <c r="HVY1252" s="9"/>
      <c r="HVZ1252" s="9"/>
      <c r="HWA1252" s="9"/>
      <c r="HWB1252" s="9"/>
      <c r="HWC1252" s="9"/>
      <c r="HWD1252" s="9"/>
      <c r="HWE1252" s="9"/>
      <c r="HWF1252" s="9"/>
      <c r="HWG1252" s="9"/>
      <c r="HWH1252" s="9"/>
      <c r="HWI1252" s="9"/>
      <c r="HWJ1252" s="9"/>
      <c r="HWK1252" s="9"/>
      <c r="HWL1252" s="9"/>
      <c r="HWM1252" s="9"/>
      <c r="HWN1252" s="9"/>
      <c r="HWO1252" s="9"/>
      <c r="HWP1252" s="9"/>
      <c r="HWQ1252" s="9"/>
      <c r="HWR1252" s="9"/>
      <c r="HWS1252" s="9"/>
      <c r="HWT1252" s="9"/>
      <c r="HWU1252" s="9"/>
      <c r="HWV1252" s="9"/>
      <c r="HWW1252" s="9"/>
      <c r="HWX1252" s="9"/>
      <c r="HWY1252" s="9"/>
      <c r="HWZ1252" s="9"/>
      <c r="HXA1252" s="9"/>
      <c r="HXB1252" s="9"/>
      <c r="HXC1252" s="9"/>
      <c r="HXD1252" s="9"/>
      <c r="HXE1252" s="9"/>
      <c r="HXF1252" s="9"/>
      <c r="HXG1252" s="9"/>
      <c r="HXH1252" s="9"/>
      <c r="HXI1252" s="9"/>
      <c r="HXJ1252" s="9"/>
      <c r="HXK1252" s="9"/>
      <c r="HXL1252" s="9"/>
      <c r="HXM1252" s="9"/>
      <c r="HXN1252" s="9"/>
      <c r="HXO1252" s="9"/>
      <c r="HXP1252" s="9"/>
      <c r="HXQ1252" s="9"/>
      <c r="HXR1252" s="9"/>
      <c r="HXS1252" s="9"/>
      <c r="HXT1252" s="9"/>
      <c r="HXU1252" s="9"/>
      <c r="HXV1252" s="9"/>
      <c r="HXW1252" s="9"/>
      <c r="HXX1252" s="9"/>
      <c r="HXY1252" s="9"/>
      <c r="HXZ1252" s="9"/>
      <c r="HYA1252" s="9"/>
      <c r="HYB1252" s="9"/>
      <c r="HYC1252" s="9"/>
      <c r="HYD1252" s="9"/>
      <c r="HYE1252" s="9"/>
      <c r="HYF1252" s="9"/>
      <c r="HYG1252" s="9"/>
      <c r="HYH1252" s="9"/>
      <c r="HYI1252" s="9"/>
      <c r="HYJ1252" s="9"/>
      <c r="HYK1252" s="9"/>
      <c r="HYL1252" s="9"/>
      <c r="HYM1252" s="9"/>
      <c r="HYN1252" s="9"/>
      <c r="HYO1252" s="9"/>
      <c r="HYP1252" s="9"/>
      <c r="HYQ1252" s="9"/>
      <c r="HYR1252" s="9"/>
      <c r="HYS1252" s="9"/>
      <c r="HYT1252" s="9"/>
      <c r="HYU1252" s="9"/>
      <c r="HYV1252" s="9"/>
      <c r="HYW1252" s="9"/>
      <c r="HYX1252" s="9"/>
      <c r="HYY1252" s="9"/>
      <c r="HYZ1252" s="9"/>
      <c r="HZA1252" s="9"/>
      <c r="HZB1252" s="9"/>
      <c r="HZC1252" s="9"/>
      <c r="HZD1252" s="9"/>
      <c r="HZE1252" s="9"/>
      <c r="HZF1252" s="9"/>
      <c r="HZG1252" s="9"/>
      <c r="HZH1252" s="9"/>
      <c r="HZI1252" s="9"/>
      <c r="HZJ1252" s="9"/>
      <c r="HZK1252" s="9"/>
      <c r="HZL1252" s="9"/>
      <c r="HZM1252" s="9"/>
      <c r="HZN1252" s="9"/>
      <c r="HZO1252" s="9"/>
      <c r="HZP1252" s="9"/>
      <c r="HZQ1252" s="9"/>
      <c r="HZR1252" s="9"/>
      <c r="HZS1252" s="9"/>
      <c r="HZT1252" s="9"/>
      <c r="HZU1252" s="9"/>
      <c r="HZV1252" s="9"/>
      <c r="HZW1252" s="9"/>
      <c r="HZX1252" s="9"/>
      <c r="HZY1252" s="9"/>
      <c r="HZZ1252" s="9"/>
      <c r="IAA1252" s="9"/>
      <c r="IAB1252" s="9"/>
      <c r="IAC1252" s="9"/>
      <c r="IAD1252" s="9"/>
      <c r="IAE1252" s="9"/>
      <c r="IAF1252" s="9"/>
      <c r="IAG1252" s="9"/>
      <c r="IAH1252" s="9"/>
      <c r="IAI1252" s="9"/>
      <c r="IAJ1252" s="9"/>
      <c r="IAK1252" s="9"/>
      <c r="IAL1252" s="9"/>
      <c r="IAM1252" s="9"/>
      <c r="IAN1252" s="9"/>
      <c r="IAO1252" s="9"/>
      <c r="IAP1252" s="9"/>
      <c r="IAQ1252" s="9"/>
      <c r="IAR1252" s="9"/>
      <c r="IAS1252" s="9"/>
      <c r="IAT1252" s="9"/>
      <c r="IAU1252" s="9"/>
      <c r="IAV1252" s="9"/>
      <c r="IAW1252" s="9"/>
      <c r="IAX1252" s="9"/>
      <c r="IAY1252" s="9"/>
      <c r="IAZ1252" s="9"/>
      <c r="IBA1252" s="9"/>
      <c r="IBB1252" s="9"/>
      <c r="IBC1252" s="9"/>
      <c r="IBD1252" s="9"/>
      <c r="IBE1252" s="9"/>
      <c r="IBF1252" s="9"/>
      <c r="IBG1252" s="9"/>
      <c r="IBH1252" s="9"/>
      <c r="IBI1252" s="9"/>
      <c r="IBJ1252" s="9"/>
      <c r="IBK1252" s="9"/>
      <c r="IBL1252" s="9"/>
      <c r="IBM1252" s="9"/>
      <c r="IBN1252" s="9"/>
      <c r="IBO1252" s="9"/>
      <c r="IBP1252" s="9"/>
      <c r="IBQ1252" s="9"/>
      <c r="IBR1252" s="9"/>
      <c r="IBS1252" s="9"/>
      <c r="IBT1252" s="9"/>
      <c r="IBU1252" s="9"/>
      <c r="IBV1252" s="9"/>
      <c r="IBW1252" s="9"/>
      <c r="IBX1252" s="9"/>
      <c r="IBY1252" s="9"/>
      <c r="IBZ1252" s="9"/>
      <c r="ICA1252" s="9"/>
      <c r="ICB1252" s="9"/>
      <c r="ICC1252" s="9"/>
      <c r="ICD1252" s="9"/>
      <c r="ICE1252" s="9"/>
      <c r="ICF1252" s="9"/>
      <c r="ICG1252" s="9"/>
      <c r="ICH1252" s="9"/>
      <c r="ICI1252" s="9"/>
      <c r="ICJ1252" s="9"/>
      <c r="ICK1252" s="9"/>
      <c r="ICL1252" s="9"/>
      <c r="ICM1252" s="9"/>
      <c r="ICN1252" s="9"/>
      <c r="ICO1252" s="9"/>
      <c r="ICP1252" s="9"/>
      <c r="ICQ1252" s="9"/>
      <c r="ICR1252" s="9"/>
      <c r="ICS1252" s="9"/>
      <c r="ICT1252" s="9"/>
      <c r="ICU1252" s="9"/>
      <c r="ICV1252" s="9"/>
      <c r="ICW1252" s="9"/>
      <c r="ICX1252" s="9"/>
      <c r="ICY1252" s="9"/>
      <c r="ICZ1252" s="9"/>
      <c r="IDA1252" s="9"/>
      <c r="IDB1252" s="9"/>
      <c r="IDC1252" s="9"/>
      <c r="IDD1252" s="9"/>
      <c r="IDE1252" s="9"/>
      <c r="IDF1252" s="9"/>
      <c r="IDG1252" s="9"/>
      <c r="IDH1252" s="9"/>
      <c r="IDI1252" s="9"/>
      <c r="IDJ1252" s="9"/>
      <c r="IDK1252" s="9"/>
      <c r="IDL1252" s="9"/>
      <c r="IDM1252" s="9"/>
      <c r="IDN1252" s="9"/>
      <c r="IDO1252" s="9"/>
      <c r="IDP1252" s="9"/>
      <c r="IDQ1252" s="9"/>
      <c r="IDR1252" s="9"/>
      <c r="IDS1252" s="9"/>
      <c r="IDT1252" s="9"/>
      <c r="IDU1252" s="9"/>
      <c r="IDV1252" s="9"/>
      <c r="IDW1252" s="9"/>
      <c r="IDX1252" s="9"/>
      <c r="IDY1252" s="9"/>
      <c r="IDZ1252" s="9"/>
      <c r="IEA1252" s="9"/>
      <c r="IEB1252" s="9"/>
      <c r="IEC1252" s="9"/>
      <c r="IED1252" s="9"/>
      <c r="IEE1252" s="9"/>
      <c r="IEF1252" s="9"/>
      <c r="IEG1252" s="9"/>
      <c r="IEH1252" s="9"/>
      <c r="IEI1252" s="9"/>
      <c r="IEJ1252" s="9"/>
      <c r="IEK1252" s="9"/>
      <c r="IEL1252" s="9"/>
      <c r="IEM1252" s="9"/>
      <c r="IEN1252" s="9"/>
      <c r="IEO1252" s="9"/>
      <c r="IEP1252" s="9"/>
      <c r="IEQ1252" s="9"/>
      <c r="IER1252" s="9"/>
      <c r="IES1252" s="9"/>
      <c r="IET1252" s="9"/>
      <c r="IEU1252" s="9"/>
      <c r="IEV1252" s="9"/>
      <c r="IEW1252" s="9"/>
      <c r="IEX1252" s="9"/>
      <c r="IEY1252" s="9"/>
      <c r="IEZ1252" s="9"/>
      <c r="IFA1252" s="9"/>
      <c r="IFB1252" s="9"/>
      <c r="IFC1252" s="9"/>
      <c r="IFD1252" s="9"/>
      <c r="IFE1252" s="9"/>
      <c r="IFF1252" s="9"/>
      <c r="IFG1252" s="9"/>
      <c r="IFH1252" s="9"/>
      <c r="IFI1252" s="9"/>
      <c r="IFJ1252" s="9"/>
      <c r="IFK1252" s="9"/>
      <c r="IFL1252" s="9"/>
      <c r="IFM1252" s="9"/>
      <c r="IFN1252" s="9"/>
      <c r="IFO1252" s="9"/>
      <c r="IFP1252" s="9"/>
      <c r="IFQ1252" s="9"/>
      <c r="IFR1252" s="9"/>
      <c r="IFS1252" s="9"/>
      <c r="IFT1252" s="9"/>
      <c r="IFU1252" s="9"/>
      <c r="IFV1252" s="9"/>
      <c r="IFW1252" s="9"/>
      <c r="IFX1252" s="9"/>
      <c r="IFY1252" s="9"/>
      <c r="IFZ1252" s="9"/>
      <c r="IGA1252" s="9"/>
      <c r="IGB1252" s="9"/>
      <c r="IGC1252" s="9"/>
      <c r="IGD1252" s="9"/>
      <c r="IGE1252" s="9"/>
      <c r="IGF1252" s="9"/>
      <c r="IGG1252" s="9"/>
      <c r="IGH1252" s="9"/>
      <c r="IGI1252" s="9"/>
      <c r="IGJ1252" s="9"/>
      <c r="IGK1252" s="9"/>
      <c r="IGL1252" s="9"/>
      <c r="IGM1252" s="9"/>
      <c r="IGN1252" s="9"/>
      <c r="IGO1252" s="9"/>
      <c r="IGP1252" s="9"/>
      <c r="IGQ1252" s="9"/>
      <c r="IGR1252" s="9"/>
      <c r="IGS1252" s="9"/>
      <c r="IGT1252" s="9"/>
      <c r="IGU1252" s="9"/>
      <c r="IGV1252" s="9"/>
      <c r="IGW1252" s="9"/>
      <c r="IGX1252" s="9"/>
      <c r="IGY1252" s="9"/>
      <c r="IGZ1252" s="9"/>
      <c r="IHA1252" s="9"/>
      <c r="IHB1252" s="9"/>
      <c r="IHC1252" s="9"/>
      <c r="IHD1252" s="9"/>
      <c r="IHE1252" s="9"/>
      <c r="IHF1252" s="9"/>
      <c r="IHG1252" s="9"/>
      <c r="IHH1252" s="9"/>
      <c r="IHI1252" s="9"/>
      <c r="IHJ1252" s="9"/>
      <c r="IHK1252" s="9"/>
      <c r="IHL1252" s="9"/>
      <c r="IHM1252" s="9"/>
      <c r="IHN1252" s="9"/>
      <c r="IHO1252" s="9"/>
      <c r="IHP1252" s="9"/>
      <c r="IHQ1252" s="9"/>
      <c r="IHR1252" s="9"/>
      <c r="IHS1252" s="9"/>
      <c r="IHT1252" s="9"/>
      <c r="IHU1252" s="9"/>
      <c r="IHV1252" s="9"/>
      <c r="IHW1252" s="9"/>
      <c r="IHX1252" s="9"/>
      <c r="IHY1252" s="9"/>
      <c r="IHZ1252" s="9"/>
      <c r="IIA1252" s="9"/>
      <c r="IIB1252" s="9"/>
      <c r="IIC1252" s="9"/>
      <c r="IID1252" s="9"/>
      <c r="IIE1252" s="9"/>
      <c r="IIF1252" s="9"/>
      <c r="IIG1252" s="9"/>
      <c r="IIH1252" s="9"/>
      <c r="III1252" s="9"/>
      <c r="IIJ1252" s="9"/>
      <c r="IIK1252" s="9"/>
      <c r="IIL1252" s="9"/>
      <c r="IIM1252" s="9"/>
      <c r="IIN1252" s="9"/>
      <c r="IIO1252" s="9"/>
      <c r="IIP1252" s="9"/>
      <c r="IIQ1252" s="9"/>
      <c r="IIR1252" s="9"/>
      <c r="IIS1252" s="9"/>
      <c r="IIT1252" s="9"/>
      <c r="IIU1252" s="9"/>
      <c r="IIV1252" s="9"/>
      <c r="IIW1252" s="9"/>
      <c r="IIX1252" s="9"/>
      <c r="IIY1252" s="9"/>
      <c r="IIZ1252" s="9"/>
      <c r="IJA1252" s="9"/>
      <c r="IJB1252" s="9"/>
      <c r="IJC1252" s="9"/>
      <c r="IJD1252" s="9"/>
      <c r="IJE1252" s="9"/>
      <c r="IJF1252" s="9"/>
      <c r="IJG1252" s="9"/>
      <c r="IJH1252" s="9"/>
      <c r="IJI1252" s="9"/>
      <c r="IJJ1252" s="9"/>
      <c r="IJK1252" s="9"/>
      <c r="IJL1252" s="9"/>
      <c r="IJM1252" s="9"/>
      <c r="IJN1252" s="9"/>
      <c r="IJO1252" s="9"/>
      <c r="IJP1252" s="9"/>
      <c r="IJQ1252" s="9"/>
      <c r="IJR1252" s="9"/>
      <c r="IJS1252" s="9"/>
      <c r="IJT1252" s="9"/>
      <c r="IJU1252" s="9"/>
      <c r="IJV1252" s="9"/>
      <c r="IJW1252" s="9"/>
      <c r="IJX1252" s="9"/>
      <c r="IJY1252" s="9"/>
      <c r="IJZ1252" s="9"/>
      <c r="IKA1252" s="9"/>
      <c r="IKB1252" s="9"/>
      <c r="IKC1252" s="9"/>
      <c r="IKD1252" s="9"/>
      <c r="IKE1252" s="9"/>
      <c r="IKF1252" s="9"/>
      <c r="IKG1252" s="9"/>
      <c r="IKH1252" s="9"/>
      <c r="IKI1252" s="9"/>
      <c r="IKJ1252" s="9"/>
      <c r="IKK1252" s="9"/>
      <c r="IKL1252" s="9"/>
      <c r="IKM1252" s="9"/>
      <c r="IKN1252" s="9"/>
      <c r="IKO1252" s="9"/>
      <c r="IKP1252" s="9"/>
      <c r="IKQ1252" s="9"/>
      <c r="IKR1252" s="9"/>
      <c r="IKS1252" s="9"/>
      <c r="IKT1252" s="9"/>
      <c r="IKU1252" s="9"/>
      <c r="IKV1252" s="9"/>
      <c r="IKW1252" s="9"/>
      <c r="IKX1252" s="9"/>
      <c r="IKY1252" s="9"/>
      <c r="IKZ1252" s="9"/>
      <c r="ILA1252" s="9"/>
      <c r="ILB1252" s="9"/>
      <c r="ILC1252" s="9"/>
      <c r="ILD1252" s="9"/>
      <c r="ILE1252" s="9"/>
      <c r="ILF1252" s="9"/>
      <c r="ILG1252" s="9"/>
      <c r="ILH1252" s="9"/>
      <c r="ILI1252" s="9"/>
      <c r="ILJ1252" s="9"/>
      <c r="ILK1252" s="9"/>
      <c r="ILL1252" s="9"/>
      <c r="ILM1252" s="9"/>
      <c r="ILN1252" s="9"/>
      <c r="ILO1252" s="9"/>
      <c r="ILP1252" s="9"/>
      <c r="ILQ1252" s="9"/>
      <c r="ILR1252" s="9"/>
      <c r="ILS1252" s="9"/>
      <c r="ILT1252" s="9"/>
      <c r="ILU1252" s="9"/>
      <c r="ILV1252" s="9"/>
      <c r="ILW1252" s="9"/>
      <c r="ILX1252" s="9"/>
      <c r="ILY1252" s="9"/>
      <c r="ILZ1252" s="9"/>
      <c r="IMA1252" s="9"/>
      <c r="IMB1252" s="9"/>
      <c r="IMC1252" s="9"/>
      <c r="IMD1252" s="9"/>
      <c r="IME1252" s="9"/>
      <c r="IMF1252" s="9"/>
      <c r="IMG1252" s="9"/>
      <c r="IMH1252" s="9"/>
      <c r="IMI1252" s="9"/>
      <c r="IMJ1252" s="9"/>
      <c r="IMK1252" s="9"/>
      <c r="IML1252" s="9"/>
      <c r="IMM1252" s="9"/>
      <c r="IMN1252" s="9"/>
      <c r="IMO1252" s="9"/>
      <c r="IMP1252" s="9"/>
      <c r="IMQ1252" s="9"/>
      <c r="IMR1252" s="9"/>
      <c r="IMS1252" s="9"/>
      <c r="IMT1252" s="9"/>
      <c r="IMU1252" s="9"/>
      <c r="IMV1252" s="9"/>
      <c r="IMW1252" s="9"/>
      <c r="IMX1252" s="9"/>
      <c r="IMY1252" s="9"/>
      <c r="IMZ1252" s="9"/>
      <c r="INA1252" s="9"/>
      <c r="INB1252" s="9"/>
      <c r="INC1252" s="9"/>
      <c r="IND1252" s="9"/>
      <c r="INE1252" s="9"/>
      <c r="INF1252" s="9"/>
      <c r="ING1252" s="9"/>
      <c r="INH1252" s="9"/>
      <c r="INI1252" s="9"/>
      <c r="INJ1252" s="9"/>
      <c r="INK1252" s="9"/>
      <c r="INL1252" s="9"/>
      <c r="INM1252" s="9"/>
      <c r="INN1252" s="9"/>
      <c r="INO1252" s="9"/>
      <c r="INP1252" s="9"/>
      <c r="INQ1252" s="9"/>
      <c r="INR1252" s="9"/>
      <c r="INS1252" s="9"/>
      <c r="INT1252" s="9"/>
      <c r="INU1252" s="9"/>
      <c r="INV1252" s="9"/>
      <c r="INW1252" s="9"/>
      <c r="INX1252" s="9"/>
      <c r="INY1252" s="9"/>
      <c r="INZ1252" s="9"/>
      <c r="IOA1252" s="9"/>
      <c r="IOB1252" s="9"/>
      <c r="IOC1252" s="9"/>
      <c r="IOD1252" s="9"/>
      <c r="IOE1252" s="9"/>
      <c r="IOF1252" s="9"/>
      <c r="IOG1252" s="9"/>
      <c r="IOH1252" s="9"/>
      <c r="IOI1252" s="9"/>
      <c r="IOJ1252" s="9"/>
      <c r="IOK1252" s="9"/>
      <c r="IOL1252" s="9"/>
      <c r="IOM1252" s="9"/>
      <c r="ION1252" s="9"/>
      <c r="IOO1252" s="9"/>
      <c r="IOP1252" s="9"/>
      <c r="IOQ1252" s="9"/>
      <c r="IOR1252" s="9"/>
      <c r="IOS1252" s="9"/>
      <c r="IOT1252" s="9"/>
      <c r="IOU1252" s="9"/>
      <c r="IOV1252" s="9"/>
      <c r="IOW1252" s="9"/>
      <c r="IOX1252" s="9"/>
      <c r="IOY1252" s="9"/>
      <c r="IOZ1252" s="9"/>
      <c r="IPA1252" s="9"/>
      <c r="IPB1252" s="9"/>
      <c r="IPC1252" s="9"/>
      <c r="IPD1252" s="9"/>
      <c r="IPE1252" s="9"/>
      <c r="IPF1252" s="9"/>
      <c r="IPG1252" s="9"/>
      <c r="IPH1252" s="9"/>
      <c r="IPI1252" s="9"/>
      <c r="IPJ1252" s="9"/>
      <c r="IPK1252" s="9"/>
      <c r="IPL1252" s="9"/>
      <c r="IPM1252" s="9"/>
      <c r="IPN1252" s="9"/>
      <c r="IPO1252" s="9"/>
      <c r="IPP1252" s="9"/>
      <c r="IPQ1252" s="9"/>
      <c r="IPR1252" s="9"/>
      <c r="IPS1252" s="9"/>
      <c r="IPT1252" s="9"/>
      <c r="IPU1252" s="9"/>
      <c r="IPV1252" s="9"/>
      <c r="IPW1252" s="9"/>
      <c r="IPX1252" s="9"/>
      <c r="IPY1252" s="9"/>
      <c r="IPZ1252" s="9"/>
      <c r="IQA1252" s="9"/>
      <c r="IQB1252" s="9"/>
      <c r="IQC1252" s="9"/>
      <c r="IQD1252" s="9"/>
      <c r="IQE1252" s="9"/>
      <c r="IQF1252" s="9"/>
      <c r="IQG1252" s="9"/>
      <c r="IQH1252" s="9"/>
      <c r="IQI1252" s="9"/>
      <c r="IQJ1252" s="9"/>
      <c r="IQK1252" s="9"/>
      <c r="IQL1252" s="9"/>
      <c r="IQM1252" s="9"/>
      <c r="IQN1252" s="9"/>
      <c r="IQO1252" s="9"/>
      <c r="IQP1252" s="9"/>
      <c r="IQQ1252" s="9"/>
      <c r="IQR1252" s="9"/>
      <c r="IQS1252" s="9"/>
      <c r="IQT1252" s="9"/>
      <c r="IQU1252" s="9"/>
      <c r="IQV1252" s="9"/>
      <c r="IQW1252" s="9"/>
      <c r="IQX1252" s="9"/>
      <c r="IQY1252" s="9"/>
      <c r="IQZ1252" s="9"/>
      <c r="IRA1252" s="9"/>
      <c r="IRB1252" s="9"/>
      <c r="IRC1252" s="9"/>
      <c r="IRD1252" s="9"/>
      <c r="IRE1252" s="9"/>
      <c r="IRF1252" s="9"/>
      <c r="IRG1252" s="9"/>
      <c r="IRH1252" s="9"/>
      <c r="IRI1252" s="9"/>
      <c r="IRJ1252" s="9"/>
      <c r="IRK1252" s="9"/>
      <c r="IRL1252" s="9"/>
      <c r="IRM1252" s="9"/>
      <c r="IRN1252" s="9"/>
      <c r="IRO1252" s="9"/>
      <c r="IRP1252" s="9"/>
      <c r="IRQ1252" s="9"/>
      <c r="IRR1252" s="9"/>
      <c r="IRS1252" s="9"/>
      <c r="IRT1252" s="9"/>
      <c r="IRU1252" s="9"/>
      <c r="IRV1252" s="9"/>
      <c r="IRW1252" s="9"/>
      <c r="IRX1252" s="9"/>
      <c r="IRY1252" s="9"/>
      <c r="IRZ1252" s="9"/>
      <c r="ISA1252" s="9"/>
      <c r="ISB1252" s="9"/>
      <c r="ISC1252" s="9"/>
      <c r="ISD1252" s="9"/>
      <c r="ISE1252" s="9"/>
      <c r="ISF1252" s="9"/>
      <c r="ISG1252" s="9"/>
      <c r="ISH1252" s="9"/>
      <c r="ISI1252" s="9"/>
      <c r="ISJ1252" s="9"/>
      <c r="ISK1252" s="9"/>
      <c r="ISL1252" s="9"/>
      <c r="ISM1252" s="9"/>
      <c r="ISN1252" s="9"/>
      <c r="ISO1252" s="9"/>
      <c r="ISP1252" s="9"/>
      <c r="ISQ1252" s="9"/>
      <c r="ISR1252" s="9"/>
      <c r="ISS1252" s="9"/>
      <c r="IST1252" s="9"/>
      <c r="ISU1252" s="9"/>
      <c r="ISV1252" s="9"/>
      <c r="ISW1252" s="9"/>
      <c r="ISX1252" s="9"/>
      <c r="ISY1252" s="9"/>
      <c r="ISZ1252" s="9"/>
      <c r="ITA1252" s="9"/>
      <c r="ITB1252" s="9"/>
      <c r="ITC1252" s="9"/>
      <c r="ITD1252" s="9"/>
      <c r="ITE1252" s="9"/>
      <c r="ITF1252" s="9"/>
      <c r="ITG1252" s="9"/>
      <c r="ITH1252" s="9"/>
      <c r="ITI1252" s="9"/>
      <c r="ITJ1252" s="9"/>
      <c r="ITK1252" s="9"/>
      <c r="ITL1252" s="9"/>
      <c r="ITM1252" s="9"/>
      <c r="ITN1252" s="9"/>
      <c r="ITO1252" s="9"/>
      <c r="ITP1252" s="9"/>
      <c r="ITQ1252" s="9"/>
      <c r="ITR1252" s="9"/>
      <c r="ITS1252" s="9"/>
      <c r="ITT1252" s="9"/>
      <c r="ITU1252" s="9"/>
      <c r="ITV1252" s="9"/>
      <c r="ITW1252" s="9"/>
      <c r="ITX1252" s="9"/>
      <c r="ITY1252" s="9"/>
      <c r="ITZ1252" s="9"/>
      <c r="IUA1252" s="9"/>
      <c r="IUB1252" s="9"/>
      <c r="IUC1252" s="9"/>
      <c r="IUD1252" s="9"/>
      <c r="IUE1252" s="9"/>
      <c r="IUF1252" s="9"/>
      <c r="IUG1252" s="9"/>
      <c r="IUH1252" s="9"/>
      <c r="IUI1252" s="9"/>
      <c r="IUJ1252" s="9"/>
      <c r="IUK1252" s="9"/>
      <c r="IUL1252" s="9"/>
      <c r="IUM1252" s="9"/>
      <c r="IUN1252" s="9"/>
      <c r="IUO1252" s="9"/>
      <c r="IUP1252" s="9"/>
      <c r="IUQ1252" s="9"/>
      <c r="IUR1252" s="9"/>
      <c r="IUS1252" s="9"/>
      <c r="IUT1252" s="9"/>
      <c r="IUU1252" s="9"/>
      <c r="IUV1252" s="9"/>
      <c r="IUW1252" s="9"/>
      <c r="IUX1252" s="9"/>
      <c r="IUY1252" s="9"/>
      <c r="IUZ1252" s="9"/>
      <c r="IVA1252" s="9"/>
      <c r="IVB1252" s="9"/>
      <c r="IVC1252" s="9"/>
      <c r="IVD1252" s="9"/>
      <c r="IVE1252" s="9"/>
      <c r="IVF1252" s="9"/>
      <c r="IVG1252" s="9"/>
      <c r="IVH1252" s="9"/>
      <c r="IVI1252" s="9"/>
      <c r="IVJ1252" s="9"/>
      <c r="IVK1252" s="9"/>
      <c r="IVL1252" s="9"/>
      <c r="IVM1252" s="9"/>
      <c r="IVN1252" s="9"/>
      <c r="IVO1252" s="9"/>
      <c r="IVP1252" s="9"/>
      <c r="IVQ1252" s="9"/>
      <c r="IVR1252" s="9"/>
      <c r="IVS1252" s="9"/>
      <c r="IVT1252" s="9"/>
      <c r="IVU1252" s="9"/>
      <c r="IVV1252" s="9"/>
      <c r="IVW1252" s="9"/>
      <c r="IVX1252" s="9"/>
      <c r="IVY1252" s="9"/>
      <c r="IVZ1252" s="9"/>
      <c r="IWA1252" s="9"/>
      <c r="IWB1252" s="9"/>
      <c r="IWC1252" s="9"/>
      <c r="IWD1252" s="9"/>
      <c r="IWE1252" s="9"/>
      <c r="IWF1252" s="9"/>
      <c r="IWG1252" s="9"/>
      <c r="IWH1252" s="9"/>
      <c r="IWI1252" s="9"/>
      <c r="IWJ1252" s="9"/>
      <c r="IWK1252" s="9"/>
      <c r="IWL1252" s="9"/>
      <c r="IWM1252" s="9"/>
      <c r="IWN1252" s="9"/>
      <c r="IWO1252" s="9"/>
      <c r="IWP1252" s="9"/>
      <c r="IWQ1252" s="9"/>
      <c r="IWR1252" s="9"/>
      <c r="IWS1252" s="9"/>
      <c r="IWT1252" s="9"/>
      <c r="IWU1252" s="9"/>
      <c r="IWV1252" s="9"/>
      <c r="IWW1252" s="9"/>
      <c r="IWX1252" s="9"/>
      <c r="IWY1252" s="9"/>
      <c r="IWZ1252" s="9"/>
      <c r="IXA1252" s="9"/>
      <c r="IXB1252" s="9"/>
      <c r="IXC1252" s="9"/>
      <c r="IXD1252" s="9"/>
      <c r="IXE1252" s="9"/>
      <c r="IXF1252" s="9"/>
      <c r="IXG1252" s="9"/>
      <c r="IXH1252" s="9"/>
      <c r="IXI1252" s="9"/>
      <c r="IXJ1252" s="9"/>
      <c r="IXK1252" s="9"/>
      <c r="IXL1252" s="9"/>
      <c r="IXM1252" s="9"/>
      <c r="IXN1252" s="9"/>
      <c r="IXO1252" s="9"/>
      <c r="IXP1252" s="9"/>
      <c r="IXQ1252" s="9"/>
      <c r="IXR1252" s="9"/>
      <c r="IXS1252" s="9"/>
      <c r="IXT1252" s="9"/>
      <c r="IXU1252" s="9"/>
      <c r="IXV1252" s="9"/>
      <c r="IXW1252" s="9"/>
      <c r="IXX1252" s="9"/>
      <c r="IXY1252" s="9"/>
      <c r="IXZ1252" s="9"/>
      <c r="IYA1252" s="9"/>
      <c r="IYB1252" s="9"/>
      <c r="IYC1252" s="9"/>
      <c r="IYD1252" s="9"/>
      <c r="IYE1252" s="9"/>
      <c r="IYF1252" s="9"/>
      <c r="IYG1252" s="9"/>
      <c r="IYH1252" s="9"/>
      <c r="IYI1252" s="9"/>
      <c r="IYJ1252" s="9"/>
      <c r="IYK1252" s="9"/>
      <c r="IYL1252" s="9"/>
      <c r="IYM1252" s="9"/>
      <c r="IYN1252" s="9"/>
      <c r="IYO1252" s="9"/>
      <c r="IYP1252" s="9"/>
      <c r="IYQ1252" s="9"/>
      <c r="IYR1252" s="9"/>
      <c r="IYS1252" s="9"/>
      <c r="IYT1252" s="9"/>
      <c r="IYU1252" s="9"/>
      <c r="IYV1252" s="9"/>
      <c r="IYW1252" s="9"/>
      <c r="IYX1252" s="9"/>
      <c r="IYY1252" s="9"/>
      <c r="IYZ1252" s="9"/>
      <c r="IZA1252" s="9"/>
      <c r="IZB1252" s="9"/>
      <c r="IZC1252" s="9"/>
      <c r="IZD1252" s="9"/>
      <c r="IZE1252" s="9"/>
      <c r="IZF1252" s="9"/>
      <c r="IZG1252" s="9"/>
      <c r="IZH1252" s="9"/>
      <c r="IZI1252" s="9"/>
      <c r="IZJ1252" s="9"/>
      <c r="IZK1252" s="9"/>
      <c r="IZL1252" s="9"/>
      <c r="IZM1252" s="9"/>
      <c r="IZN1252" s="9"/>
      <c r="IZO1252" s="9"/>
      <c r="IZP1252" s="9"/>
      <c r="IZQ1252" s="9"/>
      <c r="IZR1252" s="9"/>
      <c r="IZS1252" s="9"/>
      <c r="IZT1252" s="9"/>
      <c r="IZU1252" s="9"/>
      <c r="IZV1252" s="9"/>
      <c r="IZW1252" s="9"/>
      <c r="IZX1252" s="9"/>
      <c r="IZY1252" s="9"/>
      <c r="IZZ1252" s="9"/>
      <c r="JAA1252" s="9"/>
      <c r="JAB1252" s="9"/>
      <c r="JAC1252" s="9"/>
      <c r="JAD1252" s="9"/>
      <c r="JAE1252" s="9"/>
      <c r="JAF1252" s="9"/>
      <c r="JAG1252" s="9"/>
      <c r="JAH1252" s="9"/>
      <c r="JAI1252" s="9"/>
      <c r="JAJ1252" s="9"/>
      <c r="JAK1252" s="9"/>
      <c r="JAL1252" s="9"/>
      <c r="JAM1252" s="9"/>
      <c r="JAN1252" s="9"/>
      <c r="JAO1252" s="9"/>
      <c r="JAP1252" s="9"/>
      <c r="JAQ1252" s="9"/>
      <c r="JAR1252" s="9"/>
      <c r="JAS1252" s="9"/>
      <c r="JAT1252" s="9"/>
      <c r="JAU1252" s="9"/>
      <c r="JAV1252" s="9"/>
      <c r="JAW1252" s="9"/>
      <c r="JAX1252" s="9"/>
      <c r="JAY1252" s="9"/>
      <c r="JAZ1252" s="9"/>
      <c r="JBA1252" s="9"/>
      <c r="JBB1252" s="9"/>
      <c r="JBC1252" s="9"/>
      <c r="JBD1252" s="9"/>
      <c r="JBE1252" s="9"/>
      <c r="JBF1252" s="9"/>
      <c r="JBG1252" s="9"/>
      <c r="JBH1252" s="9"/>
      <c r="JBI1252" s="9"/>
      <c r="JBJ1252" s="9"/>
      <c r="JBK1252" s="9"/>
      <c r="JBL1252" s="9"/>
      <c r="JBM1252" s="9"/>
      <c r="JBN1252" s="9"/>
      <c r="JBO1252" s="9"/>
      <c r="JBP1252" s="9"/>
      <c r="JBQ1252" s="9"/>
      <c r="JBR1252" s="9"/>
      <c r="JBS1252" s="9"/>
      <c r="JBT1252" s="9"/>
      <c r="JBU1252" s="9"/>
      <c r="JBV1252" s="9"/>
      <c r="JBW1252" s="9"/>
      <c r="JBX1252" s="9"/>
      <c r="JBY1252" s="9"/>
      <c r="JBZ1252" s="9"/>
      <c r="JCA1252" s="9"/>
      <c r="JCB1252" s="9"/>
      <c r="JCC1252" s="9"/>
      <c r="JCD1252" s="9"/>
      <c r="JCE1252" s="9"/>
      <c r="JCF1252" s="9"/>
      <c r="JCG1252" s="9"/>
      <c r="JCH1252" s="9"/>
      <c r="JCI1252" s="9"/>
      <c r="JCJ1252" s="9"/>
      <c r="JCK1252" s="9"/>
      <c r="JCL1252" s="9"/>
      <c r="JCM1252" s="9"/>
      <c r="JCN1252" s="9"/>
      <c r="JCO1252" s="9"/>
      <c r="JCP1252" s="9"/>
      <c r="JCQ1252" s="9"/>
      <c r="JCR1252" s="9"/>
      <c r="JCS1252" s="9"/>
      <c r="JCT1252" s="9"/>
      <c r="JCU1252" s="9"/>
      <c r="JCV1252" s="9"/>
      <c r="JCW1252" s="9"/>
      <c r="JCX1252" s="9"/>
      <c r="JCY1252" s="9"/>
      <c r="JCZ1252" s="9"/>
      <c r="JDA1252" s="9"/>
      <c r="JDB1252" s="9"/>
      <c r="JDC1252" s="9"/>
      <c r="JDD1252" s="9"/>
      <c r="JDE1252" s="9"/>
      <c r="JDF1252" s="9"/>
      <c r="JDG1252" s="9"/>
      <c r="JDH1252" s="9"/>
      <c r="JDI1252" s="9"/>
      <c r="JDJ1252" s="9"/>
      <c r="JDK1252" s="9"/>
      <c r="JDL1252" s="9"/>
      <c r="JDM1252" s="9"/>
      <c r="JDN1252" s="9"/>
      <c r="JDO1252" s="9"/>
      <c r="JDP1252" s="9"/>
      <c r="JDQ1252" s="9"/>
      <c r="JDR1252" s="9"/>
      <c r="JDS1252" s="9"/>
      <c r="JDT1252" s="9"/>
      <c r="JDU1252" s="9"/>
      <c r="JDV1252" s="9"/>
      <c r="JDW1252" s="9"/>
      <c r="JDX1252" s="9"/>
      <c r="JDY1252" s="9"/>
      <c r="JDZ1252" s="9"/>
      <c r="JEA1252" s="9"/>
      <c r="JEB1252" s="9"/>
      <c r="JEC1252" s="9"/>
      <c r="JED1252" s="9"/>
      <c r="JEE1252" s="9"/>
      <c r="JEF1252" s="9"/>
      <c r="JEG1252" s="9"/>
      <c r="JEH1252" s="9"/>
      <c r="JEI1252" s="9"/>
      <c r="JEJ1252" s="9"/>
      <c r="JEK1252" s="9"/>
      <c r="JEL1252" s="9"/>
      <c r="JEM1252" s="9"/>
      <c r="JEN1252" s="9"/>
      <c r="JEO1252" s="9"/>
      <c r="JEP1252" s="9"/>
      <c r="JEQ1252" s="9"/>
      <c r="JER1252" s="9"/>
      <c r="JES1252" s="9"/>
      <c r="JET1252" s="9"/>
      <c r="JEU1252" s="9"/>
      <c r="JEV1252" s="9"/>
      <c r="JEW1252" s="9"/>
      <c r="JEX1252" s="9"/>
      <c r="JEY1252" s="9"/>
      <c r="JEZ1252" s="9"/>
      <c r="JFA1252" s="9"/>
      <c r="JFB1252" s="9"/>
      <c r="JFC1252" s="9"/>
      <c r="JFD1252" s="9"/>
      <c r="JFE1252" s="9"/>
      <c r="JFF1252" s="9"/>
      <c r="JFG1252" s="9"/>
      <c r="JFH1252" s="9"/>
      <c r="JFI1252" s="9"/>
      <c r="JFJ1252" s="9"/>
      <c r="JFK1252" s="9"/>
      <c r="JFL1252" s="9"/>
      <c r="JFM1252" s="9"/>
      <c r="JFN1252" s="9"/>
      <c r="JFO1252" s="9"/>
      <c r="JFP1252" s="9"/>
      <c r="JFQ1252" s="9"/>
      <c r="JFR1252" s="9"/>
      <c r="JFS1252" s="9"/>
      <c r="JFT1252" s="9"/>
      <c r="JFU1252" s="9"/>
      <c r="JFV1252" s="9"/>
      <c r="JFW1252" s="9"/>
      <c r="JFX1252" s="9"/>
      <c r="JFY1252" s="9"/>
      <c r="JFZ1252" s="9"/>
      <c r="JGA1252" s="9"/>
      <c r="JGB1252" s="9"/>
      <c r="JGC1252" s="9"/>
      <c r="JGD1252" s="9"/>
      <c r="JGE1252" s="9"/>
      <c r="JGF1252" s="9"/>
      <c r="JGG1252" s="9"/>
      <c r="JGH1252" s="9"/>
      <c r="JGI1252" s="9"/>
      <c r="JGJ1252" s="9"/>
      <c r="JGK1252" s="9"/>
      <c r="JGL1252" s="9"/>
      <c r="JGM1252" s="9"/>
      <c r="JGN1252" s="9"/>
      <c r="JGO1252" s="9"/>
      <c r="JGP1252" s="9"/>
      <c r="JGQ1252" s="9"/>
      <c r="JGR1252" s="9"/>
      <c r="JGS1252" s="9"/>
      <c r="JGT1252" s="9"/>
      <c r="JGU1252" s="9"/>
      <c r="JGV1252" s="9"/>
      <c r="JGW1252" s="9"/>
      <c r="JGX1252" s="9"/>
      <c r="JGY1252" s="9"/>
      <c r="JGZ1252" s="9"/>
      <c r="JHA1252" s="9"/>
      <c r="JHB1252" s="9"/>
      <c r="JHC1252" s="9"/>
      <c r="JHD1252" s="9"/>
      <c r="JHE1252" s="9"/>
      <c r="JHF1252" s="9"/>
      <c r="JHG1252" s="9"/>
      <c r="JHH1252" s="9"/>
      <c r="JHI1252" s="9"/>
      <c r="JHJ1252" s="9"/>
      <c r="JHK1252" s="9"/>
      <c r="JHL1252" s="9"/>
      <c r="JHM1252" s="9"/>
      <c r="JHN1252" s="9"/>
      <c r="JHO1252" s="9"/>
      <c r="JHP1252" s="9"/>
      <c r="JHQ1252" s="9"/>
      <c r="JHR1252" s="9"/>
      <c r="JHS1252" s="9"/>
      <c r="JHT1252" s="9"/>
      <c r="JHU1252" s="9"/>
      <c r="JHV1252" s="9"/>
      <c r="JHW1252" s="9"/>
      <c r="JHX1252" s="9"/>
      <c r="JHY1252" s="9"/>
      <c r="JHZ1252" s="9"/>
      <c r="JIA1252" s="9"/>
      <c r="JIB1252" s="9"/>
      <c r="JIC1252" s="9"/>
      <c r="JID1252" s="9"/>
      <c r="JIE1252" s="9"/>
      <c r="JIF1252" s="9"/>
      <c r="JIG1252" s="9"/>
      <c r="JIH1252" s="9"/>
      <c r="JII1252" s="9"/>
      <c r="JIJ1252" s="9"/>
      <c r="JIK1252" s="9"/>
      <c r="JIL1252" s="9"/>
      <c r="JIM1252" s="9"/>
      <c r="JIN1252" s="9"/>
      <c r="JIO1252" s="9"/>
      <c r="JIP1252" s="9"/>
      <c r="JIQ1252" s="9"/>
      <c r="JIR1252" s="9"/>
      <c r="JIS1252" s="9"/>
      <c r="JIT1252" s="9"/>
      <c r="JIU1252" s="9"/>
      <c r="JIV1252" s="9"/>
      <c r="JIW1252" s="9"/>
      <c r="JIX1252" s="9"/>
      <c r="JIY1252" s="9"/>
      <c r="JIZ1252" s="9"/>
      <c r="JJA1252" s="9"/>
      <c r="JJB1252" s="9"/>
      <c r="JJC1252" s="9"/>
      <c r="JJD1252" s="9"/>
      <c r="JJE1252" s="9"/>
      <c r="JJF1252" s="9"/>
      <c r="JJG1252" s="9"/>
      <c r="JJH1252" s="9"/>
      <c r="JJI1252" s="9"/>
      <c r="JJJ1252" s="9"/>
      <c r="JJK1252" s="9"/>
      <c r="JJL1252" s="9"/>
      <c r="JJM1252" s="9"/>
      <c r="JJN1252" s="9"/>
      <c r="JJO1252" s="9"/>
      <c r="JJP1252" s="9"/>
      <c r="JJQ1252" s="9"/>
      <c r="JJR1252" s="9"/>
      <c r="JJS1252" s="9"/>
      <c r="JJT1252" s="9"/>
      <c r="JJU1252" s="9"/>
      <c r="JJV1252" s="9"/>
      <c r="JJW1252" s="9"/>
      <c r="JJX1252" s="9"/>
      <c r="JJY1252" s="9"/>
      <c r="JJZ1252" s="9"/>
      <c r="JKA1252" s="9"/>
      <c r="JKB1252" s="9"/>
      <c r="JKC1252" s="9"/>
      <c r="JKD1252" s="9"/>
      <c r="JKE1252" s="9"/>
      <c r="JKF1252" s="9"/>
      <c r="JKG1252" s="9"/>
      <c r="JKH1252" s="9"/>
      <c r="JKI1252" s="9"/>
      <c r="JKJ1252" s="9"/>
      <c r="JKK1252" s="9"/>
      <c r="JKL1252" s="9"/>
      <c r="JKM1252" s="9"/>
      <c r="JKN1252" s="9"/>
      <c r="JKO1252" s="9"/>
      <c r="JKP1252" s="9"/>
      <c r="JKQ1252" s="9"/>
      <c r="JKR1252" s="9"/>
      <c r="JKS1252" s="9"/>
      <c r="JKT1252" s="9"/>
      <c r="JKU1252" s="9"/>
      <c r="JKV1252" s="9"/>
      <c r="JKW1252" s="9"/>
      <c r="JKX1252" s="9"/>
      <c r="JKY1252" s="9"/>
      <c r="JKZ1252" s="9"/>
      <c r="JLA1252" s="9"/>
      <c r="JLB1252" s="9"/>
      <c r="JLC1252" s="9"/>
      <c r="JLD1252" s="9"/>
      <c r="JLE1252" s="9"/>
      <c r="JLF1252" s="9"/>
      <c r="JLG1252" s="9"/>
      <c r="JLH1252" s="9"/>
      <c r="JLI1252" s="9"/>
      <c r="JLJ1252" s="9"/>
      <c r="JLK1252" s="9"/>
      <c r="JLL1252" s="9"/>
      <c r="JLM1252" s="9"/>
      <c r="JLN1252" s="9"/>
      <c r="JLO1252" s="9"/>
      <c r="JLP1252" s="9"/>
      <c r="JLQ1252" s="9"/>
      <c r="JLR1252" s="9"/>
      <c r="JLS1252" s="9"/>
      <c r="JLT1252" s="9"/>
      <c r="JLU1252" s="9"/>
      <c r="JLV1252" s="9"/>
      <c r="JLW1252" s="9"/>
      <c r="JLX1252" s="9"/>
      <c r="JLY1252" s="9"/>
      <c r="JLZ1252" s="9"/>
      <c r="JMA1252" s="9"/>
      <c r="JMB1252" s="9"/>
      <c r="JMC1252" s="9"/>
      <c r="JMD1252" s="9"/>
      <c r="JME1252" s="9"/>
      <c r="JMF1252" s="9"/>
      <c r="JMG1252" s="9"/>
      <c r="JMH1252" s="9"/>
      <c r="JMI1252" s="9"/>
      <c r="JMJ1252" s="9"/>
      <c r="JMK1252" s="9"/>
      <c r="JML1252" s="9"/>
      <c r="JMM1252" s="9"/>
      <c r="JMN1252" s="9"/>
      <c r="JMO1252" s="9"/>
      <c r="JMP1252" s="9"/>
      <c r="JMQ1252" s="9"/>
      <c r="JMR1252" s="9"/>
      <c r="JMS1252" s="9"/>
      <c r="JMT1252" s="9"/>
      <c r="JMU1252" s="9"/>
      <c r="JMV1252" s="9"/>
      <c r="JMW1252" s="9"/>
      <c r="JMX1252" s="9"/>
      <c r="JMY1252" s="9"/>
      <c r="JMZ1252" s="9"/>
      <c r="JNA1252" s="9"/>
      <c r="JNB1252" s="9"/>
      <c r="JNC1252" s="9"/>
      <c r="JND1252" s="9"/>
      <c r="JNE1252" s="9"/>
      <c r="JNF1252" s="9"/>
      <c r="JNG1252" s="9"/>
      <c r="JNH1252" s="9"/>
      <c r="JNI1252" s="9"/>
      <c r="JNJ1252" s="9"/>
      <c r="JNK1252" s="9"/>
      <c r="JNL1252" s="9"/>
      <c r="JNM1252" s="9"/>
      <c r="JNN1252" s="9"/>
      <c r="JNO1252" s="9"/>
      <c r="JNP1252" s="9"/>
      <c r="JNQ1252" s="9"/>
      <c r="JNR1252" s="9"/>
      <c r="JNS1252" s="9"/>
      <c r="JNT1252" s="9"/>
      <c r="JNU1252" s="9"/>
      <c r="JNV1252" s="9"/>
      <c r="JNW1252" s="9"/>
      <c r="JNX1252" s="9"/>
      <c r="JNY1252" s="9"/>
      <c r="JNZ1252" s="9"/>
      <c r="JOA1252" s="9"/>
      <c r="JOB1252" s="9"/>
      <c r="JOC1252" s="9"/>
      <c r="JOD1252" s="9"/>
      <c r="JOE1252" s="9"/>
      <c r="JOF1252" s="9"/>
      <c r="JOG1252" s="9"/>
      <c r="JOH1252" s="9"/>
      <c r="JOI1252" s="9"/>
      <c r="JOJ1252" s="9"/>
      <c r="JOK1252" s="9"/>
      <c r="JOL1252" s="9"/>
      <c r="JOM1252" s="9"/>
      <c r="JON1252" s="9"/>
      <c r="JOO1252" s="9"/>
      <c r="JOP1252" s="9"/>
      <c r="JOQ1252" s="9"/>
      <c r="JOR1252" s="9"/>
      <c r="JOS1252" s="9"/>
      <c r="JOT1252" s="9"/>
      <c r="JOU1252" s="9"/>
      <c r="JOV1252" s="9"/>
      <c r="JOW1252" s="9"/>
      <c r="JOX1252" s="9"/>
      <c r="JOY1252" s="9"/>
      <c r="JOZ1252" s="9"/>
      <c r="JPA1252" s="9"/>
      <c r="JPB1252" s="9"/>
      <c r="JPC1252" s="9"/>
      <c r="JPD1252" s="9"/>
      <c r="JPE1252" s="9"/>
      <c r="JPF1252" s="9"/>
      <c r="JPG1252" s="9"/>
      <c r="JPH1252" s="9"/>
      <c r="JPI1252" s="9"/>
      <c r="JPJ1252" s="9"/>
      <c r="JPK1252" s="9"/>
      <c r="JPL1252" s="9"/>
      <c r="JPM1252" s="9"/>
      <c r="JPN1252" s="9"/>
      <c r="JPO1252" s="9"/>
      <c r="JPP1252" s="9"/>
      <c r="JPQ1252" s="9"/>
      <c r="JPR1252" s="9"/>
      <c r="JPS1252" s="9"/>
      <c r="JPT1252" s="9"/>
      <c r="JPU1252" s="9"/>
      <c r="JPV1252" s="9"/>
      <c r="JPW1252" s="9"/>
      <c r="JPX1252" s="9"/>
      <c r="JPY1252" s="9"/>
      <c r="JPZ1252" s="9"/>
      <c r="JQA1252" s="9"/>
      <c r="JQB1252" s="9"/>
      <c r="JQC1252" s="9"/>
      <c r="JQD1252" s="9"/>
      <c r="JQE1252" s="9"/>
      <c r="JQF1252" s="9"/>
      <c r="JQG1252" s="9"/>
      <c r="JQH1252" s="9"/>
      <c r="JQI1252" s="9"/>
      <c r="JQJ1252" s="9"/>
      <c r="JQK1252" s="9"/>
      <c r="JQL1252" s="9"/>
      <c r="JQM1252" s="9"/>
      <c r="JQN1252" s="9"/>
      <c r="JQO1252" s="9"/>
      <c r="JQP1252" s="9"/>
      <c r="JQQ1252" s="9"/>
      <c r="JQR1252" s="9"/>
      <c r="JQS1252" s="9"/>
      <c r="JQT1252" s="9"/>
      <c r="JQU1252" s="9"/>
      <c r="JQV1252" s="9"/>
      <c r="JQW1252" s="9"/>
      <c r="JQX1252" s="9"/>
      <c r="JQY1252" s="9"/>
      <c r="JQZ1252" s="9"/>
      <c r="JRA1252" s="9"/>
      <c r="JRB1252" s="9"/>
      <c r="JRC1252" s="9"/>
      <c r="JRD1252" s="9"/>
      <c r="JRE1252" s="9"/>
      <c r="JRF1252" s="9"/>
      <c r="JRG1252" s="9"/>
      <c r="JRH1252" s="9"/>
      <c r="JRI1252" s="9"/>
      <c r="JRJ1252" s="9"/>
      <c r="JRK1252" s="9"/>
      <c r="JRL1252" s="9"/>
      <c r="JRM1252" s="9"/>
      <c r="JRN1252" s="9"/>
      <c r="JRO1252" s="9"/>
      <c r="JRP1252" s="9"/>
      <c r="JRQ1252" s="9"/>
      <c r="JRR1252" s="9"/>
      <c r="JRS1252" s="9"/>
      <c r="JRT1252" s="9"/>
      <c r="JRU1252" s="9"/>
      <c r="JRV1252" s="9"/>
      <c r="JRW1252" s="9"/>
      <c r="JRX1252" s="9"/>
      <c r="JRY1252" s="9"/>
      <c r="JRZ1252" s="9"/>
      <c r="JSA1252" s="9"/>
      <c r="JSB1252" s="9"/>
      <c r="JSC1252" s="9"/>
      <c r="JSD1252" s="9"/>
      <c r="JSE1252" s="9"/>
      <c r="JSF1252" s="9"/>
      <c r="JSG1252" s="9"/>
      <c r="JSH1252" s="9"/>
      <c r="JSI1252" s="9"/>
      <c r="JSJ1252" s="9"/>
      <c r="JSK1252" s="9"/>
      <c r="JSL1252" s="9"/>
      <c r="JSM1252" s="9"/>
      <c r="JSN1252" s="9"/>
      <c r="JSO1252" s="9"/>
      <c r="JSP1252" s="9"/>
      <c r="JSQ1252" s="9"/>
      <c r="JSR1252" s="9"/>
      <c r="JSS1252" s="9"/>
      <c r="JST1252" s="9"/>
      <c r="JSU1252" s="9"/>
      <c r="JSV1252" s="9"/>
      <c r="JSW1252" s="9"/>
      <c r="JSX1252" s="9"/>
      <c r="JSY1252" s="9"/>
      <c r="JSZ1252" s="9"/>
      <c r="JTA1252" s="9"/>
      <c r="JTB1252" s="9"/>
      <c r="JTC1252" s="9"/>
      <c r="JTD1252" s="9"/>
      <c r="JTE1252" s="9"/>
      <c r="JTF1252" s="9"/>
      <c r="JTG1252" s="9"/>
      <c r="JTH1252" s="9"/>
      <c r="JTI1252" s="9"/>
      <c r="JTJ1252" s="9"/>
      <c r="JTK1252" s="9"/>
      <c r="JTL1252" s="9"/>
      <c r="JTM1252" s="9"/>
      <c r="JTN1252" s="9"/>
      <c r="JTO1252" s="9"/>
      <c r="JTP1252" s="9"/>
      <c r="JTQ1252" s="9"/>
      <c r="JTR1252" s="9"/>
      <c r="JTS1252" s="9"/>
      <c r="JTT1252" s="9"/>
      <c r="JTU1252" s="9"/>
      <c r="JTV1252" s="9"/>
      <c r="JTW1252" s="9"/>
      <c r="JTX1252" s="9"/>
      <c r="JTY1252" s="9"/>
      <c r="JTZ1252" s="9"/>
      <c r="JUA1252" s="9"/>
      <c r="JUB1252" s="9"/>
      <c r="JUC1252" s="9"/>
      <c r="JUD1252" s="9"/>
      <c r="JUE1252" s="9"/>
      <c r="JUF1252" s="9"/>
      <c r="JUG1252" s="9"/>
      <c r="JUH1252" s="9"/>
      <c r="JUI1252" s="9"/>
      <c r="JUJ1252" s="9"/>
      <c r="JUK1252" s="9"/>
      <c r="JUL1252" s="9"/>
      <c r="JUM1252" s="9"/>
      <c r="JUN1252" s="9"/>
      <c r="JUO1252" s="9"/>
      <c r="JUP1252" s="9"/>
      <c r="JUQ1252" s="9"/>
      <c r="JUR1252" s="9"/>
      <c r="JUS1252" s="9"/>
      <c r="JUT1252" s="9"/>
      <c r="JUU1252" s="9"/>
      <c r="JUV1252" s="9"/>
      <c r="JUW1252" s="9"/>
      <c r="JUX1252" s="9"/>
      <c r="JUY1252" s="9"/>
      <c r="JUZ1252" s="9"/>
      <c r="JVA1252" s="9"/>
      <c r="JVB1252" s="9"/>
      <c r="JVC1252" s="9"/>
      <c r="JVD1252" s="9"/>
      <c r="JVE1252" s="9"/>
      <c r="JVF1252" s="9"/>
      <c r="JVG1252" s="9"/>
      <c r="JVH1252" s="9"/>
      <c r="JVI1252" s="9"/>
      <c r="JVJ1252" s="9"/>
      <c r="JVK1252" s="9"/>
      <c r="JVL1252" s="9"/>
      <c r="JVM1252" s="9"/>
      <c r="JVN1252" s="9"/>
      <c r="JVO1252" s="9"/>
      <c r="JVP1252" s="9"/>
      <c r="JVQ1252" s="9"/>
      <c r="JVR1252" s="9"/>
      <c r="JVS1252" s="9"/>
      <c r="JVT1252" s="9"/>
      <c r="JVU1252" s="9"/>
      <c r="JVV1252" s="9"/>
      <c r="JVW1252" s="9"/>
      <c r="JVX1252" s="9"/>
      <c r="JVY1252" s="9"/>
      <c r="JVZ1252" s="9"/>
      <c r="JWA1252" s="9"/>
      <c r="JWB1252" s="9"/>
      <c r="JWC1252" s="9"/>
      <c r="JWD1252" s="9"/>
      <c r="JWE1252" s="9"/>
      <c r="JWF1252" s="9"/>
      <c r="JWG1252" s="9"/>
      <c r="JWH1252" s="9"/>
      <c r="JWI1252" s="9"/>
      <c r="JWJ1252" s="9"/>
      <c r="JWK1252" s="9"/>
      <c r="JWL1252" s="9"/>
      <c r="JWM1252" s="9"/>
      <c r="JWN1252" s="9"/>
      <c r="JWO1252" s="9"/>
      <c r="JWP1252" s="9"/>
      <c r="JWQ1252" s="9"/>
      <c r="JWR1252" s="9"/>
      <c r="JWS1252" s="9"/>
      <c r="JWT1252" s="9"/>
      <c r="JWU1252" s="9"/>
      <c r="JWV1252" s="9"/>
      <c r="JWW1252" s="9"/>
      <c r="JWX1252" s="9"/>
      <c r="JWY1252" s="9"/>
      <c r="JWZ1252" s="9"/>
      <c r="JXA1252" s="9"/>
      <c r="JXB1252" s="9"/>
      <c r="JXC1252" s="9"/>
      <c r="JXD1252" s="9"/>
      <c r="JXE1252" s="9"/>
      <c r="JXF1252" s="9"/>
      <c r="JXG1252" s="9"/>
      <c r="JXH1252" s="9"/>
      <c r="JXI1252" s="9"/>
      <c r="JXJ1252" s="9"/>
      <c r="JXK1252" s="9"/>
      <c r="JXL1252" s="9"/>
      <c r="JXM1252" s="9"/>
      <c r="JXN1252" s="9"/>
      <c r="JXO1252" s="9"/>
      <c r="JXP1252" s="9"/>
      <c r="JXQ1252" s="9"/>
      <c r="JXR1252" s="9"/>
      <c r="JXS1252" s="9"/>
      <c r="JXT1252" s="9"/>
      <c r="JXU1252" s="9"/>
      <c r="JXV1252" s="9"/>
      <c r="JXW1252" s="9"/>
      <c r="JXX1252" s="9"/>
      <c r="JXY1252" s="9"/>
      <c r="JXZ1252" s="9"/>
      <c r="JYA1252" s="9"/>
      <c r="JYB1252" s="9"/>
      <c r="JYC1252" s="9"/>
      <c r="JYD1252" s="9"/>
      <c r="JYE1252" s="9"/>
      <c r="JYF1252" s="9"/>
      <c r="JYG1252" s="9"/>
      <c r="JYH1252" s="9"/>
      <c r="JYI1252" s="9"/>
      <c r="JYJ1252" s="9"/>
      <c r="JYK1252" s="9"/>
      <c r="JYL1252" s="9"/>
      <c r="JYM1252" s="9"/>
      <c r="JYN1252" s="9"/>
      <c r="JYO1252" s="9"/>
      <c r="JYP1252" s="9"/>
      <c r="JYQ1252" s="9"/>
      <c r="JYR1252" s="9"/>
      <c r="JYS1252" s="9"/>
      <c r="JYT1252" s="9"/>
      <c r="JYU1252" s="9"/>
      <c r="JYV1252" s="9"/>
      <c r="JYW1252" s="9"/>
      <c r="JYX1252" s="9"/>
      <c r="JYY1252" s="9"/>
      <c r="JYZ1252" s="9"/>
      <c r="JZA1252" s="9"/>
      <c r="JZB1252" s="9"/>
      <c r="JZC1252" s="9"/>
      <c r="JZD1252" s="9"/>
      <c r="JZE1252" s="9"/>
      <c r="JZF1252" s="9"/>
      <c r="JZG1252" s="9"/>
      <c r="JZH1252" s="9"/>
      <c r="JZI1252" s="9"/>
      <c r="JZJ1252" s="9"/>
      <c r="JZK1252" s="9"/>
      <c r="JZL1252" s="9"/>
      <c r="JZM1252" s="9"/>
      <c r="JZN1252" s="9"/>
      <c r="JZO1252" s="9"/>
      <c r="JZP1252" s="9"/>
      <c r="JZQ1252" s="9"/>
      <c r="JZR1252" s="9"/>
      <c r="JZS1252" s="9"/>
      <c r="JZT1252" s="9"/>
      <c r="JZU1252" s="9"/>
      <c r="JZV1252" s="9"/>
      <c r="JZW1252" s="9"/>
      <c r="JZX1252" s="9"/>
      <c r="JZY1252" s="9"/>
      <c r="JZZ1252" s="9"/>
      <c r="KAA1252" s="9"/>
      <c r="KAB1252" s="9"/>
      <c r="KAC1252" s="9"/>
      <c r="KAD1252" s="9"/>
      <c r="KAE1252" s="9"/>
      <c r="KAF1252" s="9"/>
      <c r="KAG1252" s="9"/>
      <c r="KAH1252" s="9"/>
      <c r="KAI1252" s="9"/>
      <c r="KAJ1252" s="9"/>
      <c r="KAK1252" s="9"/>
      <c r="KAL1252" s="9"/>
      <c r="KAM1252" s="9"/>
      <c r="KAN1252" s="9"/>
      <c r="KAO1252" s="9"/>
      <c r="KAP1252" s="9"/>
      <c r="KAQ1252" s="9"/>
      <c r="KAR1252" s="9"/>
      <c r="KAS1252" s="9"/>
      <c r="KAT1252" s="9"/>
      <c r="KAU1252" s="9"/>
      <c r="KAV1252" s="9"/>
      <c r="KAW1252" s="9"/>
      <c r="KAX1252" s="9"/>
      <c r="KAY1252" s="9"/>
      <c r="KAZ1252" s="9"/>
      <c r="KBA1252" s="9"/>
      <c r="KBB1252" s="9"/>
      <c r="KBC1252" s="9"/>
      <c r="KBD1252" s="9"/>
      <c r="KBE1252" s="9"/>
      <c r="KBF1252" s="9"/>
      <c r="KBG1252" s="9"/>
      <c r="KBH1252" s="9"/>
      <c r="KBI1252" s="9"/>
      <c r="KBJ1252" s="9"/>
      <c r="KBK1252" s="9"/>
      <c r="KBL1252" s="9"/>
      <c r="KBM1252" s="9"/>
      <c r="KBN1252" s="9"/>
      <c r="KBO1252" s="9"/>
      <c r="KBP1252" s="9"/>
      <c r="KBQ1252" s="9"/>
      <c r="KBR1252" s="9"/>
      <c r="KBS1252" s="9"/>
      <c r="KBT1252" s="9"/>
      <c r="KBU1252" s="9"/>
      <c r="KBV1252" s="9"/>
      <c r="KBW1252" s="9"/>
      <c r="KBX1252" s="9"/>
      <c r="KBY1252" s="9"/>
      <c r="KBZ1252" s="9"/>
      <c r="KCA1252" s="9"/>
      <c r="KCB1252" s="9"/>
      <c r="KCC1252" s="9"/>
      <c r="KCD1252" s="9"/>
      <c r="KCE1252" s="9"/>
      <c r="KCF1252" s="9"/>
      <c r="KCG1252" s="9"/>
      <c r="KCH1252" s="9"/>
      <c r="KCI1252" s="9"/>
      <c r="KCJ1252" s="9"/>
      <c r="KCK1252" s="9"/>
      <c r="KCL1252" s="9"/>
      <c r="KCM1252" s="9"/>
      <c r="KCN1252" s="9"/>
      <c r="KCO1252" s="9"/>
      <c r="KCP1252" s="9"/>
      <c r="KCQ1252" s="9"/>
      <c r="KCR1252" s="9"/>
      <c r="KCS1252" s="9"/>
      <c r="KCT1252" s="9"/>
      <c r="KCU1252" s="9"/>
      <c r="KCV1252" s="9"/>
      <c r="KCW1252" s="9"/>
      <c r="KCX1252" s="9"/>
      <c r="KCY1252" s="9"/>
      <c r="KCZ1252" s="9"/>
      <c r="KDA1252" s="9"/>
      <c r="KDB1252" s="9"/>
      <c r="KDC1252" s="9"/>
      <c r="KDD1252" s="9"/>
      <c r="KDE1252" s="9"/>
      <c r="KDF1252" s="9"/>
      <c r="KDG1252" s="9"/>
      <c r="KDH1252" s="9"/>
      <c r="KDI1252" s="9"/>
      <c r="KDJ1252" s="9"/>
      <c r="KDK1252" s="9"/>
      <c r="KDL1252" s="9"/>
      <c r="KDM1252" s="9"/>
      <c r="KDN1252" s="9"/>
      <c r="KDO1252" s="9"/>
      <c r="KDP1252" s="9"/>
      <c r="KDQ1252" s="9"/>
      <c r="KDR1252" s="9"/>
      <c r="KDS1252" s="9"/>
      <c r="KDT1252" s="9"/>
      <c r="KDU1252" s="9"/>
      <c r="KDV1252" s="9"/>
      <c r="KDW1252" s="9"/>
      <c r="KDX1252" s="9"/>
      <c r="KDY1252" s="9"/>
      <c r="KDZ1252" s="9"/>
      <c r="KEA1252" s="9"/>
      <c r="KEB1252" s="9"/>
      <c r="KEC1252" s="9"/>
      <c r="KED1252" s="9"/>
      <c r="KEE1252" s="9"/>
      <c r="KEF1252" s="9"/>
      <c r="KEG1252" s="9"/>
      <c r="KEH1252" s="9"/>
      <c r="KEI1252" s="9"/>
      <c r="KEJ1252" s="9"/>
      <c r="KEK1252" s="9"/>
      <c r="KEL1252" s="9"/>
      <c r="KEM1252" s="9"/>
      <c r="KEN1252" s="9"/>
      <c r="KEO1252" s="9"/>
      <c r="KEP1252" s="9"/>
      <c r="KEQ1252" s="9"/>
      <c r="KER1252" s="9"/>
      <c r="KES1252" s="9"/>
      <c r="KET1252" s="9"/>
      <c r="KEU1252" s="9"/>
      <c r="KEV1252" s="9"/>
      <c r="KEW1252" s="9"/>
      <c r="KEX1252" s="9"/>
      <c r="KEY1252" s="9"/>
      <c r="KEZ1252" s="9"/>
      <c r="KFA1252" s="9"/>
      <c r="KFB1252" s="9"/>
      <c r="KFC1252" s="9"/>
      <c r="KFD1252" s="9"/>
      <c r="KFE1252" s="9"/>
      <c r="KFF1252" s="9"/>
      <c r="KFG1252" s="9"/>
      <c r="KFH1252" s="9"/>
      <c r="KFI1252" s="9"/>
      <c r="KFJ1252" s="9"/>
      <c r="KFK1252" s="9"/>
      <c r="KFL1252" s="9"/>
      <c r="KFM1252" s="9"/>
      <c r="KFN1252" s="9"/>
      <c r="KFO1252" s="9"/>
      <c r="KFP1252" s="9"/>
      <c r="KFQ1252" s="9"/>
      <c r="KFR1252" s="9"/>
      <c r="KFS1252" s="9"/>
      <c r="KFT1252" s="9"/>
      <c r="KFU1252" s="9"/>
      <c r="KFV1252" s="9"/>
      <c r="KFW1252" s="9"/>
      <c r="KFX1252" s="9"/>
      <c r="KFY1252" s="9"/>
      <c r="KFZ1252" s="9"/>
      <c r="KGA1252" s="9"/>
      <c r="KGB1252" s="9"/>
      <c r="KGC1252" s="9"/>
      <c r="KGD1252" s="9"/>
      <c r="KGE1252" s="9"/>
      <c r="KGF1252" s="9"/>
      <c r="KGG1252" s="9"/>
      <c r="KGH1252" s="9"/>
      <c r="KGI1252" s="9"/>
      <c r="KGJ1252" s="9"/>
      <c r="KGK1252" s="9"/>
      <c r="KGL1252" s="9"/>
      <c r="KGM1252" s="9"/>
      <c r="KGN1252" s="9"/>
      <c r="KGO1252" s="9"/>
      <c r="KGP1252" s="9"/>
      <c r="KGQ1252" s="9"/>
      <c r="KGR1252" s="9"/>
      <c r="KGS1252" s="9"/>
      <c r="KGT1252" s="9"/>
      <c r="KGU1252" s="9"/>
      <c r="KGV1252" s="9"/>
      <c r="KGW1252" s="9"/>
      <c r="KGX1252" s="9"/>
      <c r="KGY1252" s="9"/>
      <c r="KGZ1252" s="9"/>
      <c r="KHA1252" s="9"/>
      <c r="KHB1252" s="9"/>
      <c r="KHC1252" s="9"/>
      <c r="KHD1252" s="9"/>
      <c r="KHE1252" s="9"/>
      <c r="KHF1252" s="9"/>
      <c r="KHG1252" s="9"/>
      <c r="KHH1252" s="9"/>
      <c r="KHI1252" s="9"/>
      <c r="KHJ1252" s="9"/>
      <c r="KHK1252" s="9"/>
      <c r="KHL1252" s="9"/>
      <c r="KHM1252" s="9"/>
      <c r="KHN1252" s="9"/>
      <c r="KHO1252" s="9"/>
      <c r="KHP1252" s="9"/>
      <c r="KHQ1252" s="9"/>
      <c r="KHR1252" s="9"/>
      <c r="KHS1252" s="9"/>
      <c r="KHT1252" s="9"/>
      <c r="KHU1252" s="9"/>
      <c r="KHV1252" s="9"/>
      <c r="KHW1252" s="9"/>
      <c r="KHX1252" s="9"/>
      <c r="KHY1252" s="9"/>
      <c r="KHZ1252" s="9"/>
      <c r="KIA1252" s="9"/>
      <c r="KIB1252" s="9"/>
      <c r="KIC1252" s="9"/>
      <c r="KID1252" s="9"/>
      <c r="KIE1252" s="9"/>
      <c r="KIF1252" s="9"/>
      <c r="KIG1252" s="9"/>
      <c r="KIH1252" s="9"/>
      <c r="KII1252" s="9"/>
      <c r="KIJ1252" s="9"/>
      <c r="KIK1252" s="9"/>
      <c r="KIL1252" s="9"/>
      <c r="KIM1252" s="9"/>
      <c r="KIN1252" s="9"/>
      <c r="KIO1252" s="9"/>
      <c r="KIP1252" s="9"/>
      <c r="KIQ1252" s="9"/>
      <c r="KIR1252" s="9"/>
      <c r="KIS1252" s="9"/>
      <c r="KIT1252" s="9"/>
      <c r="KIU1252" s="9"/>
      <c r="KIV1252" s="9"/>
      <c r="KIW1252" s="9"/>
      <c r="KIX1252" s="9"/>
      <c r="KIY1252" s="9"/>
      <c r="KIZ1252" s="9"/>
      <c r="KJA1252" s="9"/>
      <c r="KJB1252" s="9"/>
      <c r="KJC1252" s="9"/>
      <c r="KJD1252" s="9"/>
      <c r="KJE1252" s="9"/>
      <c r="KJF1252" s="9"/>
      <c r="KJG1252" s="9"/>
      <c r="KJH1252" s="9"/>
      <c r="KJI1252" s="9"/>
      <c r="KJJ1252" s="9"/>
      <c r="KJK1252" s="9"/>
      <c r="KJL1252" s="9"/>
      <c r="KJM1252" s="9"/>
      <c r="KJN1252" s="9"/>
      <c r="KJO1252" s="9"/>
      <c r="KJP1252" s="9"/>
      <c r="KJQ1252" s="9"/>
      <c r="KJR1252" s="9"/>
      <c r="KJS1252" s="9"/>
      <c r="KJT1252" s="9"/>
      <c r="KJU1252" s="9"/>
      <c r="KJV1252" s="9"/>
      <c r="KJW1252" s="9"/>
      <c r="KJX1252" s="9"/>
      <c r="KJY1252" s="9"/>
      <c r="KJZ1252" s="9"/>
      <c r="KKA1252" s="9"/>
      <c r="KKB1252" s="9"/>
      <c r="KKC1252" s="9"/>
      <c r="KKD1252" s="9"/>
      <c r="KKE1252" s="9"/>
      <c r="KKF1252" s="9"/>
      <c r="KKG1252" s="9"/>
      <c r="KKH1252" s="9"/>
      <c r="KKI1252" s="9"/>
      <c r="KKJ1252" s="9"/>
      <c r="KKK1252" s="9"/>
      <c r="KKL1252" s="9"/>
      <c r="KKM1252" s="9"/>
      <c r="KKN1252" s="9"/>
      <c r="KKO1252" s="9"/>
      <c r="KKP1252" s="9"/>
      <c r="KKQ1252" s="9"/>
      <c r="KKR1252" s="9"/>
      <c r="KKS1252" s="9"/>
      <c r="KKT1252" s="9"/>
      <c r="KKU1252" s="9"/>
      <c r="KKV1252" s="9"/>
      <c r="KKW1252" s="9"/>
      <c r="KKX1252" s="9"/>
      <c r="KKY1252" s="9"/>
      <c r="KKZ1252" s="9"/>
      <c r="KLA1252" s="9"/>
      <c r="KLB1252" s="9"/>
      <c r="KLC1252" s="9"/>
      <c r="KLD1252" s="9"/>
      <c r="KLE1252" s="9"/>
      <c r="KLF1252" s="9"/>
      <c r="KLG1252" s="9"/>
      <c r="KLH1252" s="9"/>
      <c r="KLI1252" s="9"/>
      <c r="KLJ1252" s="9"/>
      <c r="KLK1252" s="9"/>
      <c r="KLL1252" s="9"/>
      <c r="KLM1252" s="9"/>
      <c r="KLN1252" s="9"/>
      <c r="KLO1252" s="9"/>
      <c r="KLP1252" s="9"/>
      <c r="KLQ1252" s="9"/>
      <c r="KLR1252" s="9"/>
      <c r="KLS1252" s="9"/>
      <c r="KLT1252" s="9"/>
      <c r="KLU1252" s="9"/>
      <c r="KLV1252" s="9"/>
      <c r="KLW1252" s="9"/>
      <c r="KLX1252" s="9"/>
      <c r="KLY1252" s="9"/>
      <c r="KLZ1252" s="9"/>
      <c r="KMA1252" s="9"/>
      <c r="KMB1252" s="9"/>
      <c r="KMC1252" s="9"/>
      <c r="KMD1252" s="9"/>
      <c r="KME1252" s="9"/>
      <c r="KMF1252" s="9"/>
      <c r="KMG1252" s="9"/>
      <c r="KMH1252" s="9"/>
      <c r="KMI1252" s="9"/>
      <c r="KMJ1252" s="9"/>
      <c r="KMK1252" s="9"/>
      <c r="KML1252" s="9"/>
      <c r="KMM1252" s="9"/>
      <c r="KMN1252" s="9"/>
      <c r="KMO1252" s="9"/>
      <c r="KMP1252" s="9"/>
      <c r="KMQ1252" s="9"/>
      <c r="KMR1252" s="9"/>
      <c r="KMS1252" s="9"/>
      <c r="KMT1252" s="9"/>
      <c r="KMU1252" s="9"/>
      <c r="KMV1252" s="9"/>
      <c r="KMW1252" s="9"/>
      <c r="KMX1252" s="9"/>
      <c r="KMY1252" s="9"/>
      <c r="KMZ1252" s="9"/>
      <c r="KNA1252" s="9"/>
      <c r="KNB1252" s="9"/>
      <c r="KNC1252" s="9"/>
      <c r="KND1252" s="9"/>
      <c r="KNE1252" s="9"/>
      <c r="KNF1252" s="9"/>
      <c r="KNG1252" s="9"/>
      <c r="KNH1252" s="9"/>
      <c r="KNI1252" s="9"/>
      <c r="KNJ1252" s="9"/>
      <c r="KNK1252" s="9"/>
      <c r="KNL1252" s="9"/>
      <c r="KNM1252" s="9"/>
      <c r="KNN1252" s="9"/>
      <c r="KNO1252" s="9"/>
      <c r="KNP1252" s="9"/>
      <c r="KNQ1252" s="9"/>
      <c r="KNR1252" s="9"/>
      <c r="KNS1252" s="9"/>
      <c r="KNT1252" s="9"/>
      <c r="KNU1252" s="9"/>
      <c r="KNV1252" s="9"/>
      <c r="KNW1252" s="9"/>
      <c r="KNX1252" s="9"/>
      <c r="KNY1252" s="9"/>
      <c r="KNZ1252" s="9"/>
      <c r="KOA1252" s="9"/>
      <c r="KOB1252" s="9"/>
      <c r="KOC1252" s="9"/>
      <c r="KOD1252" s="9"/>
      <c r="KOE1252" s="9"/>
      <c r="KOF1252" s="9"/>
      <c r="KOG1252" s="9"/>
      <c r="KOH1252" s="9"/>
      <c r="KOI1252" s="9"/>
      <c r="KOJ1252" s="9"/>
      <c r="KOK1252" s="9"/>
      <c r="KOL1252" s="9"/>
      <c r="KOM1252" s="9"/>
      <c r="KON1252" s="9"/>
      <c r="KOO1252" s="9"/>
      <c r="KOP1252" s="9"/>
      <c r="KOQ1252" s="9"/>
      <c r="KOR1252" s="9"/>
      <c r="KOS1252" s="9"/>
      <c r="KOT1252" s="9"/>
      <c r="KOU1252" s="9"/>
      <c r="KOV1252" s="9"/>
      <c r="KOW1252" s="9"/>
      <c r="KOX1252" s="9"/>
      <c r="KOY1252" s="9"/>
      <c r="KOZ1252" s="9"/>
      <c r="KPA1252" s="9"/>
      <c r="KPB1252" s="9"/>
      <c r="KPC1252" s="9"/>
      <c r="KPD1252" s="9"/>
      <c r="KPE1252" s="9"/>
      <c r="KPF1252" s="9"/>
      <c r="KPG1252" s="9"/>
      <c r="KPH1252" s="9"/>
      <c r="KPI1252" s="9"/>
      <c r="KPJ1252" s="9"/>
      <c r="KPK1252" s="9"/>
      <c r="KPL1252" s="9"/>
      <c r="KPM1252" s="9"/>
      <c r="KPN1252" s="9"/>
      <c r="KPO1252" s="9"/>
      <c r="KPP1252" s="9"/>
      <c r="KPQ1252" s="9"/>
      <c r="KPR1252" s="9"/>
      <c r="KPS1252" s="9"/>
      <c r="KPT1252" s="9"/>
      <c r="KPU1252" s="9"/>
      <c r="KPV1252" s="9"/>
      <c r="KPW1252" s="9"/>
      <c r="KPX1252" s="9"/>
      <c r="KPY1252" s="9"/>
      <c r="KPZ1252" s="9"/>
      <c r="KQA1252" s="9"/>
      <c r="KQB1252" s="9"/>
      <c r="KQC1252" s="9"/>
      <c r="KQD1252" s="9"/>
      <c r="KQE1252" s="9"/>
      <c r="KQF1252" s="9"/>
      <c r="KQG1252" s="9"/>
      <c r="KQH1252" s="9"/>
      <c r="KQI1252" s="9"/>
      <c r="KQJ1252" s="9"/>
      <c r="KQK1252" s="9"/>
      <c r="KQL1252" s="9"/>
      <c r="KQM1252" s="9"/>
      <c r="KQN1252" s="9"/>
      <c r="KQO1252" s="9"/>
      <c r="KQP1252" s="9"/>
      <c r="KQQ1252" s="9"/>
      <c r="KQR1252" s="9"/>
      <c r="KQS1252" s="9"/>
      <c r="KQT1252" s="9"/>
      <c r="KQU1252" s="9"/>
      <c r="KQV1252" s="9"/>
      <c r="KQW1252" s="9"/>
      <c r="KQX1252" s="9"/>
      <c r="KQY1252" s="9"/>
      <c r="KQZ1252" s="9"/>
      <c r="KRA1252" s="9"/>
      <c r="KRB1252" s="9"/>
      <c r="KRC1252" s="9"/>
      <c r="KRD1252" s="9"/>
      <c r="KRE1252" s="9"/>
      <c r="KRF1252" s="9"/>
      <c r="KRG1252" s="9"/>
      <c r="KRH1252" s="9"/>
      <c r="KRI1252" s="9"/>
      <c r="KRJ1252" s="9"/>
      <c r="KRK1252" s="9"/>
      <c r="KRL1252" s="9"/>
      <c r="KRM1252" s="9"/>
      <c r="KRN1252" s="9"/>
      <c r="KRO1252" s="9"/>
      <c r="KRP1252" s="9"/>
      <c r="KRQ1252" s="9"/>
      <c r="KRR1252" s="9"/>
      <c r="KRS1252" s="9"/>
      <c r="KRT1252" s="9"/>
      <c r="KRU1252" s="9"/>
      <c r="KRV1252" s="9"/>
      <c r="KRW1252" s="9"/>
      <c r="KRX1252" s="9"/>
      <c r="KRY1252" s="9"/>
      <c r="KRZ1252" s="9"/>
      <c r="KSA1252" s="9"/>
      <c r="KSB1252" s="9"/>
      <c r="KSC1252" s="9"/>
      <c r="KSD1252" s="9"/>
      <c r="KSE1252" s="9"/>
      <c r="KSF1252" s="9"/>
      <c r="KSG1252" s="9"/>
      <c r="KSH1252" s="9"/>
      <c r="KSI1252" s="9"/>
      <c r="KSJ1252" s="9"/>
      <c r="KSK1252" s="9"/>
      <c r="KSL1252" s="9"/>
      <c r="KSM1252" s="9"/>
      <c r="KSN1252" s="9"/>
      <c r="KSO1252" s="9"/>
      <c r="KSP1252" s="9"/>
      <c r="KSQ1252" s="9"/>
      <c r="KSR1252" s="9"/>
      <c r="KSS1252" s="9"/>
      <c r="KST1252" s="9"/>
      <c r="KSU1252" s="9"/>
      <c r="KSV1252" s="9"/>
      <c r="KSW1252" s="9"/>
      <c r="KSX1252" s="9"/>
      <c r="KSY1252" s="9"/>
      <c r="KSZ1252" s="9"/>
      <c r="KTA1252" s="9"/>
      <c r="KTB1252" s="9"/>
      <c r="KTC1252" s="9"/>
      <c r="KTD1252" s="9"/>
      <c r="KTE1252" s="9"/>
      <c r="KTF1252" s="9"/>
      <c r="KTG1252" s="9"/>
      <c r="KTH1252" s="9"/>
      <c r="KTI1252" s="9"/>
      <c r="KTJ1252" s="9"/>
      <c r="KTK1252" s="9"/>
      <c r="KTL1252" s="9"/>
      <c r="KTM1252" s="9"/>
      <c r="KTN1252" s="9"/>
      <c r="KTO1252" s="9"/>
      <c r="KTP1252" s="9"/>
      <c r="KTQ1252" s="9"/>
      <c r="KTR1252" s="9"/>
      <c r="KTS1252" s="9"/>
      <c r="KTT1252" s="9"/>
      <c r="KTU1252" s="9"/>
      <c r="KTV1252" s="9"/>
      <c r="KTW1252" s="9"/>
      <c r="KTX1252" s="9"/>
      <c r="KTY1252" s="9"/>
      <c r="KTZ1252" s="9"/>
      <c r="KUA1252" s="9"/>
      <c r="KUB1252" s="9"/>
      <c r="KUC1252" s="9"/>
      <c r="KUD1252" s="9"/>
      <c r="KUE1252" s="9"/>
      <c r="KUF1252" s="9"/>
      <c r="KUG1252" s="9"/>
      <c r="KUH1252" s="9"/>
      <c r="KUI1252" s="9"/>
      <c r="KUJ1252" s="9"/>
      <c r="KUK1252" s="9"/>
      <c r="KUL1252" s="9"/>
      <c r="KUM1252" s="9"/>
      <c r="KUN1252" s="9"/>
      <c r="KUO1252" s="9"/>
      <c r="KUP1252" s="9"/>
      <c r="KUQ1252" s="9"/>
      <c r="KUR1252" s="9"/>
      <c r="KUS1252" s="9"/>
      <c r="KUT1252" s="9"/>
      <c r="KUU1252" s="9"/>
      <c r="KUV1252" s="9"/>
      <c r="KUW1252" s="9"/>
      <c r="KUX1252" s="9"/>
      <c r="KUY1252" s="9"/>
      <c r="KUZ1252" s="9"/>
      <c r="KVA1252" s="9"/>
      <c r="KVB1252" s="9"/>
      <c r="KVC1252" s="9"/>
      <c r="KVD1252" s="9"/>
      <c r="KVE1252" s="9"/>
      <c r="KVF1252" s="9"/>
      <c r="KVG1252" s="9"/>
      <c r="KVH1252" s="9"/>
      <c r="KVI1252" s="9"/>
      <c r="KVJ1252" s="9"/>
      <c r="KVK1252" s="9"/>
      <c r="KVL1252" s="9"/>
      <c r="KVM1252" s="9"/>
      <c r="KVN1252" s="9"/>
      <c r="KVO1252" s="9"/>
      <c r="KVP1252" s="9"/>
      <c r="KVQ1252" s="9"/>
      <c r="KVR1252" s="9"/>
      <c r="KVS1252" s="9"/>
      <c r="KVT1252" s="9"/>
      <c r="KVU1252" s="9"/>
      <c r="KVV1252" s="9"/>
      <c r="KVW1252" s="9"/>
      <c r="KVX1252" s="9"/>
      <c r="KVY1252" s="9"/>
      <c r="KVZ1252" s="9"/>
      <c r="KWA1252" s="9"/>
      <c r="KWB1252" s="9"/>
      <c r="KWC1252" s="9"/>
      <c r="KWD1252" s="9"/>
      <c r="KWE1252" s="9"/>
      <c r="KWF1252" s="9"/>
      <c r="KWG1252" s="9"/>
      <c r="KWH1252" s="9"/>
      <c r="KWI1252" s="9"/>
      <c r="KWJ1252" s="9"/>
      <c r="KWK1252" s="9"/>
      <c r="KWL1252" s="9"/>
      <c r="KWM1252" s="9"/>
      <c r="KWN1252" s="9"/>
      <c r="KWO1252" s="9"/>
      <c r="KWP1252" s="9"/>
      <c r="KWQ1252" s="9"/>
      <c r="KWR1252" s="9"/>
      <c r="KWS1252" s="9"/>
      <c r="KWT1252" s="9"/>
      <c r="KWU1252" s="9"/>
      <c r="KWV1252" s="9"/>
      <c r="KWW1252" s="9"/>
      <c r="KWX1252" s="9"/>
      <c r="KWY1252" s="9"/>
      <c r="KWZ1252" s="9"/>
      <c r="KXA1252" s="9"/>
      <c r="KXB1252" s="9"/>
      <c r="KXC1252" s="9"/>
      <c r="KXD1252" s="9"/>
      <c r="KXE1252" s="9"/>
      <c r="KXF1252" s="9"/>
      <c r="KXG1252" s="9"/>
      <c r="KXH1252" s="9"/>
      <c r="KXI1252" s="9"/>
      <c r="KXJ1252" s="9"/>
      <c r="KXK1252" s="9"/>
      <c r="KXL1252" s="9"/>
      <c r="KXM1252" s="9"/>
      <c r="KXN1252" s="9"/>
      <c r="KXO1252" s="9"/>
      <c r="KXP1252" s="9"/>
      <c r="KXQ1252" s="9"/>
      <c r="KXR1252" s="9"/>
      <c r="KXS1252" s="9"/>
      <c r="KXT1252" s="9"/>
      <c r="KXU1252" s="9"/>
      <c r="KXV1252" s="9"/>
      <c r="KXW1252" s="9"/>
      <c r="KXX1252" s="9"/>
      <c r="KXY1252" s="9"/>
      <c r="KXZ1252" s="9"/>
      <c r="KYA1252" s="9"/>
      <c r="KYB1252" s="9"/>
      <c r="KYC1252" s="9"/>
      <c r="KYD1252" s="9"/>
      <c r="KYE1252" s="9"/>
      <c r="KYF1252" s="9"/>
      <c r="KYG1252" s="9"/>
      <c r="KYH1252" s="9"/>
      <c r="KYI1252" s="9"/>
      <c r="KYJ1252" s="9"/>
      <c r="KYK1252" s="9"/>
      <c r="KYL1252" s="9"/>
      <c r="KYM1252" s="9"/>
      <c r="KYN1252" s="9"/>
      <c r="KYO1252" s="9"/>
      <c r="KYP1252" s="9"/>
      <c r="KYQ1252" s="9"/>
      <c r="KYR1252" s="9"/>
      <c r="KYS1252" s="9"/>
      <c r="KYT1252" s="9"/>
      <c r="KYU1252" s="9"/>
      <c r="KYV1252" s="9"/>
      <c r="KYW1252" s="9"/>
      <c r="KYX1252" s="9"/>
      <c r="KYY1252" s="9"/>
      <c r="KYZ1252" s="9"/>
      <c r="KZA1252" s="9"/>
      <c r="KZB1252" s="9"/>
      <c r="KZC1252" s="9"/>
      <c r="KZD1252" s="9"/>
      <c r="KZE1252" s="9"/>
      <c r="KZF1252" s="9"/>
      <c r="KZG1252" s="9"/>
      <c r="KZH1252" s="9"/>
      <c r="KZI1252" s="9"/>
      <c r="KZJ1252" s="9"/>
      <c r="KZK1252" s="9"/>
      <c r="KZL1252" s="9"/>
      <c r="KZM1252" s="9"/>
      <c r="KZN1252" s="9"/>
      <c r="KZO1252" s="9"/>
      <c r="KZP1252" s="9"/>
      <c r="KZQ1252" s="9"/>
      <c r="KZR1252" s="9"/>
      <c r="KZS1252" s="9"/>
      <c r="KZT1252" s="9"/>
      <c r="KZU1252" s="9"/>
      <c r="KZV1252" s="9"/>
      <c r="KZW1252" s="9"/>
      <c r="KZX1252" s="9"/>
      <c r="KZY1252" s="9"/>
      <c r="KZZ1252" s="9"/>
      <c r="LAA1252" s="9"/>
      <c r="LAB1252" s="9"/>
      <c r="LAC1252" s="9"/>
      <c r="LAD1252" s="9"/>
      <c r="LAE1252" s="9"/>
      <c r="LAF1252" s="9"/>
      <c r="LAG1252" s="9"/>
      <c r="LAH1252" s="9"/>
      <c r="LAI1252" s="9"/>
      <c r="LAJ1252" s="9"/>
      <c r="LAK1252" s="9"/>
      <c r="LAL1252" s="9"/>
      <c r="LAM1252" s="9"/>
      <c r="LAN1252" s="9"/>
      <c r="LAO1252" s="9"/>
      <c r="LAP1252" s="9"/>
      <c r="LAQ1252" s="9"/>
      <c r="LAR1252" s="9"/>
      <c r="LAS1252" s="9"/>
      <c r="LAT1252" s="9"/>
      <c r="LAU1252" s="9"/>
      <c r="LAV1252" s="9"/>
      <c r="LAW1252" s="9"/>
      <c r="LAX1252" s="9"/>
      <c r="LAY1252" s="9"/>
      <c r="LAZ1252" s="9"/>
      <c r="LBA1252" s="9"/>
      <c r="LBB1252" s="9"/>
      <c r="LBC1252" s="9"/>
      <c r="LBD1252" s="9"/>
      <c r="LBE1252" s="9"/>
      <c r="LBF1252" s="9"/>
      <c r="LBG1252" s="9"/>
      <c r="LBH1252" s="9"/>
      <c r="LBI1252" s="9"/>
      <c r="LBJ1252" s="9"/>
      <c r="LBK1252" s="9"/>
      <c r="LBL1252" s="9"/>
      <c r="LBM1252" s="9"/>
      <c r="LBN1252" s="9"/>
      <c r="LBO1252" s="9"/>
      <c r="LBP1252" s="9"/>
      <c r="LBQ1252" s="9"/>
      <c r="LBR1252" s="9"/>
      <c r="LBS1252" s="9"/>
      <c r="LBT1252" s="9"/>
      <c r="LBU1252" s="9"/>
      <c r="LBV1252" s="9"/>
      <c r="LBW1252" s="9"/>
      <c r="LBX1252" s="9"/>
      <c r="LBY1252" s="9"/>
      <c r="LBZ1252" s="9"/>
      <c r="LCA1252" s="9"/>
      <c r="LCB1252" s="9"/>
      <c r="LCC1252" s="9"/>
      <c r="LCD1252" s="9"/>
      <c r="LCE1252" s="9"/>
      <c r="LCF1252" s="9"/>
      <c r="LCG1252" s="9"/>
      <c r="LCH1252" s="9"/>
      <c r="LCI1252" s="9"/>
      <c r="LCJ1252" s="9"/>
      <c r="LCK1252" s="9"/>
      <c r="LCL1252" s="9"/>
      <c r="LCM1252" s="9"/>
      <c r="LCN1252" s="9"/>
      <c r="LCO1252" s="9"/>
      <c r="LCP1252" s="9"/>
      <c r="LCQ1252" s="9"/>
      <c r="LCR1252" s="9"/>
      <c r="LCS1252" s="9"/>
      <c r="LCT1252" s="9"/>
      <c r="LCU1252" s="9"/>
      <c r="LCV1252" s="9"/>
      <c r="LCW1252" s="9"/>
      <c r="LCX1252" s="9"/>
      <c r="LCY1252" s="9"/>
      <c r="LCZ1252" s="9"/>
      <c r="LDA1252" s="9"/>
      <c r="LDB1252" s="9"/>
      <c r="LDC1252" s="9"/>
      <c r="LDD1252" s="9"/>
      <c r="LDE1252" s="9"/>
      <c r="LDF1252" s="9"/>
      <c r="LDG1252" s="9"/>
      <c r="LDH1252" s="9"/>
      <c r="LDI1252" s="9"/>
      <c r="LDJ1252" s="9"/>
      <c r="LDK1252" s="9"/>
      <c r="LDL1252" s="9"/>
      <c r="LDM1252" s="9"/>
      <c r="LDN1252" s="9"/>
      <c r="LDO1252" s="9"/>
      <c r="LDP1252" s="9"/>
      <c r="LDQ1252" s="9"/>
      <c r="LDR1252" s="9"/>
      <c r="LDS1252" s="9"/>
      <c r="LDT1252" s="9"/>
      <c r="LDU1252" s="9"/>
      <c r="LDV1252" s="9"/>
      <c r="LDW1252" s="9"/>
      <c r="LDX1252" s="9"/>
      <c r="LDY1252" s="9"/>
      <c r="LDZ1252" s="9"/>
      <c r="LEA1252" s="9"/>
      <c r="LEB1252" s="9"/>
      <c r="LEC1252" s="9"/>
      <c r="LED1252" s="9"/>
      <c r="LEE1252" s="9"/>
      <c r="LEF1252" s="9"/>
      <c r="LEG1252" s="9"/>
      <c r="LEH1252" s="9"/>
      <c r="LEI1252" s="9"/>
      <c r="LEJ1252" s="9"/>
      <c r="LEK1252" s="9"/>
      <c r="LEL1252" s="9"/>
      <c r="LEM1252" s="9"/>
      <c r="LEN1252" s="9"/>
      <c r="LEO1252" s="9"/>
      <c r="LEP1252" s="9"/>
      <c r="LEQ1252" s="9"/>
      <c r="LER1252" s="9"/>
      <c r="LES1252" s="9"/>
      <c r="LET1252" s="9"/>
      <c r="LEU1252" s="9"/>
      <c r="LEV1252" s="9"/>
      <c r="LEW1252" s="9"/>
      <c r="LEX1252" s="9"/>
      <c r="LEY1252" s="9"/>
      <c r="LEZ1252" s="9"/>
      <c r="LFA1252" s="9"/>
      <c r="LFB1252" s="9"/>
      <c r="LFC1252" s="9"/>
      <c r="LFD1252" s="9"/>
      <c r="LFE1252" s="9"/>
      <c r="LFF1252" s="9"/>
      <c r="LFG1252" s="9"/>
      <c r="LFH1252" s="9"/>
      <c r="LFI1252" s="9"/>
      <c r="LFJ1252" s="9"/>
      <c r="LFK1252" s="9"/>
      <c r="LFL1252" s="9"/>
      <c r="LFM1252" s="9"/>
      <c r="LFN1252" s="9"/>
      <c r="LFO1252" s="9"/>
      <c r="LFP1252" s="9"/>
      <c r="LFQ1252" s="9"/>
      <c r="LFR1252" s="9"/>
      <c r="LFS1252" s="9"/>
      <c r="LFT1252" s="9"/>
      <c r="LFU1252" s="9"/>
      <c r="LFV1252" s="9"/>
      <c r="LFW1252" s="9"/>
      <c r="LFX1252" s="9"/>
      <c r="LFY1252" s="9"/>
      <c r="LFZ1252" s="9"/>
      <c r="LGA1252" s="9"/>
      <c r="LGB1252" s="9"/>
      <c r="LGC1252" s="9"/>
      <c r="LGD1252" s="9"/>
      <c r="LGE1252" s="9"/>
      <c r="LGF1252" s="9"/>
      <c r="LGG1252" s="9"/>
      <c r="LGH1252" s="9"/>
      <c r="LGI1252" s="9"/>
      <c r="LGJ1252" s="9"/>
      <c r="LGK1252" s="9"/>
      <c r="LGL1252" s="9"/>
      <c r="LGM1252" s="9"/>
      <c r="LGN1252" s="9"/>
      <c r="LGO1252" s="9"/>
      <c r="LGP1252" s="9"/>
      <c r="LGQ1252" s="9"/>
      <c r="LGR1252" s="9"/>
      <c r="LGS1252" s="9"/>
      <c r="LGT1252" s="9"/>
      <c r="LGU1252" s="9"/>
      <c r="LGV1252" s="9"/>
      <c r="LGW1252" s="9"/>
      <c r="LGX1252" s="9"/>
      <c r="LGY1252" s="9"/>
      <c r="LGZ1252" s="9"/>
      <c r="LHA1252" s="9"/>
      <c r="LHB1252" s="9"/>
      <c r="LHC1252" s="9"/>
      <c r="LHD1252" s="9"/>
      <c r="LHE1252" s="9"/>
      <c r="LHF1252" s="9"/>
      <c r="LHG1252" s="9"/>
      <c r="LHH1252" s="9"/>
      <c r="LHI1252" s="9"/>
      <c r="LHJ1252" s="9"/>
      <c r="LHK1252" s="9"/>
      <c r="LHL1252" s="9"/>
      <c r="LHM1252" s="9"/>
      <c r="LHN1252" s="9"/>
      <c r="LHO1252" s="9"/>
      <c r="LHP1252" s="9"/>
      <c r="LHQ1252" s="9"/>
      <c r="LHR1252" s="9"/>
      <c r="LHS1252" s="9"/>
      <c r="LHT1252" s="9"/>
      <c r="LHU1252" s="9"/>
      <c r="LHV1252" s="9"/>
      <c r="LHW1252" s="9"/>
      <c r="LHX1252" s="9"/>
      <c r="LHY1252" s="9"/>
      <c r="LHZ1252" s="9"/>
      <c r="LIA1252" s="9"/>
      <c r="LIB1252" s="9"/>
      <c r="LIC1252" s="9"/>
      <c r="LID1252" s="9"/>
      <c r="LIE1252" s="9"/>
      <c r="LIF1252" s="9"/>
      <c r="LIG1252" s="9"/>
      <c r="LIH1252" s="9"/>
      <c r="LII1252" s="9"/>
      <c r="LIJ1252" s="9"/>
      <c r="LIK1252" s="9"/>
      <c r="LIL1252" s="9"/>
      <c r="LIM1252" s="9"/>
      <c r="LIN1252" s="9"/>
      <c r="LIO1252" s="9"/>
      <c r="LIP1252" s="9"/>
      <c r="LIQ1252" s="9"/>
      <c r="LIR1252" s="9"/>
      <c r="LIS1252" s="9"/>
      <c r="LIT1252" s="9"/>
      <c r="LIU1252" s="9"/>
      <c r="LIV1252" s="9"/>
      <c r="LIW1252" s="9"/>
      <c r="LIX1252" s="9"/>
      <c r="LIY1252" s="9"/>
      <c r="LIZ1252" s="9"/>
      <c r="LJA1252" s="9"/>
      <c r="LJB1252" s="9"/>
      <c r="LJC1252" s="9"/>
      <c r="LJD1252" s="9"/>
      <c r="LJE1252" s="9"/>
      <c r="LJF1252" s="9"/>
      <c r="LJG1252" s="9"/>
      <c r="LJH1252" s="9"/>
      <c r="LJI1252" s="9"/>
      <c r="LJJ1252" s="9"/>
      <c r="LJK1252" s="9"/>
      <c r="LJL1252" s="9"/>
      <c r="LJM1252" s="9"/>
      <c r="LJN1252" s="9"/>
      <c r="LJO1252" s="9"/>
      <c r="LJP1252" s="9"/>
      <c r="LJQ1252" s="9"/>
      <c r="LJR1252" s="9"/>
      <c r="LJS1252" s="9"/>
      <c r="LJT1252" s="9"/>
      <c r="LJU1252" s="9"/>
      <c r="LJV1252" s="9"/>
      <c r="LJW1252" s="9"/>
      <c r="LJX1252" s="9"/>
      <c r="LJY1252" s="9"/>
      <c r="LJZ1252" s="9"/>
      <c r="LKA1252" s="9"/>
      <c r="LKB1252" s="9"/>
      <c r="LKC1252" s="9"/>
      <c r="LKD1252" s="9"/>
      <c r="LKE1252" s="9"/>
      <c r="LKF1252" s="9"/>
      <c r="LKG1252" s="9"/>
      <c r="LKH1252" s="9"/>
      <c r="LKI1252" s="9"/>
      <c r="LKJ1252" s="9"/>
      <c r="LKK1252" s="9"/>
      <c r="LKL1252" s="9"/>
      <c r="LKM1252" s="9"/>
      <c r="LKN1252" s="9"/>
      <c r="LKO1252" s="9"/>
      <c r="LKP1252" s="9"/>
      <c r="LKQ1252" s="9"/>
      <c r="LKR1252" s="9"/>
      <c r="LKS1252" s="9"/>
      <c r="LKT1252" s="9"/>
      <c r="LKU1252" s="9"/>
      <c r="LKV1252" s="9"/>
      <c r="LKW1252" s="9"/>
      <c r="LKX1252" s="9"/>
      <c r="LKY1252" s="9"/>
      <c r="LKZ1252" s="9"/>
      <c r="LLA1252" s="9"/>
      <c r="LLB1252" s="9"/>
      <c r="LLC1252" s="9"/>
      <c r="LLD1252" s="9"/>
      <c r="LLE1252" s="9"/>
      <c r="LLF1252" s="9"/>
      <c r="LLG1252" s="9"/>
      <c r="LLH1252" s="9"/>
      <c r="LLI1252" s="9"/>
      <c r="LLJ1252" s="9"/>
      <c r="LLK1252" s="9"/>
      <c r="LLL1252" s="9"/>
      <c r="LLM1252" s="9"/>
      <c r="LLN1252" s="9"/>
      <c r="LLO1252" s="9"/>
      <c r="LLP1252" s="9"/>
      <c r="LLQ1252" s="9"/>
      <c r="LLR1252" s="9"/>
      <c r="LLS1252" s="9"/>
      <c r="LLT1252" s="9"/>
      <c r="LLU1252" s="9"/>
      <c r="LLV1252" s="9"/>
      <c r="LLW1252" s="9"/>
      <c r="LLX1252" s="9"/>
      <c r="LLY1252" s="9"/>
      <c r="LLZ1252" s="9"/>
      <c r="LMA1252" s="9"/>
      <c r="LMB1252" s="9"/>
      <c r="LMC1252" s="9"/>
      <c r="LMD1252" s="9"/>
      <c r="LME1252" s="9"/>
      <c r="LMF1252" s="9"/>
      <c r="LMG1252" s="9"/>
      <c r="LMH1252" s="9"/>
      <c r="LMI1252" s="9"/>
      <c r="LMJ1252" s="9"/>
      <c r="LMK1252" s="9"/>
      <c r="LML1252" s="9"/>
      <c r="LMM1252" s="9"/>
      <c r="LMN1252" s="9"/>
      <c r="LMO1252" s="9"/>
      <c r="LMP1252" s="9"/>
      <c r="LMQ1252" s="9"/>
      <c r="LMR1252" s="9"/>
      <c r="LMS1252" s="9"/>
      <c r="LMT1252" s="9"/>
      <c r="LMU1252" s="9"/>
      <c r="LMV1252" s="9"/>
      <c r="LMW1252" s="9"/>
      <c r="LMX1252" s="9"/>
      <c r="LMY1252" s="9"/>
      <c r="LMZ1252" s="9"/>
      <c r="LNA1252" s="9"/>
      <c r="LNB1252" s="9"/>
      <c r="LNC1252" s="9"/>
      <c r="LND1252" s="9"/>
      <c r="LNE1252" s="9"/>
      <c r="LNF1252" s="9"/>
      <c r="LNG1252" s="9"/>
      <c r="LNH1252" s="9"/>
      <c r="LNI1252" s="9"/>
      <c r="LNJ1252" s="9"/>
      <c r="LNK1252" s="9"/>
      <c r="LNL1252" s="9"/>
      <c r="LNM1252" s="9"/>
      <c r="LNN1252" s="9"/>
      <c r="LNO1252" s="9"/>
      <c r="LNP1252" s="9"/>
      <c r="LNQ1252" s="9"/>
      <c r="LNR1252" s="9"/>
      <c r="LNS1252" s="9"/>
      <c r="LNT1252" s="9"/>
      <c r="LNU1252" s="9"/>
      <c r="LNV1252" s="9"/>
      <c r="LNW1252" s="9"/>
      <c r="LNX1252" s="9"/>
      <c r="LNY1252" s="9"/>
      <c r="LNZ1252" s="9"/>
      <c r="LOA1252" s="9"/>
      <c r="LOB1252" s="9"/>
      <c r="LOC1252" s="9"/>
      <c r="LOD1252" s="9"/>
      <c r="LOE1252" s="9"/>
      <c r="LOF1252" s="9"/>
      <c r="LOG1252" s="9"/>
      <c r="LOH1252" s="9"/>
      <c r="LOI1252" s="9"/>
      <c r="LOJ1252" s="9"/>
      <c r="LOK1252" s="9"/>
      <c r="LOL1252" s="9"/>
      <c r="LOM1252" s="9"/>
      <c r="LON1252" s="9"/>
      <c r="LOO1252" s="9"/>
      <c r="LOP1252" s="9"/>
      <c r="LOQ1252" s="9"/>
      <c r="LOR1252" s="9"/>
      <c r="LOS1252" s="9"/>
      <c r="LOT1252" s="9"/>
      <c r="LOU1252" s="9"/>
      <c r="LOV1252" s="9"/>
      <c r="LOW1252" s="9"/>
      <c r="LOX1252" s="9"/>
      <c r="LOY1252" s="9"/>
      <c r="LOZ1252" s="9"/>
      <c r="LPA1252" s="9"/>
      <c r="LPB1252" s="9"/>
      <c r="LPC1252" s="9"/>
      <c r="LPD1252" s="9"/>
      <c r="LPE1252" s="9"/>
      <c r="LPF1252" s="9"/>
      <c r="LPG1252" s="9"/>
      <c r="LPH1252" s="9"/>
      <c r="LPI1252" s="9"/>
      <c r="LPJ1252" s="9"/>
      <c r="LPK1252" s="9"/>
      <c r="LPL1252" s="9"/>
      <c r="LPM1252" s="9"/>
      <c r="LPN1252" s="9"/>
      <c r="LPO1252" s="9"/>
      <c r="LPP1252" s="9"/>
      <c r="LPQ1252" s="9"/>
      <c r="LPR1252" s="9"/>
      <c r="LPS1252" s="9"/>
      <c r="LPT1252" s="9"/>
      <c r="LPU1252" s="9"/>
      <c r="LPV1252" s="9"/>
      <c r="LPW1252" s="9"/>
      <c r="LPX1252" s="9"/>
      <c r="LPY1252" s="9"/>
      <c r="LPZ1252" s="9"/>
      <c r="LQA1252" s="9"/>
      <c r="LQB1252" s="9"/>
      <c r="LQC1252" s="9"/>
      <c r="LQD1252" s="9"/>
      <c r="LQE1252" s="9"/>
      <c r="LQF1252" s="9"/>
      <c r="LQG1252" s="9"/>
      <c r="LQH1252" s="9"/>
      <c r="LQI1252" s="9"/>
      <c r="LQJ1252" s="9"/>
      <c r="LQK1252" s="9"/>
      <c r="LQL1252" s="9"/>
      <c r="LQM1252" s="9"/>
      <c r="LQN1252" s="9"/>
      <c r="LQO1252" s="9"/>
      <c r="LQP1252" s="9"/>
      <c r="LQQ1252" s="9"/>
      <c r="LQR1252" s="9"/>
      <c r="LQS1252" s="9"/>
      <c r="LQT1252" s="9"/>
      <c r="LQU1252" s="9"/>
      <c r="LQV1252" s="9"/>
      <c r="LQW1252" s="9"/>
      <c r="LQX1252" s="9"/>
      <c r="LQY1252" s="9"/>
      <c r="LQZ1252" s="9"/>
      <c r="LRA1252" s="9"/>
      <c r="LRB1252" s="9"/>
      <c r="LRC1252" s="9"/>
      <c r="LRD1252" s="9"/>
      <c r="LRE1252" s="9"/>
      <c r="LRF1252" s="9"/>
      <c r="LRG1252" s="9"/>
      <c r="LRH1252" s="9"/>
      <c r="LRI1252" s="9"/>
      <c r="LRJ1252" s="9"/>
      <c r="LRK1252" s="9"/>
      <c r="LRL1252" s="9"/>
      <c r="LRM1252" s="9"/>
      <c r="LRN1252" s="9"/>
      <c r="LRO1252" s="9"/>
      <c r="LRP1252" s="9"/>
      <c r="LRQ1252" s="9"/>
      <c r="LRR1252" s="9"/>
      <c r="LRS1252" s="9"/>
      <c r="LRT1252" s="9"/>
      <c r="LRU1252" s="9"/>
      <c r="LRV1252" s="9"/>
      <c r="LRW1252" s="9"/>
      <c r="LRX1252" s="9"/>
      <c r="LRY1252" s="9"/>
      <c r="LRZ1252" s="9"/>
      <c r="LSA1252" s="9"/>
      <c r="LSB1252" s="9"/>
      <c r="LSC1252" s="9"/>
      <c r="LSD1252" s="9"/>
      <c r="LSE1252" s="9"/>
      <c r="LSF1252" s="9"/>
      <c r="LSG1252" s="9"/>
      <c r="LSH1252" s="9"/>
      <c r="LSI1252" s="9"/>
      <c r="LSJ1252" s="9"/>
      <c r="LSK1252" s="9"/>
      <c r="LSL1252" s="9"/>
      <c r="LSM1252" s="9"/>
      <c r="LSN1252" s="9"/>
      <c r="LSO1252" s="9"/>
      <c r="LSP1252" s="9"/>
      <c r="LSQ1252" s="9"/>
      <c r="LSR1252" s="9"/>
      <c r="LSS1252" s="9"/>
      <c r="LST1252" s="9"/>
      <c r="LSU1252" s="9"/>
      <c r="LSV1252" s="9"/>
      <c r="LSW1252" s="9"/>
      <c r="LSX1252" s="9"/>
      <c r="LSY1252" s="9"/>
      <c r="LSZ1252" s="9"/>
      <c r="LTA1252" s="9"/>
      <c r="LTB1252" s="9"/>
      <c r="LTC1252" s="9"/>
      <c r="LTD1252" s="9"/>
      <c r="LTE1252" s="9"/>
      <c r="LTF1252" s="9"/>
      <c r="LTG1252" s="9"/>
      <c r="LTH1252" s="9"/>
      <c r="LTI1252" s="9"/>
      <c r="LTJ1252" s="9"/>
      <c r="LTK1252" s="9"/>
      <c r="LTL1252" s="9"/>
      <c r="LTM1252" s="9"/>
      <c r="LTN1252" s="9"/>
      <c r="LTO1252" s="9"/>
      <c r="LTP1252" s="9"/>
      <c r="LTQ1252" s="9"/>
      <c r="LTR1252" s="9"/>
      <c r="LTS1252" s="9"/>
      <c r="LTT1252" s="9"/>
      <c r="LTU1252" s="9"/>
      <c r="LTV1252" s="9"/>
      <c r="LTW1252" s="9"/>
      <c r="LTX1252" s="9"/>
      <c r="LTY1252" s="9"/>
      <c r="LTZ1252" s="9"/>
      <c r="LUA1252" s="9"/>
      <c r="LUB1252" s="9"/>
      <c r="LUC1252" s="9"/>
      <c r="LUD1252" s="9"/>
      <c r="LUE1252" s="9"/>
      <c r="LUF1252" s="9"/>
      <c r="LUG1252" s="9"/>
      <c r="LUH1252" s="9"/>
      <c r="LUI1252" s="9"/>
      <c r="LUJ1252" s="9"/>
      <c r="LUK1252" s="9"/>
      <c r="LUL1252" s="9"/>
      <c r="LUM1252" s="9"/>
      <c r="LUN1252" s="9"/>
      <c r="LUO1252" s="9"/>
      <c r="LUP1252" s="9"/>
      <c r="LUQ1252" s="9"/>
      <c r="LUR1252" s="9"/>
      <c r="LUS1252" s="9"/>
      <c r="LUT1252" s="9"/>
      <c r="LUU1252" s="9"/>
      <c r="LUV1252" s="9"/>
      <c r="LUW1252" s="9"/>
      <c r="LUX1252" s="9"/>
      <c r="LUY1252" s="9"/>
      <c r="LUZ1252" s="9"/>
      <c r="LVA1252" s="9"/>
      <c r="LVB1252" s="9"/>
      <c r="LVC1252" s="9"/>
      <c r="LVD1252" s="9"/>
      <c r="LVE1252" s="9"/>
      <c r="LVF1252" s="9"/>
      <c r="LVG1252" s="9"/>
      <c r="LVH1252" s="9"/>
      <c r="LVI1252" s="9"/>
      <c r="LVJ1252" s="9"/>
      <c r="LVK1252" s="9"/>
      <c r="LVL1252" s="9"/>
      <c r="LVM1252" s="9"/>
      <c r="LVN1252" s="9"/>
      <c r="LVO1252" s="9"/>
      <c r="LVP1252" s="9"/>
      <c r="LVQ1252" s="9"/>
      <c r="LVR1252" s="9"/>
      <c r="LVS1252" s="9"/>
      <c r="LVT1252" s="9"/>
      <c r="LVU1252" s="9"/>
      <c r="LVV1252" s="9"/>
      <c r="LVW1252" s="9"/>
      <c r="LVX1252" s="9"/>
      <c r="LVY1252" s="9"/>
      <c r="LVZ1252" s="9"/>
      <c r="LWA1252" s="9"/>
      <c r="LWB1252" s="9"/>
      <c r="LWC1252" s="9"/>
      <c r="LWD1252" s="9"/>
      <c r="LWE1252" s="9"/>
      <c r="LWF1252" s="9"/>
      <c r="LWG1252" s="9"/>
      <c r="LWH1252" s="9"/>
      <c r="LWI1252" s="9"/>
      <c r="LWJ1252" s="9"/>
      <c r="LWK1252" s="9"/>
      <c r="LWL1252" s="9"/>
      <c r="LWM1252" s="9"/>
      <c r="LWN1252" s="9"/>
      <c r="LWO1252" s="9"/>
      <c r="LWP1252" s="9"/>
      <c r="LWQ1252" s="9"/>
      <c r="LWR1252" s="9"/>
      <c r="LWS1252" s="9"/>
      <c r="LWT1252" s="9"/>
      <c r="LWU1252" s="9"/>
      <c r="LWV1252" s="9"/>
      <c r="LWW1252" s="9"/>
      <c r="LWX1252" s="9"/>
      <c r="LWY1252" s="9"/>
      <c r="LWZ1252" s="9"/>
      <c r="LXA1252" s="9"/>
      <c r="LXB1252" s="9"/>
      <c r="LXC1252" s="9"/>
      <c r="LXD1252" s="9"/>
      <c r="LXE1252" s="9"/>
      <c r="LXF1252" s="9"/>
      <c r="LXG1252" s="9"/>
      <c r="LXH1252" s="9"/>
      <c r="LXI1252" s="9"/>
      <c r="LXJ1252" s="9"/>
      <c r="LXK1252" s="9"/>
      <c r="LXL1252" s="9"/>
      <c r="LXM1252" s="9"/>
      <c r="LXN1252" s="9"/>
      <c r="LXO1252" s="9"/>
      <c r="LXP1252" s="9"/>
      <c r="LXQ1252" s="9"/>
      <c r="LXR1252" s="9"/>
      <c r="LXS1252" s="9"/>
      <c r="LXT1252" s="9"/>
      <c r="LXU1252" s="9"/>
      <c r="LXV1252" s="9"/>
      <c r="LXW1252" s="9"/>
      <c r="LXX1252" s="9"/>
      <c r="LXY1252" s="9"/>
      <c r="LXZ1252" s="9"/>
      <c r="LYA1252" s="9"/>
      <c r="LYB1252" s="9"/>
      <c r="LYC1252" s="9"/>
      <c r="LYD1252" s="9"/>
      <c r="LYE1252" s="9"/>
      <c r="LYF1252" s="9"/>
      <c r="LYG1252" s="9"/>
      <c r="LYH1252" s="9"/>
      <c r="LYI1252" s="9"/>
      <c r="LYJ1252" s="9"/>
      <c r="LYK1252" s="9"/>
      <c r="LYL1252" s="9"/>
      <c r="LYM1252" s="9"/>
      <c r="LYN1252" s="9"/>
      <c r="LYO1252" s="9"/>
      <c r="LYP1252" s="9"/>
      <c r="LYQ1252" s="9"/>
      <c r="LYR1252" s="9"/>
      <c r="LYS1252" s="9"/>
      <c r="LYT1252" s="9"/>
      <c r="LYU1252" s="9"/>
      <c r="LYV1252" s="9"/>
      <c r="LYW1252" s="9"/>
      <c r="LYX1252" s="9"/>
      <c r="LYY1252" s="9"/>
      <c r="LYZ1252" s="9"/>
      <c r="LZA1252" s="9"/>
      <c r="LZB1252" s="9"/>
      <c r="LZC1252" s="9"/>
      <c r="LZD1252" s="9"/>
      <c r="LZE1252" s="9"/>
      <c r="LZF1252" s="9"/>
      <c r="LZG1252" s="9"/>
      <c r="LZH1252" s="9"/>
      <c r="LZI1252" s="9"/>
      <c r="LZJ1252" s="9"/>
      <c r="LZK1252" s="9"/>
      <c r="LZL1252" s="9"/>
      <c r="LZM1252" s="9"/>
      <c r="LZN1252" s="9"/>
      <c r="LZO1252" s="9"/>
      <c r="LZP1252" s="9"/>
      <c r="LZQ1252" s="9"/>
      <c r="LZR1252" s="9"/>
      <c r="LZS1252" s="9"/>
      <c r="LZT1252" s="9"/>
      <c r="LZU1252" s="9"/>
      <c r="LZV1252" s="9"/>
      <c r="LZW1252" s="9"/>
      <c r="LZX1252" s="9"/>
      <c r="LZY1252" s="9"/>
      <c r="LZZ1252" s="9"/>
      <c r="MAA1252" s="9"/>
      <c r="MAB1252" s="9"/>
      <c r="MAC1252" s="9"/>
      <c r="MAD1252" s="9"/>
      <c r="MAE1252" s="9"/>
      <c r="MAF1252" s="9"/>
      <c r="MAG1252" s="9"/>
      <c r="MAH1252" s="9"/>
      <c r="MAI1252" s="9"/>
      <c r="MAJ1252" s="9"/>
      <c r="MAK1252" s="9"/>
      <c r="MAL1252" s="9"/>
      <c r="MAM1252" s="9"/>
      <c r="MAN1252" s="9"/>
      <c r="MAO1252" s="9"/>
      <c r="MAP1252" s="9"/>
      <c r="MAQ1252" s="9"/>
      <c r="MAR1252" s="9"/>
      <c r="MAS1252" s="9"/>
      <c r="MAT1252" s="9"/>
      <c r="MAU1252" s="9"/>
      <c r="MAV1252" s="9"/>
      <c r="MAW1252" s="9"/>
      <c r="MAX1252" s="9"/>
      <c r="MAY1252" s="9"/>
      <c r="MAZ1252" s="9"/>
      <c r="MBA1252" s="9"/>
      <c r="MBB1252" s="9"/>
      <c r="MBC1252" s="9"/>
      <c r="MBD1252" s="9"/>
      <c r="MBE1252" s="9"/>
      <c r="MBF1252" s="9"/>
      <c r="MBG1252" s="9"/>
      <c r="MBH1252" s="9"/>
      <c r="MBI1252" s="9"/>
      <c r="MBJ1252" s="9"/>
      <c r="MBK1252" s="9"/>
      <c r="MBL1252" s="9"/>
      <c r="MBM1252" s="9"/>
      <c r="MBN1252" s="9"/>
      <c r="MBO1252" s="9"/>
      <c r="MBP1252" s="9"/>
      <c r="MBQ1252" s="9"/>
      <c r="MBR1252" s="9"/>
      <c r="MBS1252" s="9"/>
      <c r="MBT1252" s="9"/>
      <c r="MBU1252" s="9"/>
      <c r="MBV1252" s="9"/>
      <c r="MBW1252" s="9"/>
      <c r="MBX1252" s="9"/>
      <c r="MBY1252" s="9"/>
      <c r="MBZ1252" s="9"/>
      <c r="MCA1252" s="9"/>
      <c r="MCB1252" s="9"/>
      <c r="MCC1252" s="9"/>
      <c r="MCD1252" s="9"/>
      <c r="MCE1252" s="9"/>
      <c r="MCF1252" s="9"/>
      <c r="MCG1252" s="9"/>
      <c r="MCH1252" s="9"/>
      <c r="MCI1252" s="9"/>
      <c r="MCJ1252" s="9"/>
      <c r="MCK1252" s="9"/>
      <c r="MCL1252" s="9"/>
      <c r="MCM1252" s="9"/>
      <c r="MCN1252" s="9"/>
      <c r="MCO1252" s="9"/>
      <c r="MCP1252" s="9"/>
      <c r="MCQ1252" s="9"/>
      <c r="MCR1252" s="9"/>
      <c r="MCS1252" s="9"/>
      <c r="MCT1252" s="9"/>
      <c r="MCU1252" s="9"/>
      <c r="MCV1252" s="9"/>
      <c r="MCW1252" s="9"/>
      <c r="MCX1252" s="9"/>
      <c r="MCY1252" s="9"/>
      <c r="MCZ1252" s="9"/>
      <c r="MDA1252" s="9"/>
      <c r="MDB1252" s="9"/>
      <c r="MDC1252" s="9"/>
      <c r="MDD1252" s="9"/>
      <c r="MDE1252" s="9"/>
      <c r="MDF1252" s="9"/>
      <c r="MDG1252" s="9"/>
      <c r="MDH1252" s="9"/>
      <c r="MDI1252" s="9"/>
      <c r="MDJ1252" s="9"/>
      <c r="MDK1252" s="9"/>
      <c r="MDL1252" s="9"/>
      <c r="MDM1252" s="9"/>
      <c r="MDN1252" s="9"/>
      <c r="MDO1252" s="9"/>
      <c r="MDP1252" s="9"/>
      <c r="MDQ1252" s="9"/>
      <c r="MDR1252" s="9"/>
      <c r="MDS1252" s="9"/>
      <c r="MDT1252" s="9"/>
      <c r="MDU1252" s="9"/>
      <c r="MDV1252" s="9"/>
      <c r="MDW1252" s="9"/>
      <c r="MDX1252" s="9"/>
      <c r="MDY1252" s="9"/>
      <c r="MDZ1252" s="9"/>
      <c r="MEA1252" s="9"/>
      <c r="MEB1252" s="9"/>
      <c r="MEC1252" s="9"/>
      <c r="MED1252" s="9"/>
      <c r="MEE1252" s="9"/>
      <c r="MEF1252" s="9"/>
      <c r="MEG1252" s="9"/>
      <c r="MEH1252" s="9"/>
      <c r="MEI1252" s="9"/>
      <c r="MEJ1252" s="9"/>
      <c r="MEK1252" s="9"/>
      <c r="MEL1252" s="9"/>
      <c r="MEM1252" s="9"/>
      <c r="MEN1252" s="9"/>
      <c r="MEO1252" s="9"/>
      <c r="MEP1252" s="9"/>
      <c r="MEQ1252" s="9"/>
      <c r="MER1252" s="9"/>
      <c r="MES1252" s="9"/>
      <c r="MET1252" s="9"/>
      <c r="MEU1252" s="9"/>
      <c r="MEV1252" s="9"/>
      <c r="MEW1252" s="9"/>
      <c r="MEX1252" s="9"/>
      <c r="MEY1252" s="9"/>
      <c r="MEZ1252" s="9"/>
      <c r="MFA1252" s="9"/>
      <c r="MFB1252" s="9"/>
      <c r="MFC1252" s="9"/>
      <c r="MFD1252" s="9"/>
      <c r="MFE1252" s="9"/>
      <c r="MFF1252" s="9"/>
      <c r="MFG1252" s="9"/>
      <c r="MFH1252" s="9"/>
      <c r="MFI1252" s="9"/>
      <c r="MFJ1252" s="9"/>
      <c r="MFK1252" s="9"/>
      <c r="MFL1252" s="9"/>
      <c r="MFM1252" s="9"/>
      <c r="MFN1252" s="9"/>
      <c r="MFO1252" s="9"/>
      <c r="MFP1252" s="9"/>
      <c r="MFQ1252" s="9"/>
      <c r="MFR1252" s="9"/>
      <c r="MFS1252" s="9"/>
      <c r="MFT1252" s="9"/>
      <c r="MFU1252" s="9"/>
      <c r="MFV1252" s="9"/>
      <c r="MFW1252" s="9"/>
      <c r="MFX1252" s="9"/>
      <c r="MFY1252" s="9"/>
      <c r="MFZ1252" s="9"/>
      <c r="MGA1252" s="9"/>
      <c r="MGB1252" s="9"/>
      <c r="MGC1252" s="9"/>
      <c r="MGD1252" s="9"/>
      <c r="MGE1252" s="9"/>
      <c r="MGF1252" s="9"/>
      <c r="MGG1252" s="9"/>
      <c r="MGH1252" s="9"/>
      <c r="MGI1252" s="9"/>
      <c r="MGJ1252" s="9"/>
      <c r="MGK1252" s="9"/>
      <c r="MGL1252" s="9"/>
      <c r="MGM1252" s="9"/>
      <c r="MGN1252" s="9"/>
      <c r="MGO1252" s="9"/>
      <c r="MGP1252" s="9"/>
      <c r="MGQ1252" s="9"/>
      <c r="MGR1252" s="9"/>
      <c r="MGS1252" s="9"/>
      <c r="MGT1252" s="9"/>
      <c r="MGU1252" s="9"/>
      <c r="MGV1252" s="9"/>
      <c r="MGW1252" s="9"/>
      <c r="MGX1252" s="9"/>
      <c r="MGY1252" s="9"/>
      <c r="MGZ1252" s="9"/>
      <c r="MHA1252" s="9"/>
      <c r="MHB1252" s="9"/>
      <c r="MHC1252" s="9"/>
      <c r="MHD1252" s="9"/>
      <c r="MHE1252" s="9"/>
      <c r="MHF1252" s="9"/>
      <c r="MHG1252" s="9"/>
      <c r="MHH1252" s="9"/>
      <c r="MHI1252" s="9"/>
      <c r="MHJ1252" s="9"/>
      <c r="MHK1252" s="9"/>
      <c r="MHL1252" s="9"/>
      <c r="MHM1252" s="9"/>
      <c r="MHN1252" s="9"/>
      <c r="MHO1252" s="9"/>
      <c r="MHP1252" s="9"/>
      <c r="MHQ1252" s="9"/>
      <c r="MHR1252" s="9"/>
      <c r="MHS1252" s="9"/>
      <c r="MHT1252" s="9"/>
      <c r="MHU1252" s="9"/>
      <c r="MHV1252" s="9"/>
      <c r="MHW1252" s="9"/>
      <c r="MHX1252" s="9"/>
      <c r="MHY1252" s="9"/>
      <c r="MHZ1252" s="9"/>
      <c r="MIA1252" s="9"/>
      <c r="MIB1252" s="9"/>
      <c r="MIC1252" s="9"/>
      <c r="MID1252" s="9"/>
      <c r="MIE1252" s="9"/>
      <c r="MIF1252" s="9"/>
      <c r="MIG1252" s="9"/>
      <c r="MIH1252" s="9"/>
      <c r="MII1252" s="9"/>
      <c r="MIJ1252" s="9"/>
      <c r="MIK1252" s="9"/>
      <c r="MIL1252" s="9"/>
      <c r="MIM1252" s="9"/>
      <c r="MIN1252" s="9"/>
      <c r="MIO1252" s="9"/>
      <c r="MIP1252" s="9"/>
      <c r="MIQ1252" s="9"/>
      <c r="MIR1252" s="9"/>
      <c r="MIS1252" s="9"/>
      <c r="MIT1252" s="9"/>
      <c r="MIU1252" s="9"/>
      <c r="MIV1252" s="9"/>
      <c r="MIW1252" s="9"/>
      <c r="MIX1252" s="9"/>
      <c r="MIY1252" s="9"/>
      <c r="MIZ1252" s="9"/>
      <c r="MJA1252" s="9"/>
      <c r="MJB1252" s="9"/>
      <c r="MJC1252" s="9"/>
      <c r="MJD1252" s="9"/>
      <c r="MJE1252" s="9"/>
      <c r="MJF1252" s="9"/>
      <c r="MJG1252" s="9"/>
      <c r="MJH1252" s="9"/>
      <c r="MJI1252" s="9"/>
      <c r="MJJ1252" s="9"/>
      <c r="MJK1252" s="9"/>
      <c r="MJL1252" s="9"/>
      <c r="MJM1252" s="9"/>
      <c r="MJN1252" s="9"/>
      <c r="MJO1252" s="9"/>
      <c r="MJP1252" s="9"/>
      <c r="MJQ1252" s="9"/>
      <c r="MJR1252" s="9"/>
      <c r="MJS1252" s="9"/>
      <c r="MJT1252" s="9"/>
      <c r="MJU1252" s="9"/>
      <c r="MJV1252" s="9"/>
      <c r="MJW1252" s="9"/>
      <c r="MJX1252" s="9"/>
      <c r="MJY1252" s="9"/>
      <c r="MJZ1252" s="9"/>
      <c r="MKA1252" s="9"/>
      <c r="MKB1252" s="9"/>
      <c r="MKC1252" s="9"/>
      <c r="MKD1252" s="9"/>
      <c r="MKE1252" s="9"/>
      <c r="MKF1252" s="9"/>
      <c r="MKG1252" s="9"/>
      <c r="MKH1252" s="9"/>
      <c r="MKI1252" s="9"/>
      <c r="MKJ1252" s="9"/>
      <c r="MKK1252" s="9"/>
      <c r="MKL1252" s="9"/>
      <c r="MKM1252" s="9"/>
      <c r="MKN1252" s="9"/>
      <c r="MKO1252" s="9"/>
      <c r="MKP1252" s="9"/>
      <c r="MKQ1252" s="9"/>
      <c r="MKR1252" s="9"/>
      <c r="MKS1252" s="9"/>
      <c r="MKT1252" s="9"/>
      <c r="MKU1252" s="9"/>
      <c r="MKV1252" s="9"/>
      <c r="MKW1252" s="9"/>
      <c r="MKX1252" s="9"/>
      <c r="MKY1252" s="9"/>
      <c r="MKZ1252" s="9"/>
      <c r="MLA1252" s="9"/>
      <c r="MLB1252" s="9"/>
      <c r="MLC1252" s="9"/>
      <c r="MLD1252" s="9"/>
      <c r="MLE1252" s="9"/>
      <c r="MLF1252" s="9"/>
      <c r="MLG1252" s="9"/>
      <c r="MLH1252" s="9"/>
      <c r="MLI1252" s="9"/>
      <c r="MLJ1252" s="9"/>
      <c r="MLK1252" s="9"/>
      <c r="MLL1252" s="9"/>
      <c r="MLM1252" s="9"/>
      <c r="MLN1252" s="9"/>
      <c r="MLO1252" s="9"/>
      <c r="MLP1252" s="9"/>
      <c r="MLQ1252" s="9"/>
      <c r="MLR1252" s="9"/>
      <c r="MLS1252" s="9"/>
      <c r="MLT1252" s="9"/>
      <c r="MLU1252" s="9"/>
      <c r="MLV1252" s="9"/>
      <c r="MLW1252" s="9"/>
      <c r="MLX1252" s="9"/>
      <c r="MLY1252" s="9"/>
      <c r="MLZ1252" s="9"/>
      <c r="MMA1252" s="9"/>
      <c r="MMB1252" s="9"/>
      <c r="MMC1252" s="9"/>
      <c r="MMD1252" s="9"/>
      <c r="MME1252" s="9"/>
      <c r="MMF1252" s="9"/>
      <c r="MMG1252" s="9"/>
      <c r="MMH1252" s="9"/>
      <c r="MMI1252" s="9"/>
      <c r="MMJ1252" s="9"/>
      <c r="MMK1252" s="9"/>
      <c r="MML1252" s="9"/>
      <c r="MMM1252" s="9"/>
      <c r="MMN1252" s="9"/>
      <c r="MMO1252" s="9"/>
      <c r="MMP1252" s="9"/>
      <c r="MMQ1252" s="9"/>
      <c r="MMR1252" s="9"/>
      <c r="MMS1252" s="9"/>
      <c r="MMT1252" s="9"/>
      <c r="MMU1252" s="9"/>
      <c r="MMV1252" s="9"/>
      <c r="MMW1252" s="9"/>
      <c r="MMX1252" s="9"/>
      <c r="MMY1252" s="9"/>
      <c r="MMZ1252" s="9"/>
      <c r="MNA1252" s="9"/>
      <c r="MNB1252" s="9"/>
      <c r="MNC1252" s="9"/>
      <c r="MND1252" s="9"/>
      <c r="MNE1252" s="9"/>
      <c r="MNF1252" s="9"/>
      <c r="MNG1252" s="9"/>
      <c r="MNH1252" s="9"/>
      <c r="MNI1252" s="9"/>
      <c r="MNJ1252" s="9"/>
      <c r="MNK1252" s="9"/>
      <c r="MNL1252" s="9"/>
      <c r="MNM1252" s="9"/>
      <c r="MNN1252" s="9"/>
      <c r="MNO1252" s="9"/>
      <c r="MNP1252" s="9"/>
      <c r="MNQ1252" s="9"/>
      <c r="MNR1252" s="9"/>
      <c r="MNS1252" s="9"/>
      <c r="MNT1252" s="9"/>
      <c r="MNU1252" s="9"/>
      <c r="MNV1252" s="9"/>
      <c r="MNW1252" s="9"/>
      <c r="MNX1252" s="9"/>
      <c r="MNY1252" s="9"/>
      <c r="MNZ1252" s="9"/>
      <c r="MOA1252" s="9"/>
      <c r="MOB1252" s="9"/>
      <c r="MOC1252" s="9"/>
      <c r="MOD1252" s="9"/>
      <c r="MOE1252" s="9"/>
      <c r="MOF1252" s="9"/>
      <c r="MOG1252" s="9"/>
      <c r="MOH1252" s="9"/>
      <c r="MOI1252" s="9"/>
      <c r="MOJ1252" s="9"/>
      <c r="MOK1252" s="9"/>
      <c r="MOL1252" s="9"/>
      <c r="MOM1252" s="9"/>
      <c r="MON1252" s="9"/>
      <c r="MOO1252" s="9"/>
      <c r="MOP1252" s="9"/>
      <c r="MOQ1252" s="9"/>
      <c r="MOR1252" s="9"/>
      <c r="MOS1252" s="9"/>
      <c r="MOT1252" s="9"/>
      <c r="MOU1252" s="9"/>
      <c r="MOV1252" s="9"/>
      <c r="MOW1252" s="9"/>
      <c r="MOX1252" s="9"/>
      <c r="MOY1252" s="9"/>
      <c r="MOZ1252" s="9"/>
      <c r="MPA1252" s="9"/>
      <c r="MPB1252" s="9"/>
      <c r="MPC1252" s="9"/>
      <c r="MPD1252" s="9"/>
      <c r="MPE1252" s="9"/>
      <c r="MPF1252" s="9"/>
      <c r="MPG1252" s="9"/>
      <c r="MPH1252" s="9"/>
      <c r="MPI1252" s="9"/>
      <c r="MPJ1252" s="9"/>
      <c r="MPK1252" s="9"/>
      <c r="MPL1252" s="9"/>
      <c r="MPM1252" s="9"/>
      <c r="MPN1252" s="9"/>
      <c r="MPO1252" s="9"/>
      <c r="MPP1252" s="9"/>
      <c r="MPQ1252" s="9"/>
      <c r="MPR1252" s="9"/>
      <c r="MPS1252" s="9"/>
      <c r="MPT1252" s="9"/>
      <c r="MPU1252" s="9"/>
      <c r="MPV1252" s="9"/>
      <c r="MPW1252" s="9"/>
      <c r="MPX1252" s="9"/>
      <c r="MPY1252" s="9"/>
      <c r="MPZ1252" s="9"/>
      <c r="MQA1252" s="9"/>
      <c r="MQB1252" s="9"/>
      <c r="MQC1252" s="9"/>
      <c r="MQD1252" s="9"/>
      <c r="MQE1252" s="9"/>
      <c r="MQF1252" s="9"/>
      <c r="MQG1252" s="9"/>
      <c r="MQH1252" s="9"/>
      <c r="MQI1252" s="9"/>
      <c r="MQJ1252" s="9"/>
      <c r="MQK1252" s="9"/>
      <c r="MQL1252" s="9"/>
      <c r="MQM1252" s="9"/>
      <c r="MQN1252" s="9"/>
      <c r="MQO1252" s="9"/>
      <c r="MQP1252" s="9"/>
      <c r="MQQ1252" s="9"/>
      <c r="MQR1252" s="9"/>
      <c r="MQS1252" s="9"/>
      <c r="MQT1252" s="9"/>
      <c r="MQU1252" s="9"/>
      <c r="MQV1252" s="9"/>
      <c r="MQW1252" s="9"/>
      <c r="MQX1252" s="9"/>
      <c r="MQY1252" s="9"/>
      <c r="MQZ1252" s="9"/>
      <c r="MRA1252" s="9"/>
      <c r="MRB1252" s="9"/>
      <c r="MRC1252" s="9"/>
      <c r="MRD1252" s="9"/>
      <c r="MRE1252" s="9"/>
      <c r="MRF1252" s="9"/>
      <c r="MRG1252" s="9"/>
      <c r="MRH1252" s="9"/>
      <c r="MRI1252" s="9"/>
      <c r="MRJ1252" s="9"/>
      <c r="MRK1252" s="9"/>
      <c r="MRL1252" s="9"/>
      <c r="MRM1252" s="9"/>
      <c r="MRN1252" s="9"/>
      <c r="MRO1252" s="9"/>
      <c r="MRP1252" s="9"/>
      <c r="MRQ1252" s="9"/>
      <c r="MRR1252" s="9"/>
      <c r="MRS1252" s="9"/>
      <c r="MRT1252" s="9"/>
      <c r="MRU1252" s="9"/>
      <c r="MRV1252" s="9"/>
      <c r="MRW1252" s="9"/>
      <c r="MRX1252" s="9"/>
      <c r="MRY1252" s="9"/>
      <c r="MRZ1252" s="9"/>
      <c r="MSA1252" s="9"/>
      <c r="MSB1252" s="9"/>
      <c r="MSC1252" s="9"/>
      <c r="MSD1252" s="9"/>
      <c r="MSE1252" s="9"/>
      <c r="MSF1252" s="9"/>
      <c r="MSG1252" s="9"/>
      <c r="MSH1252" s="9"/>
      <c r="MSI1252" s="9"/>
      <c r="MSJ1252" s="9"/>
      <c r="MSK1252" s="9"/>
      <c r="MSL1252" s="9"/>
      <c r="MSM1252" s="9"/>
      <c r="MSN1252" s="9"/>
      <c r="MSO1252" s="9"/>
      <c r="MSP1252" s="9"/>
      <c r="MSQ1252" s="9"/>
      <c r="MSR1252" s="9"/>
      <c r="MSS1252" s="9"/>
      <c r="MST1252" s="9"/>
      <c r="MSU1252" s="9"/>
      <c r="MSV1252" s="9"/>
      <c r="MSW1252" s="9"/>
      <c r="MSX1252" s="9"/>
      <c r="MSY1252" s="9"/>
      <c r="MSZ1252" s="9"/>
      <c r="MTA1252" s="9"/>
      <c r="MTB1252" s="9"/>
      <c r="MTC1252" s="9"/>
      <c r="MTD1252" s="9"/>
      <c r="MTE1252" s="9"/>
      <c r="MTF1252" s="9"/>
      <c r="MTG1252" s="9"/>
      <c r="MTH1252" s="9"/>
      <c r="MTI1252" s="9"/>
      <c r="MTJ1252" s="9"/>
      <c r="MTK1252" s="9"/>
      <c r="MTL1252" s="9"/>
      <c r="MTM1252" s="9"/>
      <c r="MTN1252" s="9"/>
      <c r="MTO1252" s="9"/>
      <c r="MTP1252" s="9"/>
      <c r="MTQ1252" s="9"/>
      <c r="MTR1252" s="9"/>
      <c r="MTS1252" s="9"/>
      <c r="MTT1252" s="9"/>
      <c r="MTU1252" s="9"/>
      <c r="MTV1252" s="9"/>
      <c r="MTW1252" s="9"/>
      <c r="MTX1252" s="9"/>
      <c r="MTY1252" s="9"/>
      <c r="MTZ1252" s="9"/>
      <c r="MUA1252" s="9"/>
      <c r="MUB1252" s="9"/>
      <c r="MUC1252" s="9"/>
      <c r="MUD1252" s="9"/>
      <c r="MUE1252" s="9"/>
      <c r="MUF1252" s="9"/>
      <c r="MUG1252" s="9"/>
      <c r="MUH1252" s="9"/>
      <c r="MUI1252" s="9"/>
      <c r="MUJ1252" s="9"/>
      <c r="MUK1252" s="9"/>
      <c r="MUL1252" s="9"/>
      <c r="MUM1252" s="9"/>
      <c r="MUN1252" s="9"/>
      <c r="MUO1252" s="9"/>
      <c r="MUP1252" s="9"/>
      <c r="MUQ1252" s="9"/>
      <c r="MUR1252" s="9"/>
      <c r="MUS1252" s="9"/>
      <c r="MUT1252" s="9"/>
      <c r="MUU1252" s="9"/>
      <c r="MUV1252" s="9"/>
      <c r="MUW1252" s="9"/>
      <c r="MUX1252" s="9"/>
      <c r="MUY1252" s="9"/>
      <c r="MUZ1252" s="9"/>
      <c r="MVA1252" s="9"/>
      <c r="MVB1252" s="9"/>
      <c r="MVC1252" s="9"/>
      <c r="MVD1252" s="9"/>
      <c r="MVE1252" s="9"/>
      <c r="MVF1252" s="9"/>
      <c r="MVG1252" s="9"/>
      <c r="MVH1252" s="9"/>
      <c r="MVI1252" s="9"/>
      <c r="MVJ1252" s="9"/>
      <c r="MVK1252" s="9"/>
      <c r="MVL1252" s="9"/>
      <c r="MVM1252" s="9"/>
      <c r="MVN1252" s="9"/>
      <c r="MVO1252" s="9"/>
      <c r="MVP1252" s="9"/>
      <c r="MVQ1252" s="9"/>
      <c r="MVR1252" s="9"/>
      <c r="MVS1252" s="9"/>
      <c r="MVT1252" s="9"/>
      <c r="MVU1252" s="9"/>
      <c r="MVV1252" s="9"/>
      <c r="MVW1252" s="9"/>
      <c r="MVX1252" s="9"/>
      <c r="MVY1252" s="9"/>
      <c r="MVZ1252" s="9"/>
      <c r="MWA1252" s="9"/>
      <c r="MWB1252" s="9"/>
      <c r="MWC1252" s="9"/>
      <c r="MWD1252" s="9"/>
      <c r="MWE1252" s="9"/>
      <c r="MWF1252" s="9"/>
      <c r="MWG1252" s="9"/>
      <c r="MWH1252" s="9"/>
      <c r="MWI1252" s="9"/>
      <c r="MWJ1252" s="9"/>
      <c r="MWK1252" s="9"/>
      <c r="MWL1252" s="9"/>
      <c r="MWM1252" s="9"/>
      <c r="MWN1252" s="9"/>
      <c r="MWO1252" s="9"/>
      <c r="MWP1252" s="9"/>
      <c r="MWQ1252" s="9"/>
      <c r="MWR1252" s="9"/>
      <c r="MWS1252" s="9"/>
      <c r="MWT1252" s="9"/>
      <c r="MWU1252" s="9"/>
      <c r="MWV1252" s="9"/>
      <c r="MWW1252" s="9"/>
      <c r="MWX1252" s="9"/>
      <c r="MWY1252" s="9"/>
      <c r="MWZ1252" s="9"/>
      <c r="MXA1252" s="9"/>
      <c r="MXB1252" s="9"/>
      <c r="MXC1252" s="9"/>
      <c r="MXD1252" s="9"/>
      <c r="MXE1252" s="9"/>
      <c r="MXF1252" s="9"/>
      <c r="MXG1252" s="9"/>
      <c r="MXH1252" s="9"/>
      <c r="MXI1252" s="9"/>
      <c r="MXJ1252" s="9"/>
      <c r="MXK1252" s="9"/>
      <c r="MXL1252" s="9"/>
      <c r="MXM1252" s="9"/>
      <c r="MXN1252" s="9"/>
      <c r="MXO1252" s="9"/>
      <c r="MXP1252" s="9"/>
      <c r="MXQ1252" s="9"/>
      <c r="MXR1252" s="9"/>
      <c r="MXS1252" s="9"/>
      <c r="MXT1252" s="9"/>
      <c r="MXU1252" s="9"/>
      <c r="MXV1252" s="9"/>
      <c r="MXW1252" s="9"/>
      <c r="MXX1252" s="9"/>
      <c r="MXY1252" s="9"/>
      <c r="MXZ1252" s="9"/>
      <c r="MYA1252" s="9"/>
      <c r="MYB1252" s="9"/>
      <c r="MYC1252" s="9"/>
      <c r="MYD1252" s="9"/>
      <c r="MYE1252" s="9"/>
      <c r="MYF1252" s="9"/>
      <c r="MYG1252" s="9"/>
      <c r="MYH1252" s="9"/>
      <c r="MYI1252" s="9"/>
      <c r="MYJ1252" s="9"/>
      <c r="MYK1252" s="9"/>
      <c r="MYL1252" s="9"/>
      <c r="MYM1252" s="9"/>
      <c r="MYN1252" s="9"/>
      <c r="MYO1252" s="9"/>
      <c r="MYP1252" s="9"/>
      <c r="MYQ1252" s="9"/>
      <c r="MYR1252" s="9"/>
      <c r="MYS1252" s="9"/>
      <c r="MYT1252" s="9"/>
      <c r="MYU1252" s="9"/>
      <c r="MYV1252" s="9"/>
      <c r="MYW1252" s="9"/>
      <c r="MYX1252" s="9"/>
      <c r="MYY1252" s="9"/>
      <c r="MYZ1252" s="9"/>
      <c r="MZA1252" s="9"/>
      <c r="MZB1252" s="9"/>
      <c r="MZC1252" s="9"/>
      <c r="MZD1252" s="9"/>
      <c r="MZE1252" s="9"/>
      <c r="MZF1252" s="9"/>
      <c r="MZG1252" s="9"/>
      <c r="MZH1252" s="9"/>
      <c r="MZI1252" s="9"/>
      <c r="MZJ1252" s="9"/>
      <c r="MZK1252" s="9"/>
      <c r="MZL1252" s="9"/>
      <c r="MZM1252" s="9"/>
      <c r="MZN1252" s="9"/>
      <c r="MZO1252" s="9"/>
      <c r="MZP1252" s="9"/>
      <c r="MZQ1252" s="9"/>
      <c r="MZR1252" s="9"/>
      <c r="MZS1252" s="9"/>
      <c r="MZT1252" s="9"/>
      <c r="MZU1252" s="9"/>
      <c r="MZV1252" s="9"/>
      <c r="MZW1252" s="9"/>
      <c r="MZX1252" s="9"/>
      <c r="MZY1252" s="9"/>
      <c r="MZZ1252" s="9"/>
      <c r="NAA1252" s="9"/>
      <c r="NAB1252" s="9"/>
      <c r="NAC1252" s="9"/>
      <c r="NAD1252" s="9"/>
      <c r="NAE1252" s="9"/>
      <c r="NAF1252" s="9"/>
      <c r="NAG1252" s="9"/>
      <c r="NAH1252" s="9"/>
      <c r="NAI1252" s="9"/>
      <c r="NAJ1252" s="9"/>
      <c r="NAK1252" s="9"/>
      <c r="NAL1252" s="9"/>
      <c r="NAM1252" s="9"/>
      <c r="NAN1252" s="9"/>
      <c r="NAO1252" s="9"/>
      <c r="NAP1252" s="9"/>
      <c r="NAQ1252" s="9"/>
      <c r="NAR1252" s="9"/>
      <c r="NAS1252" s="9"/>
      <c r="NAT1252" s="9"/>
      <c r="NAU1252" s="9"/>
      <c r="NAV1252" s="9"/>
      <c r="NAW1252" s="9"/>
      <c r="NAX1252" s="9"/>
      <c r="NAY1252" s="9"/>
      <c r="NAZ1252" s="9"/>
      <c r="NBA1252" s="9"/>
      <c r="NBB1252" s="9"/>
      <c r="NBC1252" s="9"/>
      <c r="NBD1252" s="9"/>
      <c r="NBE1252" s="9"/>
      <c r="NBF1252" s="9"/>
      <c r="NBG1252" s="9"/>
      <c r="NBH1252" s="9"/>
      <c r="NBI1252" s="9"/>
      <c r="NBJ1252" s="9"/>
      <c r="NBK1252" s="9"/>
      <c r="NBL1252" s="9"/>
      <c r="NBM1252" s="9"/>
      <c r="NBN1252" s="9"/>
      <c r="NBO1252" s="9"/>
      <c r="NBP1252" s="9"/>
      <c r="NBQ1252" s="9"/>
      <c r="NBR1252" s="9"/>
      <c r="NBS1252" s="9"/>
      <c r="NBT1252" s="9"/>
      <c r="NBU1252" s="9"/>
      <c r="NBV1252" s="9"/>
      <c r="NBW1252" s="9"/>
      <c r="NBX1252" s="9"/>
      <c r="NBY1252" s="9"/>
      <c r="NBZ1252" s="9"/>
      <c r="NCA1252" s="9"/>
      <c r="NCB1252" s="9"/>
      <c r="NCC1252" s="9"/>
      <c r="NCD1252" s="9"/>
      <c r="NCE1252" s="9"/>
      <c r="NCF1252" s="9"/>
      <c r="NCG1252" s="9"/>
      <c r="NCH1252" s="9"/>
      <c r="NCI1252" s="9"/>
      <c r="NCJ1252" s="9"/>
      <c r="NCK1252" s="9"/>
      <c r="NCL1252" s="9"/>
      <c r="NCM1252" s="9"/>
      <c r="NCN1252" s="9"/>
      <c r="NCO1252" s="9"/>
      <c r="NCP1252" s="9"/>
      <c r="NCQ1252" s="9"/>
      <c r="NCR1252" s="9"/>
      <c r="NCS1252" s="9"/>
      <c r="NCT1252" s="9"/>
      <c r="NCU1252" s="9"/>
      <c r="NCV1252" s="9"/>
      <c r="NCW1252" s="9"/>
      <c r="NCX1252" s="9"/>
      <c r="NCY1252" s="9"/>
      <c r="NCZ1252" s="9"/>
      <c r="NDA1252" s="9"/>
      <c r="NDB1252" s="9"/>
      <c r="NDC1252" s="9"/>
      <c r="NDD1252" s="9"/>
      <c r="NDE1252" s="9"/>
      <c r="NDF1252" s="9"/>
      <c r="NDG1252" s="9"/>
      <c r="NDH1252" s="9"/>
      <c r="NDI1252" s="9"/>
      <c r="NDJ1252" s="9"/>
      <c r="NDK1252" s="9"/>
      <c r="NDL1252" s="9"/>
      <c r="NDM1252" s="9"/>
      <c r="NDN1252" s="9"/>
      <c r="NDO1252" s="9"/>
      <c r="NDP1252" s="9"/>
      <c r="NDQ1252" s="9"/>
      <c r="NDR1252" s="9"/>
      <c r="NDS1252" s="9"/>
      <c r="NDT1252" s="9"/>
      <c r="NDU1252" s="9"/>
      <c r="NDV1252" s="9"/>
      <c r="NDW1252" s="9"/>
      <c r="NDX1252" s="9"/>
      <c r="NDY1252" s="9"/>
      <c r="NDZ1252" s="9"/>
      <c r="NEA1252" s="9"/>
      <c r="NEB1252" s="9"/>
      <c r="NEC1252" s="9"/>
      <c r="NED1252" s="9"/>
      <c r="NEE1252" s="9"/>
      <c r="NEF1252" s="9"/>
      <c r="NEG1252" s="9"/>
      <c r="NEH1252" s="9"/>
      <c r="NEI1252" s="9"/>
      <c r="NEJ1252" s="9"/>
      <c r="NEK1252" s="9"/>
      <c r="NEL1252" s="9"/>
      <c r="NEM1252" s="9"/>
      <c r="NEN1252" s="9"/>
      <c r="NEO1252" s="9"/>
      <c r="NEP1252" s="9"/>
      <c r="NEQ1252" s="9"/>
      <c r="NER1252" s="9"/>
      <c r="NES1252" s="9"/>
      <c r="NET1252" s="9"/>
      <c r="NEU1252" s="9"/>
      <c r="NEV1252" s="9"/>
      <c r="NEW1252" s="9"/>
      <c r="NEX1252" s="9"/>
      <c r="NEY1252" s="9"/>
      <c r="NEZ1252" s="9"/>
      <c r="NFA1252" s="9"/>
      <c r="NFB1252" s="9"/>
      <c r="NFC1252" s="9"/>
      <c r="NFD1252" s="9"/>
      <c r="NFE1252" s="9"/>
      <c r="NFF1252" s="9"/>
      <c r="NFG1252" s="9"/>
      <c r="NFH1252" s="9"/>
      <c r="NFI1252" s="9"/>
      <c r="NFJ1252" s="9"/>
      <c r="NFK1252" s="9"/>
      <c r="NFL1252" s="9"/>
      <c r="NFM1252" s="9"/>
      <c r="NFN1252" s="9"/>
      <c r="NFO1252" s="9"/>
      <c r="NFP1252" s="9"/>
      <c r="NFQ1252" s="9"/>
      <c r="NFR1252" s="9"/>
      <c r="NFS1252" s="9"/>
      <c r="NFT1252" s="9"/>
      <c r="NFU1252" s="9"/>
      <c r="NFV1252" s="9"/>
      <c r="NFW1252" s="9"/>
      <c r="NFX1252" s="9"/>
      <c r="NFY1252" s="9"/>
      <c r="NFZ1252" s="9"/>
      <c r="NGA1252" s="9"/>
      <c r="NGB1252" s="9"/>
      <c r="NGC1252" s="9"/>
      <c r="NGD1252" s="9"/>
      <c r="NGE1252" s="9"/>
      <c r="NGF1252" s="9"/>
      <c r="NGG1252" s="9"/>
      <c r="NGH1252" s="9"/>
      <c r="NGI1252" s="9"/>
      <c r="NGJ1252" s="9"/>
      <c r="NGK1252" s="9"/>
      <c r="NGL1252" s="9"/>
      <c r="NGM1252" s="9"/>
      <c r="NGN1252" s="9"/>
      <c r="NGO1252" s="9"/>
      <c r="NGP1252" s="9"/>
      <c r="NGQ1252" s="9"/>
      <c r="NGR1252" s="9"/>
      <c r="NGS1252" s="9"/>
      <c r="NGT1252" s="9"/>
      <c r="NGU1252" s="9"/>
      <c r="NGV1252" s="9"/>
      <c r="NGW1252" s="9"/>
      <c r="NGX1252" s="9"/>
      <c r="NGY1252" s="9"/>
      <c r="NGZ1252" s="9"/>
      <c r="NHA1252" s="9"/>
      <c r="NHB1252" s="9"/>
      <c r="NHC1252" s="9"/>
      <c r="NHD1252" s="9"/>
      <c r="NHE1252" s="9"/>
      <c r="NHF1252" s="9"/>
      <c r="NHG1252" s="9"/>
      <c r="NHH1252" s="9"/>
      <c r="NHI1252" s="9"/>
      <c r="NHJ1252" s="9"/>
      <c r="NHK1252" s="9"/>
      <c r="NHL1252" s="9"/>
      <c r="NHM1252" s="9"/>
      <c r="NHN1252" s="9"/>
      <c r="NHO1252" s="9"/>
      <c r="NHP1252" s="9"/>
      <c r="NHQ1252" s="9"/>
      <c r="NHR1252" s="9"/>
      <c r="NHS1252" s="9"/>
      <c r="NHT1252" s="9"/>
      <c r="NHU1252" s="9"/>
      <c r="NHV1252" s="9"/>
      <c r="NHW1252" s="9"/>
      <c r="NHX1252" s="9"/>
      <c r="NHY1252" s="9"/>
      <c r="NHZ1252" s="9"/>
      <c r="NIA1252" s="9"/>
      <c r="NIB1252" s="9"/>
      <c r="NIC1252" s="9"/>
      <c r="NID1252" s="9"/>
      <c r="NIE1252" s="9"/>
      <c r="NIF1252" s="9"/>
      <c r="NIG1252" s="9"/>
      <c r="NIH1252" s="9"/>
      <c r="NII1252" s="9"/>
      <c r="NIJ1252" s="9"/>
      <c r="NIK1252" s="9"/>
      <c r="NIL1252" s="9"/>
      <c r="NIM1252" s="9"/>
      <c r="NIN1252" s="9"/>
      <c r="NIO1252" s="9"/>
      <c r="NIP1252" s="9"/>
      <c r="NIQ1252" s="9"/>
      <c r="NIR1252" s="9"/>
      <c r="NIS1252" s="9"/>
      <c r="NIT1252" s="9"/>
      <c r="NIU1252" s="9"/>
      <c r="NIV1252" s="9"/>
      <c r="NIW1252" s="9"/>
      <c r="NIX1252" s="9"/>
      <c r="NIY1252" s="9"/>
      <c r="NIZ1252" s="9"/>
      <c r="NJA1252" s="9"/>
      <c r="NJB1252" s="9"/>
      <c r="NJC1252" s="9"/>
      <c r="NJD1252" s="9"/>
      <c r="NJE1252" s="9"/>
      <c r="NJF1252" s="9"/>
      <c r="NJG1252" s="9"/>
      <c r="NJH1252" s="9"/>
      <c r="NJI1252" s="9"/>
      <c r="NJJ1252" s="9"/>
      <c r="NJK1252" s="9"/>
      <c r="NJL1252" s="9"/>
      <c r="NJM1252" s="9"/>
      <c r="NJN1252" s="9"/>
      <c r="NJO1252" s="9"/>
      <c r="NJP1252" s="9"/>
      <c r="NJQ1252" s="9"/>
      <c r="NJR1252" s="9"/>
      <c r="NJS1252" s="9"/>
      <c r="NJT1252" s="9"/>
      <c r="NJU1252" s="9"/>
      <c r="NJV1252" s="9"/>
      <c r="NJW1252" s="9"/>
      <c r="NJX1252" s="9"/>
      <c r="NJY1252" s="9"/>
      <c r="NJZ1252" s="9"/>
      <c r="NKA1252" s="9"/>
      <c r="NKB1252" s="9"/>
      <c r="NKC1252" s="9"/>
      <c r="NKD1252" s="9"/>
      <c r="NKE1252" s="9"/>
      <c r="NKF1252" s="9"/>
      <c r="NKG1252" s="9"/>
      <c r="NKH1252" s="9"/>
      <c r="NKI1252" s="9"/>
      <c r="NKJ1252" s="9"/>
      <c r="NKK1252" s="9"/>
      <c r="NKL1252" s="9"/>
      <c r="NKM1252" s="9"/>
      <c r="NKN1252" s="9"/>
      <c r="NKO1252" s="9"/>
      <c r="NKP1252" s="9"/>
      <c r="NKQ1252" s="9"/>
      <c r="NKR1252" s="9"/>
      <c r="NKS1252" s="9"/>
      <c r="NKT1252" s="9"/>
      <c r="NKU1252" s="9"/>
      <c r="NKV1252" s="9"/>
      <c r="NKW1252" s="9"/>
      <c r="NKX1252" s="9"/>
      <c r="NKY1252" s="9"/>
      <c r="NKZ1252" s="9"/>
      <c r="NLA1252" s="9"/>
      <c r="NLB1252" s="9"/>
      <c r="NLC1252" s="9"/>
      <c r="NLD1252" s="9"/>
      <c r="NLE1252" s="9"/>
      <c r="NLF1252" s="9"/>
      <c r="NLG1252" s="9"/>
      <c r="NLH1252" s="9"/>
      <c r="NLI1252" s="9"/>
      <c r="NLJ1252" s="9"/>
      <c r="NLK1252" s="9"/>
      <c r="NLL1252" s="9"/>
      <c r="NLM1252" s="9"/>
      <c r="NLN1252" s="9"/>
      <c r="NLO1252" s="9"/>
      <c r="NLP1252" s="9"/>
      <c r="NLQ1252" s="9"/>
      <c r="NLR1252" s="9"/>
      <c r="NLS1252" s="9"/>
      <c r="NLT1252" s="9"/>
      <c r="NLU1252" s="9"/>
      <c r="NLV1252" s="9"/>
      <c r="NLW1252" s="9"/>
      <c r="NLX1252" s="9"/>
      <c r="NLY1252" s="9"/>
      <c r="NLZ1252" s="9"/>
      <c r="NMA1252" s="9"/>
      <c r="NMB1252" s="9"/>
      <c r="NMC1252" s="9"/>
      <c r="NMD1252" s="9"/>
      <c r="NME1252" s="9"/>
      <c r="NMF1252" s="9"/>
      <c r="NMG1252" s="9"/>
      <c r="NMH1252" s="9"/>
      <c r="NMI1252" s="9"/>
      <c r="NMJ1252" s="9"/>
      <c r="NMK1252" s="9"/>
      <c r="NML1252" s="9"/>
      <c r="NMM1252" s="9"/>
      <c r="NMN1252" s="9"/>
      <c r="NMO1252" s="9"/>
      <c r="NMP1252" s="9"/>
      <c r="NMQ1252" s="9"/>
      <c r="NMR1252" s="9"/>
      <c r="NMS1252" s="9"/>
      <c r="NMT1252" s="9"/>
      <c r="NMU1252" s="9"/>
      <c r="NMV1252" s="9"/>
      <c r="NMW1252" s="9"/>
      <c r="NMX1252" s="9"/>
      <c r="NMY1252" s="9"/>
      <c r="NMZ1252" s="9"/>
      <c r="NNA1252" s="9"/>
      <c r="NNB1252" s="9"/>
      <c r="NNC1252" s="9"/>
      <c r="NND1252" s="9"/>
      <c r="NNE1252" s="9"/>
      <c r="NNF1252" s="9"/>
      <c r="NNG1252" s="9"/>
      <c r="NNH1252" s="9"/>
      <c r="NNI1252" s="9"/>
      <c r="NNJ1252" s="9"/>
      <c r="NNK1252" s="9"/>
      <c r="NNL1252" s="9"/>
      <c r="NNM1252" s="9"/>
      <c r="NNN1252" s="9"/>
      <c r="NNO1252" s="9"/>
      <c r="NNP1252" s="9"/>
      <c r="NNQ1252" s="9"/>
      <c r="NNR1252" s="9"/>
      <c r="NNS1252" s="9"/>
      <c r="NNT1252" s="9"/>
      <c r="NNU1252" s="9"/>
      <c r="NNV1252" s="9"/>
      <c r="NNW1252" s="9"/>
      <c r="NNX1252" s="9"/>
      <c r="NNY1252" s="9"/>
      <c r="NNZ1252" s="9"/>
      <c r="NOA1252" s="9"/>
      <c r="NOB1252" s="9"/>
      <c r="NOC1252" s="9"/>
      <c r="NOD1252" s="9"/>
      <c r="NOE1252" s="9"/>
      <c r="NOF1252" s="9"/>
      <c r="NOG1252" s="9"/>
      <c r="NOH1252" s="9"/>
      <c r="NOI1252" s="9"/>
      <c r="NOJ1252" s="9"/>
      <c r="NOK1252" s="9"/>
      <c r="NOL1252" s="9"/>
      <c r="NOM1252" s="9"/>
      <c r="NON1252" s="9"/>
      <c r="NOO1252" s="9"/>
      <c r="NOP1252" s="9"/>
      <c r="NOQ1252" s="9"/>
      <c r="NOR1252" s="9"/>
      <c r="NOS1252" s="9"/>
      <c r="NOT1252" s="9"/>
      <c r="NOU1252" s="9"/>
      <c r="NOV1252" s="9"/>
      <c r="NOW1252" s="9"/>
      <c r="NOX1252" s="9"/>
      <c r="NOY1252" s="9"/>
      <c r="NOZ1252" s="9"/>
      <c r="NPA1252" s="9"/>
      <c r="NPB1252" s="9"/>
      <c r="NPC1252" s="9"/>
      <c r="NPD1252" s="9"/>
      <c r="NPE1252" s="9"/>
      <c r="NPF1252" s="9"/>
      <c r="NPG1252" s="9"/>
      <c r="NPH1252" s="9"/>
      <c r="NPI1252" s="9"/>
      <c r="NPJ1252" s="9"/>
      <c r="NPK1252" s="9"/>
      <c r="NPL1252" s="9"/>
      <c r="NPM1252" s="9"/>
      <c r="NPN1252" s="9"/>
      <c r="NPO1252" s="9"/>
      <c r="NPP1252" s="9"/>
      <c r="NPQ1252" s="9"/>
      <c r="NPR1252" s="9"/>
      <c r="NPS1252" s="9"/>
      <c r="NPT1252" s="9"/>
      <c r="NPU1252" s="9"/>
      <c r="NPV1252" s="9"/>
      <c r="NPW1252" s="9"/>
      <c r="NPX1252" s="9"/>
      <c r="NPY1252" s="9"/>
      <c r="NPZ1252" s="9"/>
      <c r="NQA1252" s="9"/>
      <c r="NQB1252" s="9"/>
      <c r="NQC1252" s="9"/>
      <c r="NQD1252" s="9"/>
      <c r="NQE1252" s="9"/>
      <c r="NQF1252" s="9"/>
      <c r="NQG1252" s="9"/>
      <c r="NQH1252" s="9"/>
      <c r="NQI1252" s="9"/>
      <c r="NQJ1252" s="9"/>
      <c r="NQK1252" s="9"/>
      <c r="NQL1252" s="9"/>
      <c r="NQM1252" s="9"/>
      <c r="NQN1252" s="9"/>
      <c r="NQO1252" s="9"/>
      <c r="NQP1252" s="9"/>
      <c r="NQQ1252" s="9"/>
      <c r="NQR1252" s="9"/>
      <c r="NQS1252" s="9"/>
      <c r="NQT1252" s="9"/>
      <c r="NQU1252" s="9"/>
      <c r="NQV1252" s="9"/>
      <c r="NQW1252" s="9"/>
      <c r="NQX1252" s="9"/>
      <c r="NQY1252" s="9"/>
      <c r="NQZ1252" s="9"/>
      <c r="NRA1252" s="9"/>
      <c r="NRB1252" s="9"/>
      <c r="NRC1252" s="9"/>
      <c r="NRD1252" s="9"/>
      <c r="NRE1252" s="9"/>
      <c r="NRF1252" s="9"/>
      <c r="NRG1252" s="9"/>
      <c r="NRH1252" s="9"/>
      <c r="NRI1252" s="9"/>
      <c r="NRJ1252" s="9"/>
      <c r="NRK1252" s="9"/>
      <c r="NRL1252" s="9"/>
      <c r="NRM1252" s="9"/>
      <c r="NRN1252" s="9"/>
      <c r="NRO1252" s="9"/>
      <c r="NRP1252" s="9"/>
      <c r="NRQ1252" s="9"/>
      <c r="NRR1252" s="9"/>
      <c r="NRS1252" s="9"/>
      <c r="NRT1252" s="9"/>
      <c r="NRU1252" s="9"/>
      <c r="NRV1252" s="9"/>
      <c r="NRW1252" s="9"/>
      <c r="NRX1252" s="9"/>
      <c r="NRY1252" s="9"/>
      <c r="NRZ1252" s="9"/>
      <c r="NSA1252" s="9"/>
      <c r="NSB1252" s="9"/>
      <c r="NSC1252" s="9"/>
      <c r="NSD1252" s="9"/>
      <c r="NSE1252" s="9"/>
      <c r="NSF1252" s="9"/>
      <c r="NSG1252" s="9"/>
      <c r="NSH1252" s="9"/>
      <c r="NSI1252" s="9"/>
      <c r="NSJ1252" s="9"/>
      <c r="NSK1252" s="9"/>
      <c r="NSL1252" s="9"/>
      <c r="NSM1252" s="9"/>
      <c r="NSN1252" s="9"/>
      <c r="NSO1252" s="9"/>
      <c r="NSP1252" s="9"/>
      <c r="NSQ1252" s="9"/>
      <c r="NSR1252" s="9"/>
      <c r="NSS1252" s="9"/>
      <c r="NST1252" s="9"/>
      <c r="NSU1252" s="9"/>
      <c r="NSV1252" s="9"/>
      <c r="NSW1252" s="9"/>
      <c r="NSX1252" s="9"/>
      <c r="NSY1252" s="9"/>
      <c r="NSZ1252" s="9"/>
      <c r="NTA1252" s="9"/>
      <c r="NTB1252" s="9"/>
      <c r="NTC1252" s="9"/>
      <c r="NTD1252" s="9"/>
      <c r="NTE1252" s="9"/>
      <c r="NTF1252" s="9"/>
      <c r="NTG1252" s="9"/>
      <c r="NTH1252" s="9"/>
      <c r="NTI1252" s="9"/>
      <c r="NTJ1252" s="9"/>
      <c r="NTK1252" s="9"/>
      <c r="NTL1252" s="9"/>
      <c r="NTM1252" s="9"/>
      <c r="NTN1252" s="9"/>
      <c r="NTO1252" s="9"/>
      <c r="NTP1252" s="9"/>
      <c r="NTQ1252" s="9"/>
      <c r="NTR1252" s="9"/>
      <c r="NTS1252" s="9"/>
      <c r="NTT1252" s="9"/>
      <c r="NTU1252" s="9"/>
      <c r="NTV1252" s="9"/>
      <c r="NTW1252" s="9"/>
      <c r="NTX1252" s="9"/>
      <c r="NTY1252" s="9"/>
      <c r="NTZ1252" s="9"/>
      <c r="NUA1252" s="9"/>
      <c r="NUB1252" s="9"/>
      <c r="NUC1252" s="9"/>
      <c r="NUD1252" s="9"/>
      <c r="NUE1252" s="9"/>
      <c r="NUF1252" s="9"/>
      <c r="NUG1252" s="9"/>
      <c r="NUH1252" s="9"/>
      <c r="NUI1252" s="9"/>
      <c r="NUJ1252" s="9"/>
      <c r="NUK1252" s="9"/>
      <c r="NUL1252" s="9"/>
      <c r="NUM1252" s="9"/>
      <c r="NUN1252" s="9"/>
      <c r="NUO1252" s="9"/>
      <c r="NUP1252" s="9"/>
      <c r="NUQ1252" s="9"/>
      <c r="NUR1252" s="9"/>
      <c r="NUS1252" s="9"/>
      <c r="NUT1252" s="9"/>
      <c r="NUU1252" s="9"/>
      <c r="NUV1252" s="9"/>
      <c r="NUW1252" s="9"/>
      <c r="NUX1252" s="9"/>
      <c r="NUY1252" s="9"/>
      <c r="NUZ1252" s="9"/>
      <c r="NVA1252" s="9"/>
      <c r="NVB1252" s="9"/>
      <c r="NVC1252" s="9"/>
      <c r="NVD1252" s="9"/>
      <c r="NVE1252" s="9"/>
      <c r="NVF1252" s="9"/>
      <c r="NVG1252" s="9"/>
      <c r="NVH1252" s="9"/>
      <c r="NVI1252" s="9"/>
      <c r="NVJ1252" s="9"/>
      <c r="NVK1252" s="9"/>
      <c r="NVL1252" s="9"/>
      <c r="NVM1252" s="9"/>
      <c r="NVN1252" s="9"/>
      <c r="NVO1252" s="9"/>
      <c r="NVP1252" s="9"/>
      <c r="NVQ1252" s="9"/>
      <c r="NVR1252" s="9"/>
      <c r="NVS1252" s="9"/>
      <c r="NVT1252" s="9"/>
      <c r="NVU1252" s="9"/>
      <c r="NVV1252" s="9"/>
      <c r="NVW1252" s="9"/>
      <c r="NVX1252" s="9"/>
      <c r="NVY1252" s="9"/>
      <c r="NVZ1252" s="9"/>
      <c r="NWA1252" s="9"/>
      <c r="NWB1252" s="9"/>
      <c r="NWC1252" s="9"/>
      <c r="NWD1252" s="9"/>
      <c r="NWE1252" s="9"/>
      <c r="NWF1252" s="9"/>
      <c r="NWG1252" s="9"/>
      <c r="NWH1252" s="9"/>
      <c r="NWI1252" s="9"/>
      <c r="NWJ1252" s="9"/>
      <c r="NWK1252" s="9"/>
      <c r="NWL1252" s="9"/>
      <c r="NWM1252" s="9"/>
      <c r="NWN1252" s="9"/>
      <c r="NWO1252" s="9"/>
      <c r="NWP1252" s="9"/>
      <c r="NWQ1252" s="9"/>
      <c r="NWR1252" s="9"/>
      <c r="NWS1252" s="9"/>
      <c r="NWT1252" s="9"/>
      <c r="NWU1252" s="9"/>
      <c r="NWV1252" s="9"/>
      <c r="NWW1252" s="9"/>
      <c r="NWX1252" s="9"/>
      <c r="NWY1252" s="9"/>
      <c r="NWZ1252" s="9"/>
      <c r="NXA1252" s="9"/>
      <c r="NXB1252" s="9"/>
      <c r="NXC1252" s="9"/>
      <c r="NXD1252" s="9"/>
      <c r="NXE1252" s="9"/>
      <c r="NXF1252" s="9"/>
      <c r="NXG1252" s="9"/>
      <c r="NXH1252" s="9"/>
      <c r="NXI1252" s="9"/>
      <c r="NXJ1252" s="9"/>
      <c r="NXK1252" s="9"/>
      <c r="NXL1252" s="9"/>
      <c r="NXM1252" s="9"/>
      <c r="NXN1252" s="9"/>
      <c r="NXO1252" s="9"/>
      <c r="NXP1252" s="9"/>
      <c r="NXQ1252" s="9"/>
      <c r="NXR1252" s="9"/>
      <c r="NXS1252" s="9"/>
      <c r="NXT1252" s="9"/>
      <c r="NXU1252" s="9"/>
      <c r="NXV1252" s="9"/>
      <c r="NXW1252" s="9"/>
      <c r="NXX1252" s="9"/>
      <c r="NXY1252" s="9"/>
      <c r="NXZ1252" s="9"/>
      <c r="NYA1252" s="9"/>
      <c r="NYB1252" s="9"/>
      <c r="NYC1252" s="9"/>
      <c r="NYD1252" s="9"/>
      <c r="NYE1252" s="9"/>
      <c r="NYF1252" s="9"/>
      <c r="NYG1252" s="9"/>
      <c r="NYH1252" s="9"/>
      <c r="NYI1252" s="9"/>
      <c r="NYJ1252" s="9"/>
      <c r="NYK1252" s="9"/>
      <c r="NYL1252" s="9"/>
      <c r="NYM1252" s="9"/>
      <c r="NYN1252" s="9"/>
      <c r="NYO1252" s="9"/>
      <c r="NYP1252" s="9"/>
      <c r="NYQ1252" s="9"/>
      <c r="NYR1252" s="9"/>
      <c r="NYS1252" s="9"/>
      <c r="NYT1252" s="9"/>
      <c r="NYU1252" s="9"/>
      <c r="NYV1252" s="9"/>
      <c r="NYW1252" s="9"/>
      <c r="NYX1252" s="9"/>
      <c r="NYY1252" s="9"/>
      <c r="NYZ1252" s="9"/>
      <c r="NZA1252" s="9"/>
      <c r="NZB1252" s="9"/>
      <c r="NZC1252" s="9"/>
      <c r="NZD1252" s="9"/>
      <c r="NZE1252" s="9"/>
      <c r="NZF1252" s="9"/>
      <c r="NZG1252" s="9"/>
      <c r="NZH1252" s="9"/>
      <c r="NZI1252" s="9"/>
      <c r="NZJ1252" s="9"/>
      <c r="NZK1252" s="9"/>
      <c r="NZL1252" s="9"/>
      <c r="NZM1252" s="9"/>
      <c r="NZN1252" s="9"/>
      <c r="NZO1252" s="9"/>
      <c r="NZP1252" s="9"/>
      <c r="NZQ1252" s="9"/>
      <c r="NZR1252" s="9"/>
      <c r="NZS1252" s="9"/>
      <c r="NZT1252" s="9"/>
      <c r="NZU1252" s="9"/>
      <c r="NZV1252" s="9"/>
      <c r="NZW1252" s="9"/>
      <c r="NZX1252" s="9"/>
      <c r="NZY1252" s="9"/>
      <c r="NZZ1252" s="9"/>
      <c r="OAA1252" s="9"/>
      <c r="OAB1252" s="9"/>
      <c r="OAC1252" s="9"/>
      <c r="OAD1252" s="9"/>
      <c r="OAE1252" s="9"/>
      <c r="OAF1252" s="9"/>
      <c r="OAG1252" s="9"/>
      <c r="OAH1252" s="9"/>
      <c r="OAI1252" s="9"/>
      <c r="OAJ1252" s="9"/>
      <c r="OAK1252" s="9"/>
      <c r="OAL1252" s="9"/>
      <c r="OAM1252" s="9"/>
      <c r="OAN1252" s="9"/>
      <c r="OAO1252" s="9"/>
      <c r="OAP1252" s="9"/>
      <c r="OAQ1252" s="9"/>
      <c r="OAR1252" s="9"/>
      <c r="OAS1252" s="9"/>
      <c r="OAT1252" s="9"/>
      <c r="OAU1252" s="9"/>
      <c r="OAV1252" s="9"/>
      <c r="OAW1252" s="9"/>
      <c r="OAX1252" s="9"/>
      <c r="OAY1252" s="9"/>
      <c r="OAZ1252" s="9"/>
      <c r="OBA1252" s="9"/>
      <c r="OBB1252" s="9"/>
      <c r="OBC1252" s="9"/>
      <c r="OBD1252" s="9"/>
      <c r="OBE1252" s="9"/>
      <c r="OBF1252" s="9"/>
      <c r="OBG1252" s="9"/>
      <c r="OBH1252" s="9"/>
      <c r="OBI1252" s="9"/>
      <c r="OBJ1252" s="9"/>
      <c r="OBK1252" s="9"/>
      <c r="OBL1252" s="9"/>
      <c r="OBM1252" s="9"/>
      <c r="OBN1252" s="9"/>
      <c r="OBO1252" s="9"/>
      <c r="OBP1252" s="9"/>
      <c r="OBQ1252" s="9"/>
      <c r="OBR1252" s="9"/>
      <c r="OBS1252" s="9"/>
      <c r="OBT1252" s="9"/>
      <c r="OBU1252" s="9"/>
      <c r="OBV1252" s="9"/>
      <c r="OBW1252" s="9"/>
      <c r="OBX1252" s="9"/>
      <c r="OBY1252" s="9"/>
      <c r="OBZ1252" s="9"/>
      <c r="OCA1252" s="9"/>
      <c r="OCB1252" s="9"/>
      <c r="OCC1252" s="9"/>
      <c r="OCD1252" s="9"/>
      <c r="OCE1252" s="9"/>
      <c r="OCF1252" s="9"/>
      <c r="OCG1252" s="9"/>
      <c r="OCH1252" s="9"/>
      <c r="OCI1252" s="9"/>
      <c r="OCJ1252" s="9"/>
      <c r="OCK1252" s="9"/>
      <c r="OCL1252" s="9"/>
      <c r="OCM1252" s="9"/>
      <c r="OCN1252" s="9"/>
      <c r="OCO1252" s="9"/>
      <c r="OCP1252" s="9"/>
      <c r="OCQ1252" s="9"/>
      <c r="OCR1252" s="9"/>
      <c r="OCS1252" s="9"/>
      <c r="OCT1252" s="9"/>
      <c r="OCU1252" s="9"/>
      <c r="OCV1252" s="9"/>
      <c r="OCW1252" s="9"/>
      <c r="OCX1252" s="9"/>
      <c r="OCY1252" s="9"/>
      <c r="OCZ1252" s="9"/>
      <c r="ODA1252" s="9"/>
      <c r="ODB1252" s="9"/>
      <c r="ODC1252" s="9"/>
      <c r="ODD1252" s="9"/>
      <c r="ODE1252" s="9"/>
      <c r="ODF1252" s="9"/>
      <c r="ODG1252" s="9"/>
      <c r="ODH1252" s="9"/>
      <c r="ODI1252" s="9"/>
      <c r="ODJ1252" s="9"/>
      <c r="ODK1252" s="9"/>
      <c r="ODL1252" s="9"/>
      <c r="ODM1252" s="9"/>
      <c r="ODN1252" s="9"/>
      <c r="ODO1252" s="9"/>
      <c r="ODP1252" s="9"/>
      <c r="ODQ1252" s="9"/>
      <c r="ODR1252" s="9"/>
      <c r="ODS1252" s="9"/>
      <c r="ODT1252" s="9"/>
      <c r="ODU1252" s="9"/>
      <c r="ODV1252" s="9"/>
      <c r="ODW1252" s="9"/>
      <c r="ODX1252" s="9"/>
      <c r="ODY1252" s="9"/>
      <c r="ODZ1252" s="9"/>
      <c r="OEA1252" s="9"/>
      <c r="OEB1252" s="9"/>
      <c r="OEC1252" s="9"/>
      <c r="OED1252" s="9"/>
      <c r="OEE1252" s="9"/>
      <c r="OEF1252" s="9"/>
      <c r="OEG1252" s="9"/>
      <c r="OEH1252" s="9"/>
      <c r="OEI1252" s="9"/>
      <c r="OEJ1252" s="9"/>
      <c r="OEK1252" s="9"/>
      <c r="OEL1252" s="9"/>
      <c r="OEM1252" s="9"/>
      <c r="OEN1252" s="9"/>
      <c r="OEO1252" s="9"/>
      <c r="OEP1252" s="9"/>
      <c r="OEQ1252" s="9"/>
      <c r="OER1252" s="9"/>
      <c r="OES1252" s="9"/>
      <c r="OET1252" s="9"/>
      <c r="OEU1252" s="9"/>
      <c r="OEV1252" s="9"/>
      <c r="OEW1252" s="9"/>
      <c r="OEX1252" s="9"/>
      <c r="OEY1252" s="9"/>
      <c r="OEZ1252" s="9"/>
      <c r="OFA1252" s="9"/>
      <c r="OFB1252" s="9"/>
      <c r="OFC1252" s="9"/>
      <c r="OFD1252" s="9"/>
      <c r="OFE1252" s="9"/>
      <c r="OFF1252" s="9"/>
      <c r="OFG1252" s="9"/>
      <c r="OFH1252" s="9"/>
      <c r="OFI1252" s="9"/>
      <c r="OFJ1252" s="9"/>
      <c r="OFK1252" s="9"/>
      <c r="OFL1252" s="9"/>
      <c r="OFM1252" s="9"/>
      <c r="OFN1252" s="9"/>
      <c r="OFO1252" s="9"/>
      <c r="OFP1252" s="9"/>
      <c r="OFQ1252" s="9"/>
      <c r="OFR1252" s="9"/>
      <c r="OFS1252" s="9"/>
      <c r="OFT1252" s="9"/>
      <c r="OFU1252" s="9"/>
      <c r="OFV1252" s="9"/>
      <c r="OFW1252" s="9"/>
      <c r="OFX1252" s="9"/>
      <c r="OFY1252" s="9"/>
      <c r="OFZ1252" s="9"/>
      <c r="OGA1252" s="9"/>
      <c r="OGB1252" s="9"/>
      <c r="OGC1252" s="9"/>
      <c r="OGD1252" s="9"/>
      <c r="OGE1252" s="9"/>
      <c r="OGF1252" s="9"/>
      <c r="OGG1252" s="9"/>
      <c r="OGH1252" s="9"/>
      <c r="OGI1252" s="9"/>
      <c r="OGJ1252" s="9"/>
      <c r="OGK1252" s="9"/>
      <c r="OGL1252" s="9"/>
      <c r="OGM1252" s="9"/>
      <c r="OGN1252" s="9"/>
      <c r="OGO1252" s="9"/>
      <c r="OGP1252" s="9"/>
      <c r="OGQ1252" s="9"/>
      <c r="OGR1252" s="9"/>
      <c r="OGS1252" s="9"/>
      <c r="OGT1252" s="9"/>
      <c r="OGU1252" s="9"/>
      <c r="OGV1252" s="9"/>
      <c r="OGW1252" s="9"/>
      <c r="OGX1252" s="9"/>
      <c r="OGY1252" s="9"/>
      <c r="OGZ1252" s="9"/>
      <c r="OHA1252" s="9"/>
      <c r="OHB1252" s="9"/>
      <c r="OHC1252" s="9"/>
      <c r="OHD1252" s="9"/>
      <c r="OHE1252" s="9"/>
      <c r="OHF1252" s="9"/>
      <c r="OHG1252" s="9"/>
      <c r="OHH1252" s="9"/>
      <c r="OHI1252" s="9"/>
      <c r="OHJ1252" s="9"/>
      <c r="OHK1252" s="9"/>
      <c r="OHL1252" s="9"/>
      <c r="OHM1252" s="9"/>
      <c r="OHN1252" s="9"/>
      <c r="OHO1252" s="9"/>
      <c r="OHP1252" s="9"/>
      <c r="OHQ1252" s="9"/>
      <c r="OHR1252" s="9"/>
      <c r="OHS1252" s="9"/>
      <c r="OHT1252" s="9"/>
      <c r="OHU1252" s="9"/>
      <c r="OHV1252" s="9"/>
      <c r="OHW1252" s="9"/>
      <c r="OHX1252" s="9"/>
      <c r="OHY1252" s="9"/>
      <c r="OHZ1252" s="9"/>
      <c r="OIA1252" s="9"/>
      <c r="OIB1252" s="9"/>
      <c r="OIC1252" s="9"/>
      <c r="OID1252" s="9"/>
      <c r="OIE1252" s="9"/>
      <c r="OIF1252" s="9"/>
      <c r="OIG1252" s="9"/>
      <c r="OIH1252" s="9"/>
      <c r="OII1252" s="9"/>
      <c r="OIJ1252" s="9"/>
      <c r="OIK1252" s="9"/>
      <c r="OIL1252" s="9"/>
      <c r="OIM1252" s="9"/>
      <c r="OIN1252" s="9"/>
      <c r="OIO1252" s="9"/>
      <c r="OIP1252" s="9"/>
      <c r="OIQ1252" s="9"/>
      <c r="OIR1252" s="9"/>
      <c r="OIS1252" s="9"/>
      <c r="OIT1252" s="9"/>
      <c r="OIU1252" s="9"/>
      <c r="OIV1252" s="9"/>
      <c r="OIW1252" s="9"/>
      <c r="OIX1252" s="9"/>
      <c r="OIY1252" s="9"/>
      <c r="OIZ1252" s="9"/>
      <c r="OJA1252" s="9"/>
      <c r="OJB1252" s="9"/>
      <c r="OJC1252" s="9"/>
      <c r="OJD1252" s="9"/>
      <c r="OJE1252" s="9"/>
      <c r="OJF1252" s="9"/>
      <c r="OJG1252" s="9"/>
      <c r="OJH1252" s="9"/>
      <c r="OJI1252" s="9"/>
      <c r="OJJ1252" s="9"/>
      <c r="OJK1252" s="9"/>
      <c r="OJL1252" s="9"/>
      <c r="OJM1252" s="9"/>
      <c r="OJN1252" s="9"/>
      <c r="OJO1252" s="9"/>
      <c r="OJP1252" s="9"/>
      <c r="OJQ1252" s="9"/>
      <c r="OJR1252" s="9"/>
      <c r="OJS1252" s="9"/>
      <c r="OJT1252" s="9"/>
      <c r="OJU1252" s="9"/>
      <c r="OJV1252" s="9"/>
      <c r="OJW1252" s="9"/>
      <c r="OJX1252" s="9"/>
      <c r="OJY1252" s="9"/>
      <c r="OJZ1252" s="9"/>
      <c r="OKA1252" s="9"/>
      <c r="OKB1252" s="9"/>
      <c r="OKC1252" s="9"/>
      <c r="OKD1252" s="9"/>
      <c r="OKE1252" s="9"/>
      <c r="OKF1252" s="9"/>
      <c r="OKG1252" s="9"/>
      <c r="OKH1252" s="9"/>
      <c r="OKI1252" s="9"/>
      <c r="OKJ1252" s="9"/>
      <c r="OKK1252" s="9"/>
      <c r="OKL1252" s="9"/>
      <c r="OKM1252" s="9"/>
      <c r="OKN1252" s="9"/>
      <c r="OKO1252" s="9"/>
      <c r="OKP1252" s="9"/>
      <c r="OKQ1252" s="9"/>
      <c r="OKR1252" s="9"/>
      <c r="OKS1252" s="9"/>
      <c r="OKT1252" s="9"/>
      <c r="OKU1252" s="9"/>
      <c r="OKV1252" s="9"/>
      <c r="OKW1252" s="9"/>
      <c r="OKX1252" s="9"/>
      <c r="OKY1252" s="9"/>
      <c r="OKZ1252" s="9"/>
      <c r="OLA1252" s="9"/>
      <c r="OLB1252" s="9"/>
      <c r="OLC1252" s="9"/>
      <c r="OLD1252" s="9"/>
      <c r="OLE1252" s="9"/>
      <c r="OLF1252" s="9"/>
      <c r="OLG1252" s="9"/>
      <c r="OLH1252" s="9"/>
      <c r="OLI1252" s="9"/>
      <c r="OLJ1252" s="9"/>
      <c r="OLK1252" s="9"/>
      <c r="OLL1252" s="9"/>
      <c r="OLM1252" s="9"/>
      <c r="OLN1252" s="9"/>
      <c r="OLO1252" s="9"/>
      <c r="OLP1252" s="9"/>
      <c r="OLQ1252" s="9"/>
      <c r="OLR1252" s="9"/>
      <c r="OLS1252" s="9"/>
      <c r="OLT1252" s="9"/>
      <c r="OLU1252" s="9"/>
      <c r="OLV1252" s="9"/>
      <c r="OLW1252" s="9"/>
      <c r="OLX1252" s="9"/>
      <c r="OLY1252" s="9"/>
      <c r="OLZ1252" s="9"/>
      <c r="OMA1252" s="9"/>
      <c r="OMB1252" s="9"/>
      <c r="OMC1252" s="9"/>
      <c r="OMD1252" s="9"/>
      <c r="OME1252" s="9"/>
      <c r="OMF1252" s="9"/>
      <c r="OMG1252" s="9"/>
      <c r="OMH1252" s="9"/>
      <c r="OMI1252" s="9"/>
      <c r="OMJ1252" s="9"/>
      <c r="OMK1252" s="9"/>
      <c r="OML1252" s="9"/>
      <c r="OMM1252" s="9"/>
      <c r="OMN1252" s="9"/>
      <c r="OMO1252" s="9"/>
      <c r="OMP1252" s="9"/>
      <c r="OMQ1252" s="9"/>
      <c r="OMR1252" s="9"/>
      <c r="OMS1252" s="9"/>
      <c r="OMT1252" s="9"/>
      <c r="OMU1252" s="9"/>
      <c r="OMV1252" s="9"/>
      <c r="OMW1252" s="9"/>
      <c r="OMX1252" s="9"/>
      <c r="OMY1252" s="9"/>
      <c r="OMZ1252" s="9"/>
      <c r="ONA1252" s="9"/>
      <c r="ONB1252" s="9"/>
      <c r="ONC1252" s="9"/>
      <c r="OND1252" s="9"/>
      <c r="ONE1252" s="9"/>
      <c r="ONF1252" s="9"/>
      <c r="ONG1252" s="9"/>
      <c r="ONH1252" s="9"/>
      <c r="ONI1252" s="9"/>
      <c r="ONJ1252" s="9"/>
      <c r="ONK1252" s="9"/>
      <c r="ONL1252" s="9"/>
      <c r="ONM1252" s="9"/>
      <c r="ONN1252" s="9"/>
      <c r="ONO1252" s="9"/>
      <c r="ONP1252" s="9"/>
      <c r="ONQ1252" s="9"/>
      <c r="ONR1252" s="9"/>
      <c r="ONS1252" s="9"/>
      <c r="ONT1252" s="9"/>
      <c r="ONU1252" s="9"/>
      <c r="ONV1252" s="9"/>
      <c r="ONW1252" s="9"/>
      <c r="ONX1252" s="9"/>
      <c r="ONY1252" s="9"/>
      <c r="ONZ1252" s="9"/>
      <c r="OOA1252" s="9"/>
      <c r="OOB1252" s="9"/>
      <c r="OOC1252" s="9"/>
      <c r="OOD1252" s="9"/>
      <c r="OOE1252" s="9"/>
      <c r="OOF1252" s="9"/>
      <c r="OOG1252" s="9"/>
      <c r="OOH1252" s="9"/>
      <c r="OOI1252" s="9"/>
      <c r="OOJ1252" s="9"/>
      <c r="OOK1252" s="9"/>
      <c r="OOL1252" s="9"/>
      <c r="OOM1252" s="9"/>
      <c r="OON1252" s="9"/>
      <c r="OOO1252" s="9"/>
      <c r="OOP1252" s="9"/>
      <c r="OOQ1252" s="9"/>
      <c r="OOR1252" s="9"/>
      <c r="OOS1252" s="9"/>
      <c r="OOT1252" s="9"/>
      <c r="OOU1252" s="9"/>
      <c r="OOV1252" s="9"/>
      <c r="OOW1252" s="9"/>
      <c r="OOX1252" s="9"/>
      <c r="OOY1252" s="9"/>
      <c r="OOZ1252" s="9"/>
      <c r="OPA1252" s="9"/>
      <c r="OPB1252" s="9"/>
      <c r="OPC1252" s="9"/>
      <c r="OPD1252" s="9"/>
      <c r="OPE1252" s="9"/>
      <c r="OPF1252" s="9"/>
      <c r="OPG1252" s="9"/>
      <c r="OPH1252" s="9"/>
      <c r="OPI1252" s="9"/>
      <c r="OPJ1252" s="9"/>
      <c r="OPK1252" s="9"/>
      <c r="OPL1252" s="9"/>
      <c r="OPM1252" s="9"/>
      <c r="OPN1252" s="9"/>
      <c r="OPO1252" s="9"/>
      <c r="OPP1252" s="9"/>
      <c r="OPQ1252" s="9"/>
      <c r="OPR1252" s="9"/>
      <c r="OPS1252" s="9"/>
      <c r="OPT1252" s="9"/>
      <c r="OPU1252" s="9"/>
      <c r="OPV1252" s="9"/>
      <c r="OPW1252" s="9"/>
      <c r="OPX1252" s="9"/>
      <c r="OPY1252" s="9"/>
      <c r="OPZ1252" s="9"/>
      <c r="OQA1252" s="9"/>
      <c r="OQB1252" s="9"/>
      <c r="OQC1252" s="9"/>
      <c r="OQD1252" s="9"/>
      <c r="OQE1252" s="9"/>
      <c r="OQF1252" s="9"/>
      <c r="OQG1252" s="9"/>
      <c r="OQH1252" s="9"/>
      <c r="OQI1252" s="9"/>
      <c r="OQJ1252" s="9"/>
      <c r="OQK1252" s="9"/>
      <c r="OQL1252" s="9"/>
      <c r="OQM1252" s="9"/>
      <c r="OQN1252" s="9"/>
      <c r="OQO1252" s="9"/>
      <c r="OQP1252" s="9"/>
      <c r="OQQ1252" s="9"/>
      <c r="OQR1252" s="9"/>
      <c r="OQS1252" s="9"/>
      <c r="OQT1252" s="9"/>
      <c r="OQU1252" s="9"/>
      <c r="OQV1252" s="9"/>
      <c r="OQW1252" s="9"/>
      <c r="OQX1252" s="9"/>
      <c r="OQY1252" s="9"/>
      <c r="OQZ1252" s="9"/>
      <c r="ORA1252" s="9"/>
      <c r="ORB1252" s="9"/>
      <c r="ORC1252" s="9"/>
      <c r="ORD1252" s="9"/>
      <c r="ORE1252" s="9"/>
      <c r="ORF1252" s="9"/>
      <c r="ORG1252" s="9"/>
      <c r="ORH1252" s="9"/>
      <c r="ORI1252" s="9"/>
      <c r="ORJ1252" s="9"/>
      <c r="ORK1252" s="9"/>
      <c r="ORL1252" s="9"/>
      <c r="ORM1252" s="9"/>
      <c r="ORN1252" s="9"/>
      <c r="ORO1252" s="9"/>
      <c r="ORP1252" s="9"/>
      <c r="ORQ1252" s="9"/>
      <c r="ORR1252" s="9"/>
      <c r="ORS1252" s="9"/>
      <c r="ORT1252" s="9"/>
      <c r="ORU1252" s="9"/>
      <c r="ORV1252" s="9"/>
      <c r="ORW1252" s="9"/>
      <c r="ORX1252" s="9"/>
      <c r="ORY1252" s="9"/>
      <c r="ORZ1252" s="9"/>
      <c r="OSA1252" s="9"/>
      <c r="OSB1252" s="9"/>
      <c r="OSC1252" s="9"/>
      <c r="OSD1252" s="9"/>
      <c r="OSE1252" s="9"/>
      <c r="OSF1252" s="9"/>
      <c r="OSG1252" s="9"/>
      <c r="OSH1252" s="9"/>
      <c r="OSI1252" s="9"/>
      <c r="OSJ1252" s="9"/>
      <c r="OSK1252" s="9"/>
      <c r="OSL1252" s="9"/>
      <c r="OSM1252" s="9"/>
      <c r="OSN1252" s="9"/>
      <c r="OSO1252" s="9"/>
      <c r="OSP1252" s="9"/>
      <c r="OSQ1252" s="9"/>
      <c r="OSR1252" s="9"/>
      <c r="OSS1252" s="9"/>
      <c r="OST1252" s="9"/>
      <c r="OSU1252" s="9"/>
      <c r="OSV1252" s="9"/>
      <c r="OSW1252" s="9"/>
      <c r="OSX1252" s="9"/>
      <c r="OSY1252" s="9"/>
      <c r="OSZ1252" s="9"/>
      <c r="OTA1252" s="9"/>
      <c r="OTB1252" s="9"/>
      <c r="OTC1252" s="9"/>
      <c r="OTD1252" s="9"/>
      <c r="OTE1252" s="9"/>
      <c r="OTF1252" s="9"/>
      <c r="OTG1252" s="9"/>
      <c r="OTH1252" s="9"/>
      <c r="OTI1252" s="9"/>
      <c r="OTJ1252" s="9"/>
      <c r="OTK1252" s="9"/>
      <c r="OTL1252" s="9"/>
      <c r="OTM1252" s="9"/>
      <c r="OTN1252" s="9"/>
      <c r="OTO1252" s="9"/>
      <c r="OTP1252" s="9"/>
      <c r="OTQ1252" s="9"/>
      <c r="OTR1252" s="9"/>
      <c r="OTS1252" s="9"/>
      <c r="OTT1252" s="9"/>
      <c r="OTU1252" s="9"/>
      <c r="OTV1252" s="9"/>
      <c r="OTW1252" s="9"/>
      <c r="OTX1252" s="9"/>
      <c r="OTY1252" s="9"/>
      <c r="OTZ1252" s="9"/>
      <c r="OUA1252" s="9"/>
      <c r="OUB1252" s="9"/>
      <c r="OUC1252" s="9"/>
      <c r="OUD1252" s="9"/>
      <c r="OUE1252" s="9"/>
      <c r="OUF1252" s="9"/>
      <c r="OUG1252" s="9"/>
      <c r="OUH1252" s="9"/>
      <c r="OUI1252" s="9"/>
      <c r="OUJ1252" s="9"/>
      <c r="OUK1252" s="9"/>
      <c r="OUL1252" s="9"/>
      <c r="OUM1252" s="9"/>
      <c r="OUN1252" s="9"/>
      <c r="OUO1252" s="9"/>
      <c r="OUP1252" s="9"/>
      <c r="OUQ1252" s="9"/>
      <c r="OUR1252" s="9"/>
      <c r="OUS1252" s="9"/>
      <c r="OUT1252" s="9"/>
      <c r="OUU1252" s="9"/>
      <c r="OUV1252" s="9"/>
      <c r="OUW1252" s="9"/>
      <c r="OUX1252" s="9"/>
      <c r="OUY1252" s="9"/>
      <c r="OUZ1252" s="9"/>
      <c r="OVA1252" s="9"/>
      <c r="OVB1252" s="9"/>
      <c r="OVC1252" s="9"/>
      <c r="OVD1252" s="9"/>
      <c r="OVE1252" s="9"/>
      <c r="OVF1252" s="9"/>
      <c r="OVG1252" s="9"/>
      <c r="OVH1252" s="9"/>
      <c r="OVI1252" s="9"/>
      <c r="OVJ1252" s="9"/>
      <c r="OVK1252" s="9"/>
      <c r="OVL1252" s="9"/>
      <c r="OVM1252" s="9"/>
      <c r="OVN1252" s="9"/>
      <c r="OVO1252" s="9"/>
      <c r="OVP1252" s="9"/>
      <c r="OVQ1252" s="9"/>
      <c r="OVR1252" s="9"/>
      <c r="OVS1252" s="9"/>
      <c r="OVT1252" s="9"/>
      <c r="OVU1252" s="9"/>
      <c r="OVV1252" s="9"/>
      <c r="OVW1252" s="9"/>
      <c r="OVX1252" s="9"/>
      <c r="OVY1252" s="9"/>
      <c r="OVZ1252" s="9"/>
      <c r="OWA1252" s="9"/>
      <c r="OWB1252" s="9"/>
      <c r="OWC1252" s="9"/>
      <c r="OWD1252" s="9"/>
      <c r="OWE1252" s="9"/>
      <c r="OWF1252" s="9"/>
      <c r="OWG1252" s="9"/>
      <c r="OWH1252" s="9"/>
      <c r="OWI1252" s="9"/>
      <c r="OWJ1252" s="9"/>
      <c r="OWK1252" s="9"/>
      <c r="OWL1252" s="9"/>
      <c r="OWM1252" s="9"/>
      <c r="OWN1252" s="9"/>
      <c r="OWO1252" s="9"/>
      <c r="OWP1252" s="9"/>
      <c r="OWQ1252" s="9"/>
      <c r="OWR1252" s="9"/>
      <c r="OWS1252" s="9"/>
      <c r="OWT1252" s="9"/>
      <c r="OWU1252" s="9"/>
      <c r="OWV1252" s="9"/>
      <c r="OWW1252" s="9"/>
      <c r="OWX1252" s="9"/>
      <c r="OWY1252" s="9"/>
      <c r="OWZ1252" s="9"/>
      <c r="OXA1252" s="9"/>
      <c r="OXB1252" s="9"/>
      <c r="OXC1252" s="9"/>
      <c r="OXD1252" s="9"/>
      <c r="OXE1252" s="9"/>
      <c r="OXF1252" s="9"/>
      <c r="OXG1252" s="9"/>
      <c r="OXH1252" s="9"/>
      <c r="OXI1252" s="9"/>
      <c r="OXJ1252" s="9"/>
      <c r="OXK1252" s="9"/>
      <c r="OXL1252" s="9"/>
      <c r="OXM1252" s="9"/>
      <c r="OXN1252" s="9"/>
      <c r="OXO1252" s="9"/>
      <c r="OXP1252" s="9"/>
      <c r="OXQ1252" s="9"/>
      <c r="OXR1252" s="9"/>
      <c r="OXS1252" s="9"/>
      <c r="OXT1252" s="9"/>
      <c r="OXU1252" s="9"/>
      <c r="OXV1252" s="9"/>
      <c r="OXW1252" s="9"/>
      <c r="OXX1252" s="9"/>
      <c r="OXY1252" s="9"/>
      <c r="OXZ1252" s="9"/>
      <c r="OYA1252" s="9"/>
      <c r="OYB1252" s="9"/>
      <c r="OYC1252" s="9"/>
      <c r="OYD1252" s="9"/>
      <c r="OYE1252" s="9"/>
      <c r="OYF1252" s="9"/>
      <c r="OYG1252" s="9"/>
      <c r="OYH1252" s="9"/>
      <c r="OYI1252" s="9"/>
      <c r="OYJ1252" s="9"/>
      <c r="OYK1252" s="9"/>
      <c r="OYL1252" s="9"/>
      <c r="OYM1252" s="9"/>
      <c r="OYN1252" s="9"/>
      <c r="OYO1252" s="9"/>
      <c r="OYP1252" s="9"/>
      <c r="OYQ1252" s="9"/>
      <c r="OYR1252" s="9"/>
      <c r="OYS1252" s="9"/>
      <c r="OYT1252" s="9"/>
      <c r="OYU1252" s="9"/>
      <c r="OYV1252" s="9"/>
      <c r="OYW1252" s="9"/>
      <c r="OYX1252" s="9"/>
      <c r="OYY1252" s="9"/>
      <c r="OYZ1252" s="9"/>
      <c r="OZA1252" s="9"/>
      <c r="OZB1252" s="9"/>
      <c r="OZC1252" s="9"/>
      <c r="OZD1252" s="9"/>
      <c r="OZE1252" s="9"/>
      <c r="OZF1252" s="9"/>
      <c r="OZG1252" s="9"/>
      <c r="OZH1252" s="9"/>
      <c r="OZI1252" s="9"/>
      <c r="OZJ1252" s="9"/>
      <c r="OZK1252" s="9"/>
      <c r="OZL1252" s="9"/>
      <c r="OZM1252" s="9"/>
      <c r="OZN1252" s="9"/>
      <c r="OZO1252" s="9"/>
      <c r="OZP1252" s="9"/>
      <c r="OZQ1252" s="9"/>
      <c r="OZR1252" s="9"/>
      <c r="OZS1252" s="9"/>
      <c r="OZT1252" s="9"/>
      <c r="OZU1252" s="9"/>
      <c r="OZV1252" s="9"/>
      <c r="OZW1252" s="9"/>
      <c r="OZX1252" s="9"/>
      <c r="OZY1252" s="9"/>
      <c r="OZZ1252" s="9"/>
      <c r="PAA1252" s="9"/>
      <c r="PAB1252" s="9"/>
      <c r="PAC1252" s="9"/>
      <c r="PAD1252" s="9"/>
      <c r="PAE1252" s="9"/>
      <c r="PAF1252" s="9"/>
      <c r="PAG1252" s="9"/>
      <c r="PAH1252" s="9"/>
      <c r="PAI1252" s="9"/>
      <c r="PAJ1252" s="9"/>
      <c r="PAK1252" s="9"/>
      <c r="PAL1252" s="9"/>
      <c r="PAM1252" s="9"/>
      <c r="PAN1252" s="9"/>
      <c r="PAO1252" s="9"/>
      <c r="PAP1252" s="9"/>
      <c r="PAQ1252" s="9"/>
      <c r="PAR1252" s="9"/>
      <c r="PAS1252" s="9"/>
      <c r="PAT1252" s="9"/>
      <c r="PAU1252" s="9"/>
      <c r="PAV1252" s="9"/>
      <c r="PAW1252" s="9"/>
      <c r="PAX1252" s="9"/>
      <c r="PAY1252" s="9"/>
      <c r="PAZ1252" s="9"/>
      <c r="PBA1252" s="9"/>
      <c r="PBB1252" s="9"/>
      <c r="PBC1252" s="9"/>
      <c r="PBD1252" s="9"/>
      <c r="PBE1252" s="9"/>
      <c r="PBF1252" s="9"/>
      <c r="PBG1252" s="9"/>
      <c r="PBH1252" s="9"/>
      <c r="PBI1252" s="9"/>
      <c r="PBJ1252" s="9"/>
      <c r="PBK1252" s="9"/>
      <c r="PBL1252" s="9"/>
      <c r="PBM1252" s="9"/>
      <c r="PBN1252" s="9"/>
      <c r="PBO1252" s="9"/>
      <c r="PBP1252" s="9"/>
      <c r="PBQ1252" s="9"/>
      <c r="PBR1252" s="9"/>
      <c r="PBS1252" s="9"/>
      <c r="PBT1252" s="9"/>
      <c r="PBU1252" s="9"/>
      <c r="PBV1252" s="9"/>
      <c r="PBW1252" s="9"/>
      <c r="PBX1252" s="9"/>
      <c r="PBY1252" s="9"/>
      <c r="PBZ1252" s="9"/>
      <c r="PCA1252" s="9"/>
      <c r="PCB1252" s="9"/>
      <c r="PCC1252" s="9"/>
      <c r="PCD1252" s="9"/>
      <c r="PCE1252" s="9"/>
      <c r="PCF1252" s="9"/>
      <c r="PCG1252" s="9"/>
      <c r="PCH1252" s="9"/>
      <c r="PCI1252" s="9"/>
      <c r="PCJ1252" s="9"/>
      <c r="PCK1252" s="9"/>
      <c r="PCL1252" s="9"/>
      <c r="PCM1252" s="9"/>
      <c r="PCN1252" s="9"/>
      <c r="PCO1252" s="9"/>
      <c r="PCP1252" s="9"/>
      <c r="PCQ1252" s="9"/>
      <c r="PCR1252" s="9"/>
      <c r="PCS1252" s="9"/>
      <c r="PCT1252" s="9"/>
      <c r="PCU1252" s="9"/>
      <c r="PCV1252" s="9"/>
      <c r="PCW1252" s="9"/>
      <c r="PCX1252" s="9"/>
      <c r="PCY1252" s="9"/>
      <c r="PCZ1252" s="9"/>
      <c r="PDA1252" s="9"/>
      <c r="PDB1252" s="9"/>
      <c r="PDC1252" s="9"/>
      <c r="PDD1252" s="9"/>
      <c r="PDE1252" s="9"/>
      <c r="PDF1252" s="9"/>
      <c r="PDG1252" s="9"/>
      <c r="PDH1252" s="9"/>
      <c r="PDI1252" s="9"/>
      <c r="PDJ1252" s="9"/>
      <c r="PDK1252" s="9"/>
      <c r="PDL1252" s="9"/>
      <c r="PDM1252" s="9"/>
      <c r="PDN1252" s="9"/>
      <c r="PDO1252" s="9"/>
      <c r="PDP1252" s="9"/>
      <c r="PDQ1252" s="9"/>
      <c r="PDR1252" s="9"/>
      <c r="PDS1252" s="9"/>
      <c r="PDT1252" s="9"/>
      <c r="PDU1252" s="9"/>
      <c r="PDV1252" s="9"/>
      <c r="PDW1252" s="9"/>
      <c r="PDX1252" s="9"/>
      <c r="PDY1252" s="9"/>
      <c r="PDZ1252" s="9"/>
      <c r="PEA1252" s="9"/>
      <c r="PEB1252" s="9"/>
      <c r="PEC1252" s="9"/>
      <c r="PED1252" s="9"/>
      <c r="PEE1252" s="9"/>
      <c r="PEF1252" s="9"/>
      <c r="PEG1252" s="9"/>
      <c r="PEH1252" s="9"/>
      <c r="PEI1252" s="9"/>
      <c r="PEJ1252" s="9"/>
      <c r="PEK1252" s="9"/>
      <c r="PEL1252" s="9"/>
      <c r="PEM1252" s="9"/>
      <c r="PEN1252" s="9"/>
      <c r="PEO1252" s="9"/>
      <c r="PEP1252" s="9"/>
      <c r="PEQ1252" s="9"/>
      <c r="PER1252" s="9"/>
      <c r="PES1252" s="9"/>
      <c r="PET1252" s="9"/>
      <c r="PEU1252" s="9"/>
      <c r="PEV1252" s="9"/>
      <c r="PEW1252" s="9"/>
      <c r="PEX1252" s="9"/>
      <c r="PEY1252" s="9"/>
      <c r="PEZ1252" s="9"/>
      <c r="PFA1252" s="9"/>
      <c r="PFB1252" s="9"/>
      <c r="PFC1252" s="9"/>
      <c r="PFD1252" s="9"/>
      <c r="PFE1252" s="9"/>
      <c r="PFF1252" s="9"/>
      <c r="PFG1252" s="9"/>
      <c r="PFH1252" s="9"/>
      <c r="PFI1252" s="9"/>
      <c r="PFJ1252" s="9"/>
      <c r="PFK1252" s="9"/>
      <c r="PFL1252" s="9"/>
      <c r="PFM1252" s="9"/>
      <c r="PFN1252" s="9"/>
      <c r="PFO1252" s="9"/>
      <c r="PFP1252" s="9"/>
      <c r="PFQ1252" s="9"/>
      <c r="PFR1252" s="9"/>
      <c r="PFS1252" s="9"/>
      <c r="PFT1252" s="9"/>
      <c r="PFU1252" s="9"/>
      <c r="PFV1252" s="9"/>
      <c r="PFW1252" s="9"/>
      <c r="PFX1252" s="9"/>
      <c r="PFY1252" s="9"/>
      <c r="PFZ1252" s="9"/>
      <c r="PGA1252" s="9"/>
      <c r="PGB1252" s="9"/>
      <c r="PGC1252" s="9"/>
      <c r="PGD1252" s="9"/>
      <c r="PGE1252" s="9"/>
      <c r="PGF1252" s="9"/>
      <c r="PGG1252" s="9"/>
      <c r="PGH1252" s="9"/>
      <c r="PGI1252" s="9"/>
      <c r="PGJ1252" s="9"/>
      <c r="PGK1252" s="9"/>
      <c r="PGL1252" s="9"/>
      <c r="PGM1252" s="9"/>
      <c r="PGN1252" s="9"/>
      <c r="PGO1252" s="9"/>
      <c r="PGP1252" s="9"/>
      <c r="PGQ1252" s="9"/>
      <c r="PGR1252" s="9"/>
      <c r="PGS1252" s="9"/>
      <c r="PGT1252" s="9"/>
      <c r="PGU1252" s="9"/>
      <c r="PGV1252" s="9"/>
      <c r="PGW1252" s="9"/>
      <c r="PGX1252" s="9"/>
      <c r="PGY1252" s="9"/>
      <c r="PGZ1252" s="9"/>
      <c r="PHA1252" s="9"/>
      <c r="PHB1252" s="9"/>
      <c r="PHC1252" s="9"/>
      <c r="PHD1252" s="9"/>
      <c r="PHE1252" s="9"/>
      <c r="PHF1252" s="9"/>
      <c r="PHG1252" s="9"/>
      <c r="PHH1252" s="9"/>
      <c r="PHI1252" s="9"/>
      <c r="PHJ1252" s="9"/>
      <c r="PHK1252" s="9"/>
      <c r="PHL1252" s="9"/>
      <c r="PHM1252" s="9"/>
      <c r="PHN1252" s="9"/>
      <c r="PHO1252" s="9"/>
      <c r="PHP1252" s="9"/>
      <c r="PHQ1252" s="9"/>
      <c r="PHR1252" s="9"/>
      <c r="PHS1252" s="9"/>
      <c r="PHT1252" s="9"/>
      <c r="PHU1252" s="9"/>
      <c r="PHV1252" s="9"/>
      <c r="PHW1252" s="9"/>
      <c r="PHX1252" s="9"/>
      <c r="PHY1252" s="9"/>
      <c r="PHZ1252" s="9"/>
      <c r="PIA1252" s="9"/>
      <c r="PIB1252" s="9"/>
      <c r="PIC1252" s="9"/>
      <c r="PID1252" s="9"/>
      <c r="PIE1252" s="9"/>
      <c r="PIF1252" s="9"/>
      <c r="PIG1252" s="9"/>
      <c r="PIH1252" s="9"/>
      <c r="PII1252" s="9"/>
      <c r="PIJ1252" s="9"/>
      <c r="PIK1252" s="9"/>
      <c r="PIL1252" s="9"/>
      <c r="PIM1252" s="9"/>
      <c r="PIN1252" s="9"/>
      <c r="PIO1252" s="9"/>
      <c r="PIP1252" s="9"/>
      <c r="PIQ1252" s="9"/>
      <c r="PIR1252" s="9"/>
      <c r="PIS1252" s="9"/>
      <c r="PIT1252" s="9"/>
      <c r="PIU1252" s="9"/>
      <c r="PIV1252" s="9"/>
      <c r="PIW1252" s="9"/>
      <c r="PIX1252" s="9"/>
      <c r="PIY1252" s="9"/>
      <c r="PIZ1252" s="9"/>
      <c r="PJA1252" s="9"/>
      <c r="PJB1252" s="9"/>
      <c r="PJC1252" s="9"/>
      <c r="PJD1252" s="9"/>
      <c r="PJE1252" s="9"/>
      <c r="PJF1252" s="9"/>
      <c r="PJG1252" s="9"/>
      <c r="PJH1252" s="9"/>
      <c r="PJI1252" s="9"/>
      <c r="PJJ1252" s="9"/>
      <c r="PJK1252" s="9"/>
      <c r="PJL1252" s="9"/>
      <c r="PJM1252" s="9"/>
      <c r="PJN1252" s="9"/>
      <c r="PJO1252" s="9"/>
      <c r="PJP1252" s="9"/>
      <c r="PJQ1252" s="9"/>
      <c r="PJR1252" s="9"/>
      <c r="PJS1252" s="9"/>
      <c r="PJT1252" s="9"/>
      <c r="PJU1252" s="9"/>
      <c r="PJV1252" s="9"/>
      <c r="PJW1252" s="9"/>
      <c r="PJX1252" s="9"/>
      <c r="PJY1252" s="9"/>
      <c r="PJZ1252" s="9"/>
      <c r="PKA1252" s="9"/>
      <c r="PKB1252" s="9"/>
      <c r="PKC1252" s="9"/>
      <c r="PKD1252" s="9"/>
      <c r="PKE1252" s="9"/>
      <c r="PKF1252" s="9"/>
      <c r="PKG1252" s="9"/>
      <c r="PKH1252" s="9"/>
      <c r="PKI1252" s="9"/>
      <c r="PKJ1252" s="9"/>
      <c r="PKK1252" s="9"/>
      <c r="PKL1252" s="9"/>
      <c r="PKM1252" s="9"/>
      <c r="PKN1252" s="9"/>
      <c r="PKO1252" s="9"/>
      <c r="PKP1252" s="9"/>
      <c r="PKQ1252" s="9"/>
      <c r="PKR1252" s="9"/>
      <c r="PKS1252" s="9"/>
      <c r="PKT1252" s="9"/>
      <c r="PKU1252" s="9"/>
      <c r="PKV1252" s="9"/>
      <c r="PKW1252" s="9"/>
      <c r="PKX1252" s="9"/>
      <c r="PKY1252" s="9"/>
      <c r="PKZ1252" s="9"/>
      <c r="PLA1252" s="9"/>
      <c r="PLB1252" s="9"/>
      <c r="PLC1252" s="9"/>
      <c r="PLD1252" s="9"/>
      <c r="PLE1252" s="9"/>
      <c r="PLF1252" s="9"/>
      <c r="PLG1252" s="9"/>
      <c r="PLH1252" s="9"/>
      <c r="PLI1252" s="9"/>
      <c r="PLJ1252" s="9"/>
      <c r="PLK1252" s="9"/>
      <c r="PLL1252" s="9"/>
      <c r="PLM1252" s="9"/>
      <c r="PLN1252" s="9"/>
      <c r="PLO1252" s="9"/>
      <c r="PLP1252" s="9"/>
      <c r="PLQ1252" s="9"/>
      <c r="PLR1252" s="9"/>
      <c r="PLS1252" s="9"/>
      <c r="PLT1252" s="9"/>
      <c r="PLU1252" s="9"/>
      <c r="PLV1252" s="9"/>
      <c r="PLW1252" s="9"/>
      <c r="PLX1252" s="9"/>
      <c r="PLY1252" s="9"/>
      <c r="PLZ1252" s="9"/>
      <c r="PMA1252" s="9"/>
      <c r="PMB1252" s="9"/>
      <c r="PMC1252" s="9"/>
      <c r="PMD1252" s="9"/>
      <c r="PME1252" s="9"/>
      <c r="PMF1252" s="9"/>
      <c r="PMG1252" s="9"/>
      <c r="PMH1252" s="9"/>
      <c r="PMI1252" s="9"/>
      <c r="PMJ1252" s="9"/>
      <c r="PMK1252" s="9"/>
      <c r="PML1252" s="9"/>
      <c r="PMM1252" s="9"/>
      <c r="PMN1252" s="9"/>
      <c r="PMO1252" s="9"/>
      <c r="PMP1252" s="9"/>
      <c r="PMQ1252" s="9"/>
      <c r="PMR1252" s="9"/>
      <c r="PMS1252" s="9"/>
      <c r="PMT1252" s="9"/>
      <c r="PMU1252" s="9"/>
      <c r="PMV1252" s="9"/>
      <c r="PMW1252" s="9"/>
      <c r="PMX1252" s="9"/>
      <c r="PMY1252" s="9"/>
      <c r="PMZ1252" s="9"/>
      <c r="PNA1252" s="9"/>
      <c r="PNB1252" s="9"/>
      <c r="PNC1252" s="9"/>
      <c r="PND1252" s="9"/>
      <c r="PNE1252" s="9"/>
      <c r="PNF1252" s="9"/>
      <c r="PNG1252" s="9"/>
      <c r="PNH1252" s="9"/>
      <c r="PNI1252" s="9"/>
      <c r="PNJ1252" s="9"/>
      <c r="PNK1252" s="9"/>
      <c r="PNL1252" s="9"/>
      <c r="PNM1252" s="9"/>
      <c r="PNN1252" s="9"/>
      <c r="PNO1252" s="9"/>
      <c r="PNP1252" s="9"/>
      <c r="PNQ1252" s="9"/>
      <c r="PNR1252" s="9"/>
      <c r="PNS1252" s="9"/>
      <c r="PNT1252" s="9"/>
      <c r="PNU1252" s="9"/>
      <c r="PNV1252" s="9"/>
      <c r="PNW1252" s="9"/>
      <c r="PNX1252" s="9"/>
      <c r="PNY1252" s="9"/>
      <c r="PNZ1252" s="9"/>
      <c r="POA1252" s="9"/>
      <c r="POB1252" s="9"/>
      <c r="POC1252" s="9"/>
      <c r="POD1252" s="9"/>
      <c r="POE1252" s="9"/>
      <c r="POF1252" s="9"/>
      <c r="POG1252" s="9"/>
      <c r="POH1252" s="9"/>
      <c r="POI1252" s="9"/>
      <c r="POJ1252" s="9"/>
      <c r="POK1252" s="9"/>
      <c r="POL1252" s="9"/>
      <c r="POM1252" s="9"/>
      <c r="PON1252" s="9"/>
      <c r="POO1252" s="9"/>
      <c r="POP1252" s="9"/>
      <c r="POQ1252" s="9"/>
      <c r="POR1252" s="9"/>
      <c r="POS1252" s="9"/>
      <c r="POT1252" s="9"/>
      <c r="POU1252" s="9"/>
      <c r="POV1252" s="9"/>
      <c r="POW1252" s="9"/>
      <c r="POX1252" s="9"/>
      <c r="POY1252" s="9"/>
      <c r="POZ1252" s="9"/>
      <c r="PPA1252" s="9"/>
      <c r="PPB1252" s="9"/>
      <c r="PPC1252" s="9"/>
      <c r="PPD1252" s="9"/>
      <c r="PPE1252" s="9"/>
      <c r="PPF1252" s="9"/>
      <c r="PPG1252" s="9"/>
      <c r="PPH1252" s="9"/>
      <c r="PPI1252" s="9"/>
      <c r="PPJ1252" s="9"/>
      <c r="PPK1252" s="9"/>
      <c r="PPL1252" s="9"/>
      <c r="PPM1252" s="9"/>
      <c r="PPN1252" s="9"/>
      <c r="PPO1252" s="9"/>
      <c r="PPP1252" s="9"/>
      <c r="PPQ1252" s="9"/>
      <c r="PPR1252" s="9"/>
      <c r="PPS1252" s="9"/>
      <c r="PPT1252" s="9"/>
      <c r="PPU1252" s="9"/>
      <c r="PPV1252" s="9"/>
      <c r="PPW1252" s="9"/>
      <c r="PPX1252" s="9"/>
      <c r="PPY1252" s="9"/>
      <c r="PPZ1252" s="9"/>
      <c r="PQA1252" s="9"/>
      <c r="PQB1252" s="9"/>
      <c r="PQC1252" s="9"/>
      <c r="PQD1252" s="9"/>
      <c r="PQE1252" s="9"/>
      <c r="PQF1252" s="9"/>
      <c r="PQG1252" s="9"/>
      <c r="PQH1252" s="9"/>
      <c r="PQI1252" s="9"/>
      <c r="PQJ1252" s="9"/>
      <c r="PQK1252" s="9"/>
      <c r="PQL1252" s="9"/>
      <c r="PQM1252" s="9"/>
      <c r="PQN1252" s="9"/>
      <c r="PQO1252" s="9"/>
      <c r="PQP1252" s="9"/>
      <c r="PQQ1252" s="9"/>
      <c r="PQR1252" s="9"/>
      <c r="PQS1252" s="9"/>
      <c r="PQT1252" s="9"/>
      <c r="PQU1252" s="9"/>
      <c r="PQV1252" s="9"/>
      <c r="PQW1252" s="9"/>
      <c r="PQX1252" s="9"/>
      <c r="PQY1252" s="9"/>
      <c r="PQZ1252" s="9"/>
      <c r="PRA1252" s="9"/>
      <c r="PRB1252" s="9"/>
      <c r="PRC1252" s="9"/>
      <c r="PRD1252" s="9"/>
      <c r="PRE1252" s="9"/>
      <c r="PRF1252" s="9"/>
      <c r="PRG1252" s="9"/>
      <c r="PRH1252" s="9"/>
      <c r="PRI1252" s="9"/>
      <c r="PRJ1252" s="9"/>
      <c r="PRK1252" s="9"/>
      <c r="PRL1252" s="9"/>
      <c r="PRM1252" s="9"/>
      <c r="PRN1252" s="9"/>
      <c r="PRO1252" s="9"/>
      <c r="PRP1252" s="9"/>
      <c r="PRQ1252" s="9"/>
      <c r="PRR1252" s="9"/>
      <c r="PRS1252" s="9"/>
      <c r="PRT1252" s="9"/>
      <c r="PRU1252" s="9"/>
      <c r="PRV1252" s="9"/>
      <c r="PRW1252" s="9"/>
      <c r="PRX1252" s="9"/>
      <c r="PRY1252" s="9"/>
      <c r="PRZ1252" s="9"/>
      <c r="PSA1252" s="9"/>
      <c r="PSB1252" s="9"/>
      <c r="PSC1252" s="9"/>
      <c r="PSD1252" s="9"/>
      <c r="PSE1252" s="9"/>
      <c r="PSF1252" s="9"/>
      <c r="PSG1252" s="9"/>
      <c r="PSH1252" s="9"/>
      <c r="PSI1252" s="9"/>
      <c r="PSJ1252" s="9"/>
      <c r="PSK1252" s="9"/>
      <c r="PSL1252" s="9"/>
      <c r="PSM1252" s="9"/>
      <c r="PSN1252" s="9"/>
      <c r="PSO1252" s="9"/>
      <c r="PSP1252" s="9"/>
      <c r="PSQ1252" s="9"/>
      <c r="PSR1252" s="9"/>
      <c r="PSS1252" s="9"/>
      <c r="PST1252" s="9"/>
      <c r="PSU1252" s="9"/>
      <c r="PSV1252" s="9"/>
      <c r="PSW1252" s="9"/>
      <c r="PSX1252" s="9"/>
      <c r="PSY1252" s="9"/>
      <c r="PSZ1252" s="9"/>
      <c r="PTA1252" s="9"/>
      <c r="PTB1252" s="9"/>
      <c r="PTC1252" s="9"/>
      <c r="PTD1252" s="9"/>
      <c r="PTE1252" s="9"/>
      <c r="PTF1252" s="9"/>
      <c r="PTG1252" s="9"/>
      <c r="PTH1252" s="9"/>
      <c r="PTI1252" s="9"/>
      <c r="PTJ1252" s="9"/>
      <c r="PTK1252" s="9"/>
      <c r="PTL1252" s="9"/>
      <c r="PTM1252" s="9"/>
      <c r="PTN1252" s="9"/>
      <c r="PTO1252" s="9"/>
      <c r="PTP1252" s="9"/>
      <c r="PTQ1252" s="9"/>
      <c r="PTR1252" s="9"/>
      <c r="PTS1252" s="9"/>
      <c r="PTT1252" s="9"/>
      <c r="PTU1252" s="9"/>
      <c r="PTV1252" s="9"/>
      <c r="PTW1252" s="9"/>
      <c r="PTX1252" s="9"/>
      <c r="PTY1252" s="9"/>
      <c r="PTZ1252" s="9"/>
      <c r="PUA1252" s="9"/>
      <c r="PUB1252" s="9"/>
      <c r="PUC1252" s="9"/>
      <c r="PUD1252" s="9"/>
      <c r="PUE1252" s="9"/>
      <c r="PUF1252" s="9"/>
      <c r="PUG1252" s="9"/>
      <c r="PUH1252" s="9"/>
      <c r="PUI1252" s="9"/>
      <c r="PUJ1252" s="9"/>
      <c r="PUK1252" s="9"/>
      <c r="PUL1252" s="9"/>
      <c r="PUM1252" s="9"/>
      <c r="PUN1252" s="9"/>
      <c r="PUO1252" s="9"/>
      <c r="PUP1252" s="9"/>
      <c r="PUQ1252" s="9"/>
      <c r="PUR1252" s="9"/>
      <c r="PUS1252" s="9"/>
      <c r="PUT1252" s="9"/>
      <c r="PUU1252" s="9"/>
      <c r="PUV1252" s="9"/>
      <c r="PUW1252" s="9"/>
      <c r="PUX1252" s="9"/>
      <c r="PUY1252" s="9"/>
      <c r="PUZ1252" s="9"/>
      <c r="PVA1252" s="9"/>
      <c r="PVB1252" s="9"/>
      <c r="PVC1252" s="9"/>
      <c r="PVD1252" s="9"/>
      <c r="PVE1252" s="9"/>
      <c r="PVF1252" s="9"/>
      <c r="PVG1252" s="9"/>
      <c r="PVH1252" s="9"/>
      <c r="PVI1252" s="9"/>
      <c r="PVJ1252" s="9"/>
      <c r="PVK1252" s="9"/>
      <c r="PVL1252" s="9"/>
      <c r="PVM1252" s="9"/>
      <c r="PVN1252" s="9"/>
      <c r="PVO1252" s="9"/>
      <c r="PVP1252" s="9"/>
      <c r="PVQ1252" s="9"/>
      <c r="PVR1252" s="9"/>
      <c r="PVS1252" s="9"/>
      <c r="PVT1252" s="9"/>
      <c r="PVU1252" s="9"/>
      <c r="PVV1252" s="9"/>
      <c r="PVW1252" s="9"/>
      <c r="PVX1252" s="9"/>
      <c r="PVY1252" s="9"/>
      <c r="PVZ1252" s="9"/>
      <c r="PWA1252" s="9"/>
      <c r="PWB1252" s="9"/>
      <c r="PWC1252" s="9"/>
      <c r="PWD1252" s="9"/>
      <c r="PWE1252" s="9"/>
      <c r="PWF1252" s="9"/>
      <c r="PWG1252" s="9"/>
      <c r="PWH1252" s="9"/>
      <c r="PWI1252" s="9"/>
      <c r="PWJ1252" s="9"/>
      <c r="PWK1252" s="9"/>
      <c r="PWL1252" s="9"/>
      <c r="PWM1252" s="9"/>
      <c r="PWN1252" s="9"/>
      <c r="PWO1252" s="9"/>
      <c r="PWP1252" s="9"/>
      <c r="PWQ1252" s="9"/>
      <c r="PWR1252" s="9"/>
      <c r="PWS1252" s="9"/>
      <c r="PWT1252" s="9"/>
      <c r="PWU1252" s="9"/>
      <c r="PWV1252" s="9"/>
      <c r="PWW1252" s="9"/>
      <c r="PWX1252" s="9"/>
      <c r="PWY1252" s="9"/>
      <c r="PWZ1252" s="9"/>
      <c r="PXA1252" s="9"/>
      <c r="PXB1252" s="9"/>
      <c r="PXC1252" s="9"/>
      <c r="PXD1252" s="9"/>
      <c r="PXE1252" s="9"/>
      <c r="PXF1252" s="9"/>
      <c r="PXG1252" s="9"/>
      <c r="PXH1252" s="9"/>
      <c r="PXI1252" s="9"/>
      <c r="PXJ1252" s="9"/>
      <c r="PXK1252" s="9"/>
      <c r="PXL1252" s="9"/>
      <c r="PXM1252" s="9"/>
      <c r="PXN1252" s="9"/>
      <c r="PXO1252" s="9"/>
      <c r="PXP1252" s="9"/>
      <c r="PXQ1252" s="9"/>
      <c r="PXR1252" s="9"/>
      <c r="PXS1252" s="9"/>
      <c r="PXT1252" s="9"/>
      <c r="PXU1252" s="9"/>
      <c r="PXV1252" s="9"/>
      <c r="PXW1252" s="9"/>
      <c r="PXX1252" s="9"/>
      <c r="PXY1252" s="9"/>
      <c r="PXZ1252" s="9"/>
      <c r="PYA1252" s="9"/>
      <c r="PYB1252" s="9"/>
      <c r="PYC1252" s="9"/>
      <c r="PYD1252" s="9"/>
      <c r="PYE1252" s="9"/>
      <c r="PYF1252" s="9"/>
      <c r="PYG1252" s="9"/>
      <c r="PYH1252" s="9"/>
      <c r="PYI1252" s="9"/>
      <c r="PYJ1252" s="9"/>
      <c r="PYK1252" s="9"/>
      <c r="PYL1252" s="9"/>
      <c r="PYM1252" s="9"/>
      <c r="PYN1252" s="9"/>
      <c r="PYO1252" s="9"/>
      <c r="PYP1252" s="9"/>
      <c r="PYQ1252" s="9"/>
      <c r="PYR1252" s="9"/>
      <c r="PYS1252" s="9"/>
      <c r="PYT1252" s="9"/>
      <c r="PYU1252" s="9"/>
      <c r="PYV1252" s="9"/>
      <c r="PYW1252" s="9"/>
      <c r="PYX1252" s="9"/>
      <c r="PYY1252" s="9"/>
      <c r="PYZ1252" s="9"/>
      <c r="PZA1252" s="9"/>
      <c r="PZB1252" s="9"/>
      <c r="PZC1252" s="9"/>
      <c r="PZD1252" s="9"/>
      <c r="PZE1252" s="9"/>
      <c r="PZF1252" s="9"/>
      <c r="PZG1252" s="9"/>
      <c r="PZH1252" s="9"/>
      <c r="PZI1252" s="9"/>
      <c r="PZJ1252" s="9"/>
      <c r="PZK1252" s="9"/>
      <c r="PZL1252" s="9"/>
      <c r="PZM1252" s="9"/>
      <c r="PZN1252" s="9"/>
      <c r="PZO1252" s="9"/>
      <c r="PZP1252" s="9"/>
      <c r="PZQ1252" s="9"/>
      <c r="PZR1252" s="9"/>
      <c r="PZS1252" s="9"/>
      <c r="PZT1252" s="9"/>
      <c r="PZU1252" s="9"/>
      <c r="PZV1252" s="9"/>
      <c r="PZW1252" s="9"/>
      <c r="PZX1252" s="9"/>
      <c r="PZY1252" s="9"/>
      <c r="PZZ1252" s="9"/>
      <c r="QAA1252" s="9"/>
      <c r="QAB1252" s="9"/>
      <c r="QAC1252" s="9"/>
      <c r="QAD1252" s="9"/>
      <c r="QAE1252" s="9"/>
      <c r="QAF1252" s="9"/>
      <c r="QAG1252" s="9"/>
      <c r="QAH1252" s="9"/>
      <c r="QAI1252" s="9"/>
      <c r="QAJ1252" s="9"/>
      <c r="QAK1252" s="9"/>
      <c r="QAL1252" s="9"/>
      <c r="QAM1252" s="9"/>
      <c r="QAN1252" s="9"/>
      <c r="QAO1252" s="9"/>
      <c r="QAP1252" s="9"/>
      <c r="QAQ1252" s="9"/>
      <c r="QAR1252" s="9"/>
      <c r="QAS1252" s="9"/>
      <c r="QAT1252" s="9"/>
      <c r="QAU1252" s="9"/>
      <c r="QAV1252" s="9"/>
      <c r="QAW1252" s="9"/>
      <c r="QAX1252" s="9"/>
      <c r="QAY1252" s="9"/>
      <c r="QAZ1252" s="9"/>
      <c r="QBA1252" s="9"/>
      <c r="QBB1252" s="9"/>
      <c r="QBC1252" s="9"/>
      <c r="QBD1252" s="9"/>
      <c r="QBE1252" s="9"/>
      <c r="QBF1252" s="9"/>
      <c r="QBG1252" s="9"/>
      <c r="QBH1252" s="9"/>
      <c r="QBI1252" s="9"/>
      <c r="QBJ1252" s="9"/>
      <c r="QBK1252" s="9"/>
      <c r="QBL1252" s="9"/>
      <c r="QBM1252" s="9"/>
      <c r="QBN1252" s="9"/>
      <c r="QBO1252" s="9"/>
      <c r="QBP1252" s="9"/>
      <c r="QBQ1252" s="9"/>
      <c r="QBR1252" s="9"/>
      <c r="QBS1252" s="9"/>
      <c r="QBT1252" s="9"/>
      <c r="QBU1252" s="9"/>
      <c r="QBV1252" s="9"/>
      <c r="QBW1252" s="9"/>
      <c r="QBX1252" s="9"/>
      <c r="QBY1252" s="9"/>
      <c r="QBZ1252" s="9"/>
      <c r="QCA1252" s="9"/>
      <c r="QCB1252" s="9"/>
      <c r="QCC1252" s="9"/>
      <c r="QCD1252" s="9"/>
      <c r="QCE1252" s="9"/>
      <c r="QCF1252" s="9"/>
      <c r="QCG1252" s="9"/>
      <c r="QCH1252" s="9"/>
      <c r="QCI1252" s="9"/>
      <c r="QCJ1252" s="9"/>
      <c r="QCK1252" s="9"/>
      <c r="QCL1252" s="9"/>
      <c r="QCM1252" s="9"/>
      <c r="QCN1252" s="9"/>
      <c r="QCO1252" s="9"/>
      <c r="QCP1252" s="9"/>
      <c r="QCQ1252" s="9"/>
      <c r="QCR1252" s="9"/>
      <c r="QCS1252" s="9"/>
      <c r="QCT1252" s="9"/>
      <c r="QCU1252" s="9"/>
      <c r="QCV1252" s="9"/>
      <c r="QCW1252" s="9"/>
      <c r="QCX1252" s="9"/>
      <c r="QCY1252" s="9"/>
      <c r="QCZ1252" s="9"/>
      <c r="QDA1252" s="9"/>
      <c r="QDB1252" s="9"/>
      <c r="QDC1252" s="9"/>
      <c r="QDD1252" s="9"/>
      <c r="QDE1252" s="9"/>
      <c r="QDF1252" s="9"/>
      <c r="QDG1252" s="9"/>
      <c r="QDH1252" s="9"/>
      <c r="QDI1252" s="9"/>
      <c r="QDJ1252" s="9"/>
      <c r="QDK1252" s="9"/>
      <c r="QDL1252" s="9"/>
      <c r="QDM1252" s="9"/>
      <c r="QDN1252" s="9"/>
      <c r="QDO1252" s="9"/>
      <c r="QDP1252" s="9"/>
      <c r="QDQ1252" s="9"/>
      <c r="QDR1252" s="9"/>
      <c r="QDS1252" s="9"/>
      <c r="QDT1252" s="9"/>
      <c r="QDU1252" s="9"/>
      <c r="QDV1252" s="9"/>
      <c r="QDW1252" s="9"/>
      <c r="QDX1252" s="9"/>
      <c r="QDY1252" s="9"/>
      <c r="QDZ1252" s="9"/>
      <c r="QEA1252" s="9"/>
      <c r="QEB1252" s="9"/>
      <c r="QEC1252" s="9"/>
      <c r="QED1252" s="9"/>
      <c r="QEE1252" s="9"/>
      <c r="QEF1252" s="9"/>
      <c r="QEG1252" s="9"/>
      <c r="QEH1252" s="9"/>
      <c r="QEI1252" s="9"/>
      <c r="QEJ1252" s="9"/>
      <c r="QEK1252" s="9"/>
      <c r="QEL1252" s="9"/>
      <c r="QEM1252" s="9"/>
      <c r="QEN1252" s="9"/>
      <c r="QEO1252" s="9"/>
      <c r="QEP1252" s="9"/>
      <c r="QEQ1252" s="9"/>
      <c r="QER1252" s="9"/>
      <c r="QES1252" s="9"/>
      <c r="QET1252" s="9"/>
      <c r="QEU1252" s="9"/>
      <c r="QEV1252" s="9"/>
      <c r="QEW1252" s="9"/>
      <c r="QEX1252" s="9"/>
      <c r="QEY1252" s="9"/>
      <c r="QEZ1252" s="9"/>
      <c r="QFA1252" s="9"/>
      <c r="QFB1252" s="9"/>
      <c r="QFC1252" s="9"/>
      <c r="QFD1252" s="9"/>
      <c r="QFE1252" s="9"/>
      <c r="QFF1252" s="9"/>
      <c r="QFG1252" s="9"/>
      <c r="QFH1252" s="9"/>
      <c r="QFI1252" s="9"/>
      <c r="QFJ1252" s="9"/>
      <c r="QFK1252" s="9"/>
      <c r="QFL1252" s="9"/>
      <c r="QFM1252" s="9"/>
      <c r="QFN1252" s="9"/>
      <c r="QFO1252" s="9"/>
      <c r="QFP1252" s="9"/>
      <c r="QFQ1252" s="9"/>
      <c r="QFR1252" s="9"/>
      <c r="QFS1252" s="9"/>
      <c r="QFT1252" s="9"/>
      <c r="QFU1252" s="9"/>
      <c r="QFV1252" s="9"/>
      <c r="QFW1252" s="9"/>
      <c r="QFX1252" s="9"/>
      <c r="QFY1252" s="9"/>
      <c r="QFZ1252" s="9"/>
      <c r="QGA1252" s="9"/>
      <c r="QGB1252" s="9"/>
      <c r="QGC1252" s="9"/>
      <c r="QGD1252" s="9"/>
      <c r="QGE1252" s="9"/>
      <c r="QGF1252" s="9"/>
      <c r="QGG1252" s="9"/>
      <c r="QGH1252" s="9"/>
      <c r="QGI1252" s="9"/>
      <c r="QGJ1252" s="9"/>
      <c r="QGK1252" s="9"/>
      <c r="QGL1252" s="9"/>
      <c r="QGM1252" s="9"/>
      <c r="QGN1252" s="9"/>
      <c r="QGO1252" s="9"/>
      <c r="QGP1252" s="9"/>
      <c r="QGQ1252" s="9"/>
      <c r="QGR1252" s="9"/>
      <c r="QGS1252" s="9"/>
      <c r="QGT1252" s="9"/>
      <c r="QGU1252" s="9"/>
      <c r="QGV1252" s="9"/>
      <c r="QGW1252" s="9"/>
      <c r="QGX1252" s="9"/>
      <c r="QGY1252" s="9"/>
      <c r="QGZ1252" s="9"/>
      <c r="QHA1252" s="9"/>
      <c r="QHB1252" s="9"/>
      <c r="QHC1252" s="9"/>
      <c r="QHD1252" s="9"/>
      <c r="QHE1252" s="9"/>
      <c r="QHF1252" s="9"/>
      <c r="QHG1252" s="9"/>
      <c r="QHH1252" s="9"/>
      <c r="QHI1252" s="9"/>
      <c r="QHJ1252" s="9"/>
      <c r="QHK1252" s="9"/>
      <c r="QHL1252" s="9"/>
      <c r="QHM1252" s="9"/>
      <c r="QHN1252" s="9"/>
      <c r="QHO1252" s="9"/>
      <c r="QHP1252" s="9"/>
      <c r="QHQ1252" s="9"/>
      <c r="QHR1252" s="9"/>
      <c r="QHS1252" s="9"/>
      <c r="QHT1252" s="9"/>
      <c r="QHU1252" s="9"/>
      <c r="QHV1252" s="9"/>
      <c r="QHW1252" s="9"/>
      <c r="QHX1252" s="9"/>
      <c r="QHY1252" s="9"/>
      <c r="QHZ1252" s="9"/>
      <c r="QIA1252" s="9"/>
      <c r="QIB1252" s="9"/>
      <c r="QIC1252" s="9"/>
      <c r="QID1252" s="9"/>
      <c r="QIE1252" s="9"/>
      <c r="QIF1252" s="9"/>
      <c r="QIG1252" s="9"/>
      <c r="QIH1252" s="9"/>
      <c r="QII1252" s="9"/>
      <c r="QIJ1252" s="9"/>
      <c r="QIK1252" s="9"/>
      <c r="QIL1252" s="9"/>
      <c r="QIM1252" s="9"/>
      <c r="QIN1252" s="9"/>
      <c r="QIO1252" s="9"/>
      <c r="QIP1252" s="9"/>
      <c r="QIQ1252" s="9"/>
      <c r="QIR1252" s="9"/>
      <c r="QIS1252" s="9"/>
      <c r="QIT1252" s="9"/>
      <c r="QIU1252" s="9"/>
      <c r="QIV1252" s="9"/>
      <c r="QIW1252" s="9"/>
      <c r="QIX1252" s="9"/>
      <c r="QIY1252" s="9"/>
      <c r="QIZ1252" s="9"/>
      <c r="QJA1252" s="9"/>
      <c r="QJB1252" s="9"/>
      <c r="QJC1252" s="9"/>
      <c r="QJD1252" s="9"/>
      <c r="QJE1252" s="9"/>
      <c r="QJF1252" s="9"/>
      <c r="QJG1252" s="9"/>
      <c r="QJH1252" s="9"/>
      <c r="QJI1252" s="9"/>
      <c r="QJJ1252" s="9"/>
      <c r="QJK1252" s="9"/>
      <c r="QJL1252" s="9"/>
      <c r="QJM1252" s="9"/>
      <c r="QJN1252" s="9"/>
      <c r="QJO1252" s="9"/>
      <c r="QJP1252" s="9"/>
      <c r="QJQ1252" s="9"/>
      <c r="QJR1252" s="9"/>
      <c r="QJS1252" s="9"/>
      <c r="QJT1252" s="9"/>
      <c r="QJU1252" s="9"/>
      <c r="QJV1252" s="9"/>
      <c r="QJW1252" s="9"/>
      <c r="QJX1252" s="9"/>
      <c r="QJY1252" s="9"/>
      <c r="QJZ1252" s="9"/>
      <c r="QKA1252" s="9"/>
      <c r="QKB1252" s="9"/>
      <c r="QKC1252" s="9"/>
      <c r="QKD1252" s="9"/>
      <c r="QKE1252" s="9"/>
      <c r="QKF1252" s="9"/>
      <c r="QKG1252" s="9"/>
      <c r="QKH1252" s="9"/>
      <c r="QKI1252" s="9"/>
      <c r="QKJ1252" s="9"/>
      <c r="QKK1252" s="9"/>
      <c r="QKL1252" s="9"/>
      <c r="QKM1252" s="9"/>
      <c r="QKN1252" s="9"/>
      <c r="QKO1252" s="9"/>
      <c r="QKP1252" s="9"/>
      <c r="QKQ1252" s="9"/>
      <c r="QKR1252" s="9"/>
      <c r="QKS1252" s="9"/>
      <c r="QKT1252" s="9"/>
      <c r="QKU1252" s="9"/>
      <c r="QKV1252" s="9"/>
      <c r="QKW1252" s="9"/>
      <c r="QKX1252" s="9"/>
      <c r="QKY1252" s="9"/>
      <c r="QKZ1252" s="9"/>
      <c r="QLA1252" s="9"/>
      <c r="QLB1252" s="9"/>
      <c r="QLC1252" s="9"/>
      <c r="QLD1252" s="9"/>
      <c r="QLE1252" s="9"/>
      <c r="QLF1252" s="9"/>
      <c r="QLG1252" s="9"/>
      <c r="QLH1252" s="9"/>
      <c r="QLI1252" s="9"/>
      <c r="QLJ1252" s="9"/>
      <c r="QLK1252" s="9"/>
      <c r="QLL1252" s="9"/>
      <c r="QLM1252" s="9"/>
      <c r="QLN1252" s="9"/>
      <c r="QLO1252" s="9"/>
      <c r="QLP1252" s="9"/>
      <c r="QLQ1252" s="9"/>
      <c r="QLR1252" s="9"/>
      <c r="QLS1252" s="9"/>
      <c r="QLT1252" s="9"/>
      <c r="QLU1252" s="9"/>
      <c r="QLV1252" s="9"/>
      <c r="QLW1252" s="9"/>
      <c r="QLX1252" s="9"/>
      <c r="QLY1252" s="9"/>
      <c r="QLZ1252" s="9"/>
      <c r="QMA1252" s="9"/>
      <c r="QMB1252" s="9"/>
      <c r="QMC1252" s="9"/>
      <c r="QMD1252" s="9"/>
      <c r="QME1252" s="9"/>
      <c r="QMF1252" s="9"/>
      <c r="QMG1252" s="9"/>
      <c r="QMH1252" s="9"/>
      <c r="QMI1252" s="9"/>
      <c r="QMJ1252" s="9"/>
      <c r="QMK1252" s="9"/>
      <c r="QML1252" s="9"/>
      <c r="QMM1252" s="9"/>
      <c r="QMN1252" s="9"/>
      <c r="QMO1252" s="9"/>
      <c r="QMP1252" s="9"/>
      <c r="QMQ1252" s="9"/>
      <c r="QMR1252" s="9"/>
      <c r="QMS1252" s="9"/>
      <c r="QMT1252" s="9"/>
      <c r="QMU1252" s="9"/>
      <c r="QMV1252" s="9"/>
      <c r="QMW1252" s="9"/>
      <c r="QMX1252" s="9"/>
      <c r="QMY1252" s="9"/>
      <c r="QMZ1252" s="9"/>
      <c r="QNA1252" s="9"/>
      <c r="QNB1252" s="9"/>
      <c r="QNC1252" s="9"/>
      <c r="QND1252" s="9"/>
      <c r="QNE1252" s="9"/>
      <c r="QNF1252" s="9"/>
      <c r="QNG1252" s="9"/>
      <c r="QNH1252" s="9"/>
      <c r="QNI1252" s="9"/>
      <c r="QNJ1252" s="9"/>
      <c r="QNK1252" s="9"/>
      <c r="QNL1252" s="9"/>
      <c r="QNM1252" s="9"/>
      <c r="QNN1252" s="9"/>
      <c r="QNO1252" s="9"/>
      <c r="QNP1252" s="9"/>
      <c r="QNQ1252" s="9"/>
      <c r="QNR1252" s="9"/>
      <c r="QNS1252" s="9"/>
      <c r="QNT1252" s="9"/>
      <c r="QNU1252" s="9"/>
      <c r="QNV1252" s="9"/>
      <c r="QNW1252" s="9"/>
      <c r="QNX1252" s="9"/>
      <c r="QNY1252" s="9"/>
      <c r="QNZ1252" s="9"/>
      <c r="QOA1252" s="9"/>
      <c r="QOB1252" s="9"/>
      <c r="QOC1252" s="9"/>
      <c r="QOD1252" s="9"/>
      <c r="QOE1252" s="9"/>
      <c r="QOF1252" s="9"/>
      <c r="QOG1252" s="9"/>
      <c r="QOH1252" s="9"/>
      <c r="QOI1252" s="9"/>
      <c r="QOJ1252" s="9"/>
      <c r="QOK1252" s="9"/>
      <c r="QOL1252" s="9"/>
      <c r="QOM1252" s="9"/>
      <c r="QON1252" s="9"/>
      <c r="QOO1252" s="9"/>
      <c r="QOP1252" s="9"/>
      <c r="QOQ1252" s="9"/>
      <c r="QOR1252" s="9"/>
      <c r="QOS1252" s="9"/>
      <c r="QOT1252" s="9"/>
      <c r="QOU1252" s="9"/>
      <c r="QOV1252" s="9"/>
      <c r="QOW1252" s="9"/>
      <c r="QOX1252" s="9"/>
      <c r="QOY1252" s="9"/>
      <c r="QOZ1252" s="9"/>
      <c r="QPA1252" s="9"/>
      <c r="QPB1252" s="9"/>
      <c r="QPC1252" s="9"/>
      <c r="QPD1252" s="9"/>
      <c r="QPE1252" s="9"/>
      <c r="QPF1252" s="9"/>
      <c r="QPG1252" s="9"/>
      <c r="QPH1252" s="9"/>
      <c r="QPI1252" s="9"/>
      <c r="QPJ1252" s="9"/>
      <c r="QPK1252" s="9"/>
      <c r="QPL1252" s="9"/>
      <c r="QPM1252" s="9"/>
      <c r="QPN1252" s="9"/>
      <c r="QPO1252" s="9"/>
      <c r="QPP1252" s="9"/>
      <c r="QPQ1252" s="9"/>
      <c r="QPR1252" s="9"/>
      <c r="QPS1252" s="9"/>
      <c r="QPT1252" s="9"/>
      <c r="QPU1252" s="9"/>
      <c r="QPV1252" s="9"/>
      <c r="QPW1252" s="9"/>
      <c r="QPX1252" s="9"/>
      <c r="QPY1252" s="9"/>
      <c r="QPZ1252" s="9"/>
      <c r="QQA1252" s="9"/>
      <c r="QQB1252" s="9"/>
      <c r="QQC1252" s="9"/>
      <c r="QQD1252" s="9"/>
      <c r="QQE1252" s="9"/>
      <c r="QQF1252" s="9"/>
      <c r="QQG1252" s="9"/>
      <c r="QQH1252" s="9"/>
      <c r="QQI1252" s="9"/>
      <c r="QQJ1252" s="9"/>
      <c r="QQK1252" s="9"/>
      <c r="QQL1252" s="9"/>
      <c r="QQM1252" s="9"/>
      <c r="QQN1252" s="9"/>
      <c r="QQO1252" s="9"/>
      <c r="QQP1252" s="9"/>
      <c r="QQQ1252" s="9"/>
      <c r="QQR1252" s="9"/>
      <c r="QQS1252" s="9"/>
      <c r="QQT1252" s="9"/>
      <c r="QQU1252" s="9"/>
      <c r="QQV1252" s="9"/>
      <c r="QQW1252" s="9"/>
      <c r="QQX1252" s="9"/>
      <c r="QQY1252" s="9"/>
      <c r="QQZ1252" s="9"/>
      <c r="QRA1252" s="9"/>
      <c r="QRB1252" s="9"/>
      <c r="QRC1252" s="9"/>
      <c r="QRD1252" s="9"/>
      <c r="QRE1252" s="9"/>
      <c r="QRF1252" s="9"/>
      <c r="QRG1252" s="9"/>
      <c r="QRH1252" s="9"/>
      <c r="QRI1252" s="9"/>
      <c r="QRJ1252" s="9"/>
      <c r="QRK1252" s="9"/>
      <c r="QRL1252" s="9"/>
      <c r="QRM1252" s="9"/>
      <c r="QRN1252" s="9"/>
      <c r="QRO1252" s="9"/>
      <c r="QRP1252" s="9"/>
      <c r="QRQ1252" s="9"/>
      <c r="QRR1252" s="9"/>
      <c r="QRS1252" s="9"/>
      <c r="QRT1252" s="9"/>
      <c r="QRU1252" s="9"/>
      <c r="QRV1252" s="9"/>
      <c r="QRW1252" s="9"/>
      <c r="QRX1252" s="9"/>
      <c r="QRY1252" s="9"/>
      <c r="QRZ1252" s="9"/>
      <c r="QSA1252" s="9"/>
      <c r="QSB1252" s="9"/>
      <c r="QSC1252" s="9"/>
      <c r="QSD1252" s="9"/>
      <c r="QSE1252" s="9"/>
      <c r="QSF1252" s="9"/>
      <c r="QSG1252" s="9"/>
      <c r="QSH1252" s="9"/>
      <c r="QSI1252" s="9"/>
      <c r="QSJ1252" s="9"/>
      <c r="QSK1252" s="9"/>
      <c r="QSL1252" s="9"/>
      <c r="QSM1252" s="9"/>
      <c r="QSN1252" s="9"/>
      <c r="QSO1252" s="9"/>
      <c r="QSP1252" s="9"/>
      <c r="QSQ1252" s="9"/>
      <c r="QSR1252" s="9"/>
      <c r="QSS1252" s="9"/>
      <c r="QST1252" s="9"/>
      <c r="QSU1252" s="9"/>
      <c r="QSV1252" s="9"/>
      <c r="QSW1252" s="9"/>
      <c r="QSX1252" s="9"/>
      <c r="QSY1252" s="9"/>
      <c r="QSZ1252" s="9"/>
      <c r="QTA1252" s="9"/>
      <c r="QTB1252" s="9"/>
      <c r="QTC1252" s="9"/>
      <c r="QTD1252" s="9"/>
      <c r="QTE1252" s="9"/>
      <c r="QTF1252" s="9"/>
      <c r="QTG1252" s="9"/>
      <c r="QTH1252" s="9"/>
      <c r="QTI1252" s="9"/>
      <c r="QTJ1252" s="9"/>
      <c r="QTK1252" s="9"/>
      <c r="QTL1252" s="9"/>
      <c r="QTM1252" s="9"/>
      <c r="QTN1252" s="9"/>
      <c r="QTO1252" s="9"/>
      <c r="QTP1252" s="9"/>
      <c r="QTQ1252" s="9"/>
      <c r="QTR1252" s="9"/>
      <c r="QTS1252" s="9"/>
      <c r="QTT1252" s="9"/>
      <c r="QTU1252" s="9"/>
      <c r="QTV1252" s="9"/>
      <c r="QTW1252" s="9"/>
      <c r="QTX1252" s="9"/>
      <c r="QTY1252" s="9"/>
      <c r="QTZ1252" s="9"/>
      <c r="QUA1252" s="9"/>
      <c r="QUB1252" s="9"/>
      <c r="QUC1252" s="9"/>
      <c r="QUD1252" s="9"/>
      <c r="QUE1252" s="9"/>
      <c r="QUF1252" s="9"/>
      <c r="QUG1252" s="9"/>
      <c r="QUH1252" s="9"/>
      <c r="QUI1252" s="9"/>
      <c r="QUJ1252" s="9"/>
      <c r="QUK1252" s="9"/>
      <c r="QUL1252" s="9"/>
      <c r="QUM1252" s="9"/>
      <c r="QUN1252" s="9"/>
      <c r="QUO1252" s="9"/>
      <c r="QUP1252" s="9"/>
      <c r="QUQ1252" s="9"/>
      <c r="QUR1252" s="9"/>
      <c r="QUS1252" s="9"/>
      <c r="QUT1252" s="9"/>
      <c r="QUU1252" s="9"/>
      <c r="QUV1252" s="9"/>
      <c r="QUW1252" s="9"/>
      <c r="QUX1252" s="9"/>
      <c r="QUY1252" s="9"/>
      <c r="QUZ1252" s="9"/>
      <c r="QVA1252" s="9"/>
      <c r="QVB1252" s="9"/>
      <c r="QVC1252" s="9"/>
      <c r="QVD1252" s="9"/>
      <c r="QVE1252" s="9"/>
      <c r="QVF1252" s="9"/>
      <c r="QVG1252" s="9"/>
      <c r="QVH1252" s="9"/>
      <c r="QVI1252" s="9"/>
      <c r="QVJ1252" s="9"/>
      <c r="QVK1252" s="9"/>
      <c r="QVL1252" s="9"/>
      <c r="QVM1252" s="9"/>
      <c r="QVN1252" s="9"/>
      <c r="QVO1252" s="9"/>
      <c r="QVP1252" s="9"/>
      <c r="QVQ1252" s="9"/>
      <c r="QVR1252" s="9"/>
      <c r="QVS1252" s="9"/>
      <c r="QVT1252" s="9"/>
      <c r="QVU1252" s="9"/>
      <c r="QVV1252" s="9"/>
      <c r="QVW1252" s="9"/>
      <c r="QVX1252" s="9"/>
      <c r="QVY1252" s="9"/>
      <c r="QVZ1252" s="9"/>
      <c r="QWA1252" s="9"/>
      <c r="QWB1252" s="9"/>
      <c r="QWC1252" s="9"/>
      <c r="QWD1252" s="9"/>
      <c r="QWE1252" s="9"/>
      <c r="QWF1252" s="9"/>
      <c r="QWG1252" s="9"/>
      <c r="QWH1252" s="9"/>
      <c r="QWI1252" s="9"/>
      <c r="QWJ1252" s="9"/>
      <c r="QWK1252" s="9"/>
      <c r="QWL1252" s="9"/>
      <c r="QWM1252" s="9"/>
      <c r="QWN1252" s="9"/>
      <c r="QWO1252" s="9"/>
      <c r="QWP1252" s="9"/>
      <c r="QWQ1252" s="9"/>
      <c r="QWR1252" s="9"/>
      <c r="QWS1252" s="9"/>
      <c r="QWT1252" s="9"/>
      <c r="QWU1252" s="9"/>
      <c r="QWV1252" s="9"/>
      <c r="QWW1252" s="9"/>
      <c r="QWX1252" s="9"/>
      <c r="QWY1252" s="9"/>
      <c r="QWZ1252" s="9"/>
      <c r="QXA1252" s="9"/>
      <c r="QXB1252" s="9"/>
      <c r="QXC1252" s="9"/>
      <c r="QXD1252" s="9"/>
      <c r="QXE1252" s="9"/>
      <c r="QXF1252" s="9"/>
      <c r="QXG1252" s="9"/>
      <c r="QXH1252" s="9"/>
      <c r="QXI1252" s="9"/>
      <c r="QXJ1252" s="9"/>
      <c r="QXK1252" s="9"/>
      <c r="QXL1252" s="9"/>
      <c r="QXM1252" s="9"/>
      <c r="QXN1252" s="9"/>
      <c r="QXO1252" s="9"/>
      <c r="QXP1252" s="9"/>
      <c r="QXQ1252" s="9"/>
      <c r="QXR1252" s="9"/>
      <c r="QXS1252" s="9"/>
      <c r="QXT1252" s="9"/>
      <c r="QXU1252" s="9"/>
      <c r="QXV1252" s="9"/>
      <c r="QXW1252" s="9"/>
      <c r="QXX1252" s="9"/>
      <c r="QXY1252" s="9"/>
      <c r="QXZ1252" s="9"/>
      <c r="QYA1252" s="9"/>
      <c r="QYB1252" s="9"/>
      <c r="QYC1252" s="9"/>
      <c r="QYD1252" s="9"/>
      <c r="QYE1252" s="9"/>
      <c r="QYF1252" s="9"/>
      <c r="QYG1252" s="9"/>
      <c r="QYH1252" s="9"/>
      <c r="QYI1252" s="9"/>
      <c r="QYJ1252" s="9"/>
      <c r="QYK1252" s="9"/>
      <c r="QYL1252" s="9"/>
      <c r="QYM1252" s="9"/>
      <c r="QYN1252" s="9"/>
      <c r="QYO1252" s="9"/>
      <c r="QYP1252" s="9"/>
      <c r="QYQ1252" s="9"/>
      <c r="QYR1252" s="9"/>
      <c r="QYS1252" s="9"/>
      <c r="QYT1252" s="9"/>
      <c r="QYU1252" s="9"/>
      <c r="QYV1252" s="9"/>
      <c r="QYW1252" s="9"/>
      <c r="QYX1252" s="9"/>
      <c r="QYY1252" s="9"/>
      <c r="QYZ1252" s="9"/>
      <c r="QZA1252" s="9"/>
      <c r="QZB1252" s="9"/>
      <c r="QZC1252" s="9"/>
      <c r="QZD1252" s="9"/>
      <c r="QZE1252" s="9"/>
      <c r="QZF1252" s="9"/>
      <c r="QZG1252" s="9"/>
      <c r="QZH1252" s="9"/>
      <c r="QZI1252" s="9"/>
      <c r="QZJ1252" s="9"/>
      <c r="QZK1252" s="9"/>
      <c r="QZL1252" s="9"/>
      <c r="QZM1252" s="9"/>
      <c r="QZN1252" s="9"/>
      <c r="QZO1252" s="9"/>
      <c r="QZP1252" s="9"/>
      <c r="QZQ1252" s="9"/>
      <c r="QZR1252" s="9"/>
      <c r="QZS1252" s="9"/>
      <c r="QZT1252" s="9"/>
      <c r="QZU1252" s="9"/>
      <c r="QZV1252" s="9"/>
      <c r="QZW1252" s="9"/>
      <c r="QZX1252" s="9"/>
      <c r="QZY1252" s="9"/>
      <c r="QZZ1252" s="9"/>
      <c r="RAA1252" s="9"/>
      <c r="RAB1252" s="9"/>
      <c r="RAC1252" s="9"/>
      <c r="RAD1252" s="9"/>
      <c r="RAE1252" s="9"/>
      <c r="RAF1252" s="9"/>
      <c r="RAG1252" s="9"/>
      <c r="RAH1252" s="9"/>
      <c r="RAI1252" s="9"/>
      <c r="RAJ1252" s="9"/>
      <c r="RAK1252" s="9"/>
      <c r="RAL1252" s="9"/>
      <c r="RAM1252" s="9"/>
      <c r="RAN1252" s="9"/>
      <c r="RAO1252" s="9"/>
      <c r="RAP1252" s="9"/>
      <c r="RAQ1252" s="9"/>
      <c r="RAR1252" s="9"/>
      <c r="RAS1252" s="9"/>
      <c r="RAT1252" s="9"/>
      <c r="RAU1252" s="9"/>
      <c r="RAV1252" s="9"/>
      <c r="RAW1252" s="9"/>
      <c r="RAX1252" s="9"/>
      <c r="RAY1252" s="9"/>
      <c r="RAZ1252" s="9"/>
      <c r="RBA1252" s="9"/>
      <c r="RBB1252" s="9"/>
      <c r="RBC1252" s="9"/>
      <c r="RBD1252" s="9"/>
      <c r="RBE1252" s="9"/>
      <c r="RBF1252" s="9"/>
      <c r="RBG1252" s="9"/>
      <c r="RBH1252" s="9"/>
      <c r="RBI1252" s="9"/>
      <c r="RBJ1252" s="9"/>
      <c r="RBK1252" s="9"/>
      <c r="RBL1252" s="9"/>
      <c r="RBM1252" s="9"/>
      <c r="RBN1252" s="9"/>
      <c r="RBO1252" s="9"/>
      <c r="RBP1252" s="9"/>
      <c r="RBQ1252" s="9"/>
      <c r="RBR1252" s="9"/>
      <c r="RBS1252" s="9"/>
      <c r="RBT1252" s="9"/>
      <c r="RBU1252" s="9"/>
      <c r="RBV1252" s="9"/>
      <c r="RBW1252" s="9"/>
      <c r="RBX1252" s="9"/>
      <c r="RBY1252" s="9"/>
      <c r="RBZ1252" s="9"/>
      <c r="RCA1252" s="9"/>
      <c r="RCB1252" s="9"/>
      <c r="RCC1252" s="9"/>
      <c r="RCD1252" s="9"/>
      <c r="RCE1252" s="9"/>
      <c r="RCF1252" s="9"/>
      <c r="RCG1252" s="9"/>
      <c r="RCH1252" s="9"/>
      <c r="RCI1252" s="9"/>
      <c r="RCJ1252" s="9"/>
      <c r="RCK1252" s="9"/>
      <c r="RCL1252" s="9"/>
      <c r="RCM1252" s="9"/>
      <c r="RCN1252" s="9"/>
      <c r="RCO1252" s="9"/>
      <c r="RCP1252" s="9"/>
      <c r="RCQ1252" s="9"/>
      <c r="RCR1252" s="9"/>
      <c r="RCS1252" s="9"/>
      <c r="RCT1252" s="9"/>
      <c r="RCU1252" s="9"/>
      <c r="RCV1252" s="9"/>
      <c r="RCW1252" s="9"/>
      <c r="RCX1252" s="9"/>
      <c r="RCY1252" s="9"/>
      <c r="RCZ1252" s="9"/>
      <c r="RDA1252" s="9"/>
      <c r="RDB1252" s="9"/>
      <c r="RDC1252" s="9"/>
      <c r="RDD1252" s="9"/>
      <c r="RDE1252" s="9"/>
      <c r="RDF1252" s="9"/>
      <c r="RDG1252" s="9"/>
      <c r="RDH1252" s="9"/>
      <c r="RDI1252" s="9"/>
      <c r="RDJ1252" s="9"/>
      <c r="RDK1252" s="9"/>
      <c r="RDL1252" s="9"/>
      <c r="RDM1252" s="9"/>
      <c r="RDN1252" s="9"/>
      <c r="RDO1252" s="9"/>
      <c r="RDP1252" s="9"/>
      <c r="RDQ1252" s="9"/>
      <c r="RDR1252" s="9"/>
      <c r="RDS1252" s="9"/>
      <c r="RDT1252" s="9"/>
      <c r="RDU1252" s="9"/>
      <c r="RDV1252" s="9"/>
      <c r="RDW1252" s="9"/>
      <c r="RDX1252" s="9"/>
      <c r="RDY1252" s="9"/>
      <c r="RDZ1252" s="9"/>
      <c r="REA1252" s="9"/>
      <c r="REB1252" s="9"/>
      <c r="REC1252" s="9"/>
      <c r="RED1252" s="9"/>
      <c r="REE1252" s="9"/>
      <c r="REF1252" s="9"/>
      <c r="REG1252" s="9"/>
      <c r="REH1252" s="9"/>
      <c r="REI1252" s="9"/>
      <c r="REJ1252" s="9"/>
      <c r="REK1252" s="9"/>
      <c r="REL1252" s="9"/>
      <c r="REM1252" s="9"/>
      <c r="REN1252" s="9"/>
      <c r="REO1252" s="9"/>
      <c r="REP1252" s="9"/>
      <c r="REQ1252" s="9"/>
      <c r="RER1252" s="9"/>
      <c r="RES1252" s="9"/>
      <c r="RET1252" s="9"/>
      <c r="REU1252" s="9"/>
      <c r="REV1252" s="9"/>
      <c r="REW1252" s="9"/>
      <c r="REX1252" s="9"/>
      <c r="REY1252" s="9"/>
      <c r="REZ1252" s="9"/>
      <c r="RFA1252" s="9"/>
      <c r="RFB1252" s="9"/>
      <c r="RFC1252" s="9"/>
      <c r="RFD1252" s="9"/>
      <c r="RFE1252" s="9"/>
      <c r="RFF1252" s="9"/>
      <c r="RFG1252" s="9"/>
      <c r="RFH1252" s="9"/>
      <c r="RFI1252" s="9"/>
      <c r="RFJ1252" s="9"/>
      <c r="RFK1252" s="9"/>
      <c r="RFL1252" s="9"/>
      <c r="RFM1252" s="9"/>
      <c r="RFN1252" s="9"/>
      <c r="RFO1252" s="9"/>
      <c r="RFP1252" s="9"/>
      <c r="RFQ1252" s="9"/>
      <c r="RFR1252" s="9"/>
      <c r="RFS1252" s="9"/>
      <c r="RFT1252" s="9"/>
      <c r="RFU1252" s="9"/>
      <c r="RFV1252" s="9"/>
      <c r="RFW1252" s="9"/>
      <c r="RFX1252" s="9"/>
      <c r="RFY1252" s="9"/>
      <c r="RFZ1252" s="9"/>
      <c r="RGA1252" s="9"/>
      <c r="RGB1252" s="9"/>
      <c r="RGC1252" s="9"/>
      <c r="RGD1252" s="9"/>
      <c r="RGE1252" s="9"/>
      <c r="RGF1252" s="9"/>
      <c r="RGG1252" s="9"/>
      <c r="RGH1252" s="9"/>
      <c r="RGI1252" s="9"/>
      <c r="RGJ1252" s="9"/>
      <c r="RGK1252" s="9"/>
      <c r="RGL1252" s="9"/>
      <c r="RGM1252" s="9"/>
      <c r="RGN1252" s="9"/>
      <c r="RGO1252" s="9"/>
      <c r="RGP1252" s="9"/>
      <c r="RGQ1252" s="9"/>
      <c r="RGR1252" s="9"/>
      <c r="RGS1252" s="9"/>
      <c r="RGT1252" s="9"/>
      <c r="RGU1252" s="9"/>
      <c r="RGV1252" s="9"/>
      <c r="RGW1252" s="9"/>
      <c r="RGX1252" s="9"/>
      <c r="RGY1252" s="9"/>
      <c r="RGZ1252" s="9"/>
      <c r="RHA1252" s="9"/>
      <c r="RHB1252" s="9"/>
      <c r="RHC1252" s="9"/>
      <c r="RHD1252" s="9"/>
      <c r="RHE1252" s="9"/>
      <c r="RHF1252" s="9"/>
      <c r="RHG1252" s="9"/>
      <c r="RHH1252" s="9"/>
      <c r="RHI1252" s="9"/>
      <c r="RHJ1252" s="9"/>
      <c r="RHK1252" s="9"/>
      <c r="RHL1252" s="9"/>
      <c r="RHM1252" s="9"/>
      <c r="RHN1252" s="9"/>
      <c r="RHO1252" s="9"/>
      <c r="RHP1252" s="9"/>
      <c r="RHQ1252" s="9"/>
      <c r="RHR1252" s="9"/>
      <c r="RHS1252" s="9"/>
      <c r="RHT1252" s="9"/>
      <c r="RHU1252" s="9"/>
      <c r="RHV1252" s="9"/>
      <c r="RHW1252" s="9"/>
      <c r="RHX1252" s="9"/>
      <c r="RHY1252" s="9"/>
      <c r="RHZ1252" s="9"/>
      <c r="RIA1252" s="9"/>
      <c r="RIB1252" s="9"/>
      <c r="RIC1252" s="9"/>
      <c r="RID1252" s="9"/>
      <c r="RIE1252" s="9"/>
      <c r="RIF1252" s="9"/>
      <c r="RIG1252" s="9"/>
      <c r="RIH1252" s="9"/>
      <c r="RII1252" s="9"/>
      <c r="RIJ1252" s="9"/>
      <c r="RIK1252" s="9"/>
      <c r="RIL1252" s="9"/>
      <c r="RIM1252" s="9"/>
      <c r="RIN1252" s="9"/>
      <c r="RIO1252" s="9"/>
      <c r="RIP1252" s="9"/>
      <c r="RIQ1252" s="9"/>
      <c r="RIR1252" s="9"/>
      <c r="RIS1252" s="9"/>
      <c r="RIT1252" s="9"/>
      <c r="RIU1252" s="9"/>
      <c r="RIV1252" s="9"/>
      <c r="RIW1252" s="9"/>
      <c r="RIX1252" s="9"/>
      <c r="RIY1252" s="9"/>
      <c r="RIZ1252" s="9"/>
      <c r="RJA1252" s="9"/>
      <c r="RJB1252" s="9"/>
      <c r="RJC1252" s="9"/>
      <c r="RJD1252" s="9"/>
      <c r="RJE1252" s="9"/>
      <c r="RJF1252" s="9"/>
      <c r="RJG1252" s="9"/>
      <c r="RJH1252" s="9"/>
      <c r="RJI1252" s="9"/>
      <c r="RJJ1252" s="9"/>
      <c r="RJK1252" s="9"/>
      <c r="RJL1252" s="9"/>
      <c r="RJM1252" s="9"/>
      <c r="RJN1252" s="9"/>
      <c r="RJO1252" s="9"/>
      <c r="RJP1252" s="9"/>
      <c r="RJQ1252" s="9"/>
      <c r="RJR1252" s="9"/>
      <c r="RJS1252" s="9"/>
      <c r="RJT1252" s="9"/>
      <c r="RJU1252" s="9"/>
      <c r="RJV1252" s="9"/>
      <c r="RJW1252" s="9"/>
      <c r="RJX1252" s="9"/>
      <c r="RJY1252" s="9"/>
      <c r="RJZ1252" s="9"/>
      <c r="RKA1252" s="9"/>
      <c r="RKB1252" s="9"/>
      <c r="RKC1252" s="9"/>
      <c r="RKD1252" s="9"/>
      <c r="RKE1252" s="9"/>
      <c r="RKF1252" s="9"/>
      <c r="RKG1252" s="9"/>
      <c r="RKH1252" s="9"/>
      <c r="RKI1252" s="9"/>
      <c r="RKJ1252" s="9"/>
      <c r="RKK1252" s="9"/>
      <c r="RKL1252" s="9"/>
      <c r="RKM1252" s="9"/>
      <c r="RKN1252" s="9"/>
      <c r="RKO1252" s="9"/>
      <c r="RKP1252" s="9"/>
      <c r="RKQ1252" s="9"/>
      <c r="RKR1252" s="9"/>
      <c r="RKS1252" s="9"/>
      <c r="RKT1252" s="9"/>
      <c r="RKU1252" s="9"/>
      <c r="RKV1252" s="9"/>
      <c r="RKW1252" s="9"/>
      <c r="RKX1252" s="9"/>
      <c r="RKY1252" s="9"/>
      <c r="RKZ1252" s="9"/>
      <c r="RLA1252" s="9"/>
      <c r="RLB1252" s="9"/>
      <c r="RLC1252" s="9"/>
      <c r="RLD1252" s="9"/>
      <c r="RLE1252" s="9"/>
      <c r="RLF1252" s="9"/>
      <c r="RLG1252" s="9"/>
      <c r="RLH1252" s="9"/>
      <c r="RLI1252" s="9"/>
      <c r="RLJ1252" s="9"/>
      <c r="RLK1252" s="9"/>
      <c r="RLL1252" s="9"/>
      <c r="RLM1252" s="9"/>
      <c r="RLN1252" s="9"/>
      <c r="RLO1252" s="9"/>
      <c r="RLP1252" s="9"/>
      <c r="RLQ1252" s="9"/>
      <c r="RLR1252" s="9"/>
      <c r="RLS1252" s="9"/>
      <c r="RLT1252" s="9"/>
      <c r="RLU1252" s="9"/>
      <c r="RLV1252" s="9"/>
      <c r="RLW1252" s="9"/>
      <c r="RLX1252" s="9"/>
      <c r="RLY1252" s="9"/>
      <c r="RLZ1252" s="9"/>
      <c r="RMA1252" s="9"/>
      <c r="RMB1252" s="9"/>
      <c r="RMC1252" s="9"/>
      <c r="RMD1252" s="9"/>
      <c r="RME1252" s="9"/>
      <c r="RMF1252" s="9"/>
      <c r="RMG1252" s="9"/>
      <c r="RMH1252" s="9"/>
      <c r="RMI1252" s="9"/>
      <c r="RMJ1252" s="9"/>
      <c r="RMK1252" s="9"/>
      <c r="RML1252" s="9"/>
      <c r="RMM1252" s="9"/>
      <c r="RMN1252" s="9"/>
      <c r="RMO1252" s="9"/>
      <c r="RMP1252" s="9"/>
      <c r="RMQ1252" s="9"/>
      <c r="RMR1252" s="9"/>
      <c r="RMS1252" s="9"/>
      <c r="RMT1252" s="9"/>
      <c r="RMU1252" s="9"/>
      <c r="RMV1252" s="9"/>
      <c r="RMW1252" s="9"/>
      <c r="RMX1252" s="9"/>
      <c r="RMY1252" s="9"/>
      <c r="RMZ1252" s="9"/>
      <c r="RNA1252" s="9"/>
      <c r="RNB1252" s="9"/>
      <c r="RNC1252" s="9"/>
      <c r="RND1252" s="9"/>
      <c r="RNE1252" s="9"/>
      <c r="RNF1252" s="9"/>
      <c r="RNG1252" s="9"/>
      <c r="RNH1252" s="9"/>
      <c r="RNI1252" s="9"/>
      <c r="RNJ1252" s="9"/>
      <c r="RNK1252" s="9"/>
      <c r="RNL1252" s="9"/>
      <c r="RNM1252" s="9"/>
      <c r="RNN1252" s="9"/>
      <c r="RNO1252" s="9"/>
      <c r="RNP1252" s="9"/>
      <c r="RNQ1252" s="9"/>
      <c r="RNR1252" s="9"/>
      <c r="RNS1252" s="9"/>
      <c r="RNT1252" s="9"/>
      <c r="RNU1252" s="9"/>
      <c r="RNV1252" s="9"/>
      <c r="RNW1252" s="9"/>
      <c r="RNX1252" s="9"/>
      <c r="RNY1252" s="9"/>
      <c r="RNZ1252" s="9"/>
      <c r="ROA1252" s="9"/>
      <c r="ROB1252" s="9"/>
      <c r="ROC1252" s="9"/>
      <c r="ROD1252" s="9"/>
      <c r="ROE1252" s="9"/>
      <c r="ROF1252" s="9"/>
      <c r="ROG1252" s="9"/>
      <c r="ROH1252" s="9"/>
      <c r="ROI1252" s="9"/>
      <c r="ROJ1252" s="9"/>
      <c r="ROK1252" s="9"/>
      <c r="ROL1252" s="9"/>
      <c r="ROM1252" s="9"/>
      <c r="RON1252" s="9"/>
      <c r="ROO1252" s="9"/>
      <c r="ROP1252" s="9"/>
      <c r="ROQ1252" s="9"/>
      <c r="ROR1252" s="9"/>
      <c r="ROS1252" s="9"/>
      <c r="ROT1252" s="9"/>
      <c r="ROU1252" s="9"/>
      <c r="ROV1252" s="9"/>
      <c r="ROW1252" s="9"/>
      <c r="ROX1252" s="9"/>
      <c r="ROY1252" s="9"/>
      <c r="ROZ1252" s="9"/>
      <c r="RPA1252" s="9"/>
      <c r="RPB1252" s="9"/>
      <c r="RPC1252" s="9"/>
      <c r="RPD1252" s="9"/>
      <c r="RPE1252" s="9"/>
      <c r="RPF1252" s="9"/>
      <c r="RPG1252" s="9"/>
      <c r="RPH1252" s="9"/>
      <c r="RPI1252" s="9"/>
      <c r="RPJ1252" s="9"/>
      <c r="RPK1252" s="9"/>
      <c r="RPL1252" s="9"/>
      <c r="RPM1252" s="9"/>
      <c r="RPN1252" s="9"/>
      <c r="RPO1252" s="9"/>
      <c r="RPP1252" s="9"/>
      <c r="RPQ1252" s="9"/>
      <c r="RPR1252" s="9"/>
      <c r="RPS1252" s="9"/>
      <c r="RPT1252" s="9"/>
      <c r="RPU1252" s="9"/>
      <c r="RPV1252" s="9"/>
      <c r="RPW1252" s="9"/>
      <c r="RPX1252" s="9"/>
      <c r="RPY1252" s="9"/>
      <c r="RPZ1252" s="9"/>
      <c r="RQA1252" s="9"/>
      <c r="RQB1252" s="9"/>
      <c r="RQC1252" s="9"/>
      <c r="RQD1252" s="9"/>
      <c r="RQE1252" s="9"/>
      <c r="RQF1252" s="9"/>
      <c r="RQG1252" s="9"/>
      <c r="RQH1252" s="9"/>
      <c r="RQI1252" s="9"/>
      <c r="RQJ1252" s="9"/>
      <c r="RQK1252" s="9"/>
      <c r="RQL1252" s="9"/>
      <c r="RQM1252" s="9"/>
      <c r="RQN1252" s="9"/>
      <c r="RQO1252" s="9"/>
      <c r="RQP1252" s="9"/>
      <c r="RQQ1252" s="9"/>
      <c r="RQR1252" s="9"/>
      <c r="RQS1252" s="9"/>
      <c r="RQT1252" s="9"/>
      <c r="RQU1252" s="9"/>
      <c r="RQV1252" s="9"/>
      <c r="RQW1252" s="9"/>
      <c r="RQX1252" s="9"/>
      <c r="RQY1252" s="9"/>
      <c r="RQZ1252" s="9"/>
      <c r="RRA1252" s="9"/>
      <c r="RRB1252" s="9"/>
      <c r="RRC1252" s="9"/>
      <c r="RRD1252" s="9"/>
      <c r="RRE1252" s="9"/>
      <c r="RRF1252" s="9"/>
      <c r="RRG1252" s="9"/>
      <c r="RRH1252" s="9"/>
      <c r="RRI1252" s="9"/>
      <c r="RRJ1252" s="9"/>
      <c r="RRK1252" s="9"/>
      <c r="RRL1252" s="9"/>
      <c r="RRM1252" s="9"/>
      <c r="RRN1252" s="9"/>
      <c r="RRO1252" s="9"/>
      <c r="RRP1252" s="9"/>
      <c r="RRQ1252" s="9"/>
      <c r="RRR1252" s="9"/>
      <c r="RRS1252" s="9"/>
      <c r="RRT1252" s="9"/>
      <c r="RRU1252" s="9"/>
      <c r="RRV1252" s="9"/>
      <c r="RRW1252" s="9"/>
      <c r="RRX1252" s="9"/>
      <c r="RRY1252" s="9"/>
      <c r="RRZ1252" s="9"/>
      <c r="RSA1252" s="9"/>
      <c r="RSB1252" s="9"/>
      <c r="RSC1252" s="9"/>
      <c r="RSD1252" s="9"/>
      <c r="RSE1252" s="9"/>
      <c r="RSF1252" s="9"/>
      <c r="RSG1252" s="9"/>
      <c r="RSH1252" s="9"/>
      <c r="RSI1252" s="9"/>
      <c r="RSJ1252" s="9"/>
      <c r="RSK1252" s="9"/>
      <c r="RSL1252" s="9"/>
      <c r="RSM1252" s="9"/>
      <c r="RSN1252" s="9"/>
      <c r="RSO1252" s="9"/>
      <c r="RSP1252" s="9"/>
      <c r="RSQ1252" s="9"/>
      <c r="RSR1252" s="9"/>
      <c r="RSS1252" s="9"/>
      <c r="RST1252" s="9"/>
      <c r="RSU1252" s="9"/>
      <c r="RSV1252" s="9"/>
      <c r="RSW1252" s="9"/>
      <c r="RSX1252" s="9"/>
      <c r="RSY1252" s="9"/>
      <c r="RSZ1252" s="9"/>
      <c r="RTA1252" s="9"/>
      <c r="RTB1252" s="9"/>
      <c r="RTC1252" s="9"/>
      <c r="RTD1252" s="9"/>
      <c r="RTE1252" s="9"/>
      <c r="RTF1252" s="9"/>
      <c r="RTG1252" s="9"/>
      <c r="RTH1252" s="9"/>
      <c r="RTI1252" s="9"/>
      <c r="RTJ1252" s="9"/>
      <c r="RTK1252" s="9"/>
      <c r="RTL1252" s="9"/>
      <c r="RTM1252" s="9"/>
      <c r="RTN1252" s="9"/>
      <c r="RTO1252" s="9"/>
      <c r="RTP1252" s="9"/>
      <c r="RTQ1252" s="9"/>
      <c r="RTR1252" s="9"/>
      <c r="RTS1252" s="9"/>
      <c r="RTT1252" s="9"/>
      <c r="RTU1252" s="9"/>
      <c r="RTV1252" s="9"/>
      <c r="RTW1252" s="9"/>
      <c r="RTX1252" s="9"/>
      <c r="RTY1252" s="9"/>
      <c r="RTZ1252" s="9"/>
      <c r="RUA1252" s="9"/>
      <c r="RUB1252" s="9"/>
      <c r="RUC1252" s="9"/>
      <c r="RUD1252" s="9"/>
      <c r="RUE1252" s="9"/>
      <c r="RUF1252" s="9"/>
      <c r="RUG1252" s="9"/>
      <c r="RUH1252" s="9"/>
      <c r="RUI1252" s="9"/>
      <c r="RUJ1252" s="9"/>
      <c r="RUK1252" s="9"/>
      <c r="RUL1252" s="9"/>
      <c r="RUM1252" s="9"/>
      <c r="RUN1252" s="9"/>
      <c r="RUO1252" s="9"/>
      <c r="RUP1252" s="9"/>
      <c r="RUQ1252" s="9"/>
      <c r="RUR1252" s="9"/>
      <c r="RUS1252" s="9"/>
      <c r="RUT1252" s="9"/>
      <c r="RUU1252" s="9"/>
      <c r="RUV1252" s="9"/>
      <c r="RUW1252" s="9"/>
      <c r="RUX1252" s="9"/>
      <c r="RUY1252" s="9"/>
      <c r="RUZ1252" s="9"/>
      <c r="RVA1252" s="9"/>
      <c r="RVB1252" s="9"/>
      <c r="RVC1252" s="9"/>
      <c r="RVD1252" s="9"/>
      <c r="RVE1252" s="9"/>
      <c r="RVF1252" s="9"/>
      <c r="RVG1252" s="9"/>
      <c r="RVH1252" s="9"/>
      <c r="RVI1252" s="9"/>
      <c r="RVJ1252" s="9"/>
      <c r="RVK1252" s="9"/>
      <c r="RVL1252" s="9"/>
      <c r="RVM1252" s="9"/>
      <c r="RVN1252" s="9"/>
      <c r="RVO1252" s="9"/>
      <c r="RVP1252" s="9"/>
      <c r="RVQ1252" s="9"/>
      <c r="RVR1252" s="9"/>
      <c r="RVS1252" s="9"/>
      <c r="RVT1252" s="9"/>
      <c r="RVU1252" s="9"/>
      <c r="RVV1252" s="9"/>
      <c r="RVW1252" s="9"/>
      <c r="RVX1252" s="9"/>
      <c r="RVY1252" s="9"/>
      <c r="RVZ1252" s="9"/>
      <c r="RWA1252" s="9"/>
      <c r="RWB1252" s="9"/>
      <c r="RWC1252" s="9"/>
      <c r="RWD1252" s="9"/>
      <c r="RWE1252" s="9"/>
      <c r="RWF1252" s="9"/>
      <c r="RWG1252" s="9"/>
      <c r="RWH1252" s="9"/>
      <c r="RWI1252" s="9"/>
      <c r="RWJ1252" s="9"/>
      <c r="RWK1252" s="9"/>
      <c r="RWL1252" s="9"/>
      <c r="RWM1252" s="9"/>
      <c r="RWN1252" s="9"/>
      <c r="RWO1252" s="9"/>
      <c r="RWP1252" s="9"/>
      <c r="RWQ1252" s="9"/>
      <c r="RWR1252" s="9"/>
      <c r="RWS1252" s="9"/>
      <c r="RWT1252" s="9"/>
      <c r="RWU1252" s="9"/>
      <c r="RWV1252" s="9"/>
      <c r="RWW1252" s="9"/>
      <c r="RWX1252" s="9"/>
      <c r="RWY1252" s="9"/>
      <c r="RWZ1252" s="9"/>
      <c r="RXA1252" s="9"/>
      <c r="RXB1252" s="9"/>
      <c r="RXC1252" s="9"/>
      <c r="RXD1252" s="9"/>
      <c r="RXE1252" s="9"/>
      <c r="RXF1252" s="9"/>
      <c r="RXG1252" s="9"/>
      <c r="RXH1252" s="9"/>
      <c r="RXI1252" s="9"/>
      <c r="RXJ1252" s="9"/>
      <c r="RXK1252" s="9"/>
      <c r="RXL1252" s="9"/>
      <c r="RXM1252" s="9"/>
      <c r="RXN1252" s="9"/>
      <c r="RXO1252" s="9"/>
      <c r="RXP1252" s="9"/>
      <c r="RXQ1252" s="9"/>
      <c r="RXR1252" s="9"/>
      <c r="RXS1252" s="9"/>
      <c r="RXT1252" s="9"/>
      <c r="RXU1252" s="9"/>
      <c r="RXV1252" s="9"/>
      <c r="RXW1252" s="9"/>
      <c r="RXX1252" s="9"/>
      <c r="RXY1252" s="9"/>
      <c r="RXZ1252" s="9"/>
      <c r="RYA1252" s="9"/>
      <c r="RYB1252" s="9"/>
      <c r="RYC1252" s="9"/>
      <c r="RYD1252" s="9"/>
      <c r="RYE1252" s="9"/>
      <c r="RYF1252" s="9"/>
      <c r="RYG1252" s="9"/>
      <c r="RYH1252" s="9"/>
      <c r="RYI1252" s="9"/>
      <c r="RYJ1252" s="9"/>
      <c r="RYK1252" s="9"/>
      <c r="RYL1252" s="9"/>
      <c r="RYM1252" s="9"/>
      <c r="RYN1252" s="9"/>
      <c r="RYO1252" s="9"/>
      <c r="RYP1252" s="9"/>
      <c r="RYQ1252" s="9"/>
      <c r="RYR1252" s="9"/>
      <c r="RYS1252" s="9"/>
      <c r="RYT1252" s="9"/>
      <c r="RYU1252" s="9"/>
      <c r="RYV1252" s="9"/>
      <c r="RYW1252" s="9"/>
      <c r="RYX1252" s="9"/>
      <c r="RYY1252" s="9"/>
      <c r="RYZ1252" s="9"/>
      <c r="RZA1252" s="9"/>
      <c r="RZB1252" s="9"/>
      <c r="RZC1252" s="9"/>
      <c r="RZD1252" s="9"/>
      <c r="RZE1252" s="9"/>
      <c r="RZF1252" s="9"/>
      <c r="RZG1252" s="9"/>
      <c r="RZH1252" s="9"/>
      <c r="RZI1252" s="9"/>
      <c r="RZJ1252" s="9"/>
      <c r="RZK1252" s="9"/>
      <c r="RZL1252" s="9"/>
      <c r="RZM1252" s="9"/>
      <c r="RZN1252" s="9"/>
      <c r="RZO1252" s="9"/>
      <c r="RZP1252" s="9"/>
      <c r="RZQ1252" s="9"/>
      <c r="RZR1252" s="9"/>
      <c r="RZS1252" s="9"/>
      <c r="RZT1252" s="9"/>
      <c r="RZU1252" s="9"/>
      <c r="RZV1252" s="9"/>
      <c r="RZW1252" s="9"/>
      <c r="RZX1252" s="9"/>
      <c r="RZY1252" s="9"/>
      <c r="RZZ1252" s="9"/>
      <c r="SAA1252" s="9"/>
      <c r="SAB1252" s="9"/>
      <c r="SAC1252" s="9"/>
      <c r="SAD1252" s="9"/>
      <c r="SAE1252" s="9"/>
      <c r="SAF1252" s="9"/>
      <c r="SAG1252" s="9"/>
      <c r="SAH1252" s="9"/>
      <c r="SAI1252" s="9"/>
      <c r="SAJ1252" s="9"/>
      <c r="SAK1252" s="9"/>
      <c r="SAL1252" s="9"/>
      <c r="SAM1252" s="9"/>
      <c r="SAN1252" s="9"/>
      <c r="SAO1252" s="9"/>
      <c r="SAP1252" s="9"/>
      <c r="SAQ1252" s="9"/>
      <c r="SAR1252" s="9"/>
      <c r="SAS1252" s="9"/>
      <c r="SAT1252" s="9"/>
      <c r="SAU1252" s="9"/>
      <c r="SAV1252" s="9"/>
      <c r="SAW1252" s="9"/>
      <c r="SAX1252" s="9"/>
      <c r="SAY1252" s="9"/>
      <c r="SAZ1252" s="9"/>
      <c r="SBA1252" s="9"/>
      <c r="SBB1252" s="9"/>
      <c r="SBC1252" s="9"/>
      <c r="SBD1252" s="9"/>
      <c r="SBE1252" s="9"/>
      <c r="SBF1252" s="9"/>
      <c r="SBG1252" s="9"/>
      <c r="SBH1252" s="9"/>
      <c r="SBI1252" s="9"/>
      <c r="SBJ1252" s="9"/>
      <c r="SBK1252" s="9"/>
      <c r="SBL1252" s="9"/>
      <c r="SBM1252" s="9"/>
      <c r="SBN1252" s="9"/>
      <c r="SBO1252" s="9"/>
      <c r="SBP1252" s="9"/>
      <c r="SBQ1252" s="9"/>
      <c r="SBR1252" s="9"/>
      <c r="SBS1252" s="9"/>
      <c r="SBT1252" s="9"/>
      <c r="SBU1252" s="9"/>
      <c r="SBV1252" s="9"/>
      <c r="SBW1252" s="9"/>
      <c r="SBX1252" s="9"/>
      <c r="SBY1252" s="9"/>
      <c r="SBZ1252" s="9"/>
      <c r="SCA1252" s="9"/>
      <c r="SCB1252" s="9"/>
      <c r="SCC1252" s="9"/>
      <c r="SCD1252" s="9"/>
      <c r="SCE1252" s="9"/>
      <c r="SCF1252" s="9"/>
      <c r="SCG1252" s="9"/>
      <c r="SCH1252" s="9"/>
      <c r="SCI1252" s="9"/>
      <c r="SCJ1252" s="9"/>
      <c r="SCK1252" s="9"/>
      <c r="SCL1252" s="9"/>
      <c r="SCM1252" s="9"/>
      <c r="SCN1252" s="9"/>
      <c r="SCO1252" s="9"/>
      <c r="SCP1252" s="9"/>
      <c r="SCQ1252" s="9"/>
      <c r="SCR1252" s="9"/>
      <c r="SCS1252" s="9"/>
      <c r="SCT1252" s="9"/>
      <c r="SCU1252" s="9"/>
      <c r="SCV1252" s="9"/>
      <c r="SCW1252" s="9"/>
      <c r="SCX1252" s="9"/>
      <c r="SCY1252" s="9"/>
      <c r="SCZ1252" s="9"/>
      <c r="SDA1252" s="9"/>
      <c r="SDB1252" s="9"/>
      <c r="SDC1252" s="9"/>
      <c r="SDD1252" s="9"/>
      <c r="SDE1252" s="9"/>
      <c r="SDF1252" s="9"/>
      <c r="SDG1252" s="9"/>
      <c r="SDH1252" s="9"/>
      <c r="SDI1252" s="9"/>
      <c r="SDJ1252" s="9"/>
      <c r="SDK1252" s="9"/>
      <c r="SDL1252" s="9"/>
      <c r="SDM1252" s="9"/>
      <c r="SDN1252" s="9"/>
      <c r="SDO1252" s="9"/>
      <c r="SDP1252" s="9"/>
      <c r="SDQ1252" s="9"/>
      <c r="SDR1252" s="9"/>
      <c r="SDS1252" s="9"/>
      <c r="SDT1252" s="9"/>
      <c r="SDU1252" s="9"/>
      <c r="SDV1252" s="9"/>
      <c r="SDW1252" s="9"/>
      <c r="SDX1252" s="9"/>
      <c r="SDY1252" s="9"/>
      <c r="SDZ1252" s="9"/>
      <c r="SEA1252" s="9"/>
      <c r="SEB1252" s="9"/>
      <c r="SEC1252" s="9"/>
      <c r="SED1252" s="9"/>
      <c r="SEE1252" s="9"/>
      <c r="SEF1252" s="9"/>
      <c r="SEG1252" s="9"/>
      <c r="SEH1252" s="9"/>
      <c r="SEI1252" s="9"/>
      <c r="SEJ1252" s="9"/>
      <c r="SEK1252" s="9"/>
      <c r="SEL1252" s="9"/>
      <c r="SEM1252" s="9"/>
      <c r="SEN1252" s="9"/>
      <c r="SEO1252" s="9"/>
      <c r="SEP1252" s="9"/>
      <c r="SEQ1252" s="9"/>
      <c r="SER1252" s="9"/>
      <c r="SES1252" s="9"/>
      <c r="SET1252" s="9"/>
      <c r="SEU1252" s="9"/>
      <c r="SEV1252" s="9"/>
      <c r="SEW1252" s="9"/>
      <c r="SEX1252" s="9"/>
      <c r="SEY1252" s="9"/>
      <c r="SEZ1252" s="9"/>
      <c r="SFA1252" s="9"/>
      <c r="SFB1252" s="9"/>
      <c r="SFC1252" s="9"/>
      <c r="SFD1252" s="9"/>
      <c r="SFE1252" s="9"/>
      <c r="SFF1252" s="9"/>
      <c r="SFG1252" s="9"/>
      <c r="SFH1252" s="9"/>
      <c r="SFI1252" s="9"/>
      <c r="SFJ1252" s="9"/>
      <c r="SFK1252" s="9"/>
      <c r="SFL1252" s="9"/>
      <c r="SFM1252" s="9"/>
      <c r="SFN1252" s="9"/>
      <c r="SFO1252" s="9"/>
      <c r="SFP1252" s="9"/>
      <c r="SFQ1252" s="9"/>
      <c r="SFR1252" s="9"/>
      <c r="SFS1252" s="9"/>
      <c r="SFT1252" s="9"/>
      <c r="SFU1252" s="9"/>
      <c r="SFV1252" s="9"/>
      <c r="SFW1252" s="9"/>
      <c r="SFX1252" s="9"/>
      <c r="SFY1252" s="9"/>
      <c r="SFZ1252" s="9"/>
      <c r="SGA1252" s="9"/>
      <c r="SGB1252" s="9"/>
      <c r="SGC1252" s="9"/>
      <c r="SGD1252" s="9"/>
      <c r="SGE1252" s="9"/>
      <c r="SGF1252" s="9"/>
      <c r="SGG1252" s="9"/>
      <c r="SGH1252" s="9"/>
      <c r="SGI1252" s="9"/>
      <c r="SGJ1252" s="9"/>
      <c r="SGK1252" s="9"/>
      <c r="SGL1252" s="9"/>
      <c r="SGM1252" s="9"/>
      <c r="SGN1252" s="9"/>
      <c r="SGO1252" s="9"/>
      <c r="SGP1252" s="9"/>
      <c r="SGQ1252" s="9"/>
      <c r="SGR1252" s="9"/>
      <c r="SGS1252" s="9"/>
      <c r="SGT1252" s="9"/>
      <c r="SGU1252" s="9"/>
      <c r="SGV1252" s="9"/>
      <c r="SGW1252" s="9"/>
      <c r="SGX1252" s="9"/>
      <c r="SGY1252" s="9"/>
      <c r="SGZ1252" s="9"/>
      <c r="SHA1252" s="9"/>
      <c r="SHB1252" s="9"/>
      <c r="SHC1252" s="9"/>
      <c r="SHD1252" s="9"/>
      <c r="SHE1252" s="9"/>
      <c r="SHF1252" s="9"/>
      <c r="SHG1252" s="9"/>
      <c r="SHH1252" s="9"/>
      <c r="SHI1252" s="9"/>
      <c r="SHJ1252" s="9"/>
      <c r="SHK1252" s="9"/>
      <c r="SHL1252" s="9"/>
      <c r="SHM1252" s="9"/>
      <c r="SHN1252" s="9"/>
      <c r="SHO1252" s="9"/>
      <c r="SHP1252" s="9"/>
      <c r="SHQ1252" s="9"/>
      <c r="SHR1252" s="9"/>
      <c r="SHS1252" s="9"/>
      <c r="SHT1252" s="9"/>
      <c r="SHU1252" s="9"/>
      <c r="SHV1252" s="9"/>
      <c r="SHW1252" s="9"/>
      <c r="SHX1252" s="9"/>
      <c r="SHY1252" s="9"/>
      <c r="SHZ1252" s="9"/>
      <c r="SIA1252" s="9"/>
      <c r="SIB1252" s="9"/>
      <c r="SIC1252" s="9"/>
      <c r="SID1252" s="9"/>
      <c r="SIE1252" s="9"/>
      <c r="SIF1252" s="9"/>
      <c r="SIG1252" s="9"/>
      <c r="SIH1252" s="9"/>
      <c r="SII1252" s="9"/>
      <c r="SIJ1252" s="9"/>
      <c r="SIK1252" s="9"/>
      <c r="SIL1252" s="9"/>
      <c r="SIM1252" s="9"/>
      <c r="SIN1252" s="9"/>
      <c r="SIO1252" s="9"/>
      <c r="SIP1252" s="9"/>
      <c r="SIQ1252" s="9"/>
      <c r="SIR1252" s="9"/>
      <c r="SIS1252" s="9"/>
      <c r="SIT1252" s="9"/>
      <c r="SIU1252" s="9"/>
      <c r="SIV1252" s="9"/>
      <c r="SIW1252" s="9"/>
      <c r="SIX1252" s="9"/>
      <c r="SIY1252" s="9"/>
      <c r="SIZ1252" s="9"/>
      <c r="SJA1252" s="9"/>
      <c r="SJB1252" s="9"/>
      <c r="SJC1252" s="9"/>
      <c r="SJD1252" s="9"/>
      <c r="SJE1252" s="9"/>
      <c r="SJF1252" s="9"/>
      <c r="SJG1252" s="9"/>
      <c r="SJH1252" s="9"/>
      <c r="SJI1252" s="9"/>
      <c r="SJJ1252" s="9"/>
      <c r="SJK1252" s="9"/>
      <c r="SJL1252" s="9"/>
      <c r="SJM1252" s="9"/>
      <c r="SJN1252" s="9"/>
      <c r="SJO1252" s="9"/>
      <c r="SJP1252" s="9"/>
      <c r="SJQ1252" s="9"/>
      <c r="SJR1252" s="9"/>
      <c r="SJS1252" s="9"/>
      <c r="SJT1252" s="9"/>
      <c r="SJU1252" s="9"/>
      <c r="SJV1252" s="9"/>
      <c r="SJW1252" s="9"/>
      <c r="SJX1252" s="9"/>
      <c r="SJY1252" s="9"/>
      <c r="SJZ1252" s="9"/>
      <c r="SKA1252" s="9"/>
      <c r="SKB1252" s="9"/>
      <c r="SKC1252" s="9"/>
      <c r="SKD1252" s="9"/>
      <c r="SKE1252" s="9"/>
      <c r="SKF1252" s="9"/>
      <c r="SKG1252" s="9"/>
      <c r="SKH1252" s="9"/>
      <c r="SKI1252" s="9"/>
      <c r="SKJ1252" s="9"/>
      <c r="SKK1252" s="9"/>
      <c r="SKL1252" s="9"/>
      <c r="SKM1252" s="9"/>
      <c r="SKN1252" s="9"/>
      <c r="SKO1252" s="9"/>
      <c r="SKP1252" s="9"/>
      <c r="SKQ1252" s="9"/>
      <c r="SKR1252" s="9"/>
      <c r="SKS1252" s="9"/>
      <c r="SKT1252" s="9"/>
      <c r="SKU1252" s="9"/>
      <c r="SKV1252" s="9"/>
      <c r="SKW1252" s="9"/>
      <c r="SKX1252" s="9"/>
      <c r="SKY1252" s="9"/>
      <c r="SKZ1252" s="9"/>
      <c r="SLA1252" s="9"/>
      <c r="SLB1252" s="9"/>
      <c r="SLC1252" s="9"/>
      <c r="SLD1252" s="9"/>
      <c r="SLE1252" s="9"/>
      <c r="SLF1252" s="9"/>
      <c r="SLG1252" s="9"/>
      <c r="SLH1252" s="9"/>
      <c r="SLI1252" s="9"/>
      <c r="SLJ1252" s="9"/>
      <c r="SLK1252" s="9"/>
      <c r="SLL1252" s="9"/>
      <c r="SLM1252" s="9"/>
      <c r="SLN1252" s="9"/>
      <c r="SLO1252" s="9"/>
      <c r="SLP1252" s="9"/>
      <c r="SLQ1252" s="9"/>
      <c r="SLR1252" s="9"/>
      <c r="SLS1252" s="9"/>
      <c r="SLT1252" s="9"/>
      <c r="SLU1252" s="9"/>
      <c r="SLV1252" s="9"/>
      <c r="SLW1252" s="9"/>
      <c r="SLX1252" s="9"/>
      <c r="SLY1252" s="9"/>
      <c r="SLZ1252" s="9"/>
      <c r="SMA1252" s="9"/>
      <c r="SMB1252" s="9"/>
      <c r="SMC1252" s="9"/>
      <c r="SMD1252" s="9"/>
      <c r="SME1252" s="9"/>
      <c r="SMF1252" s="9"/>
      <c r="SMG1252" s="9"/>
      <c r="SMH1252" s="9"/>
      <c r="SMI1252" s="9"/>
      <c r="SMJ1252" s="9"/>
      <c r="SMK1252" s="9"/>
      <c r="SML1252" s="9"/>
      <c r="SMM1252" s="9"/>
      <c r="SMN1252" s="9"/>
      <c r="SMO1252" s="9"/>
      <c r="SMP1252" s="9"/>
      <c r="SMQ1252" s="9"/>
      <c r="SMR1252" s="9"/>
      <c r="SMS1252" s="9"/>
      <c r="SMT1252" s="9"/>
      <c r="SMU1252" s="9"/>
      <c r="SMV1252" s="9"/>
      <c r="SMW1252" s="9"/>
      <c r="SMX1252" s="9"/>
      <c r="SMY1252" s="9"/>
      <c r="SMZ1252" s="9"/>
      <c r="SNA1252" s="9"/>
      <c r="SNB1252" s="9"/>
      <c r="SNC1252" s="9"/>
      <c r="SND1252" s="9"/>
      <c r="SNE1252" s="9"/>
      <c r="SNF1252" s="9"/>
      <c r="SNG1252" s="9"/>
      <c r="SNH1252" s="9"/>
      <c r="SNI1252" s="9"/>
      <c r="SNJ1252" s="9"/>
      <c r="SNK1252" s="9"/>
      <c r="SNL1252" s="9"/>
      <c r="SNM1252" s="9"/>
      <c r="SNN1252" s="9"/>
      <c r="SNO1252" s="9"/>
      <c r="SNP1252" s="9"/>
      <c r="SNQ1252" s="9"/>
      <c r="SNR1252" s="9"/>
      <c r="SNS1252" s="9"/>
      <c r="SNT1252" s="9"/>
      <c r="SNU1252" s="9"/>
      <c r="SNV1252" s="9"/>
      <c r="SNW1252" s="9"/>
      <c r="SNX1252" s="9"/>
      <c r="SNY1252" s="9"/>
      <c r="SNZ1252" s="9"/>
      <c r="SOA1252" s="9"/>
      <c r="SOB1252" s="9"/>
      <c r="SOC1252" s="9"/>
      <c r="SOD1252" s="9"/>
      <c r="SOE1252" s="9"/>
      <c r="SOF1252" s="9"/>
      <c r="SOG1252" s="9"/>
      <c r="SOH1252" s="9"/>
      <c r="SOI1252" s="9"/>
      <c r="SOJ1252" s="9"/>
      <c r="SOK1252" s="9"/>
      <c r="SOL1252" s="9"/>
      <c r="SOM1252" s="9"/>
      <c r="SON1252" s="9"/>
      <c r="SOO1252" s="9"/>
      <c r="SOP1252" s="9"/>
      <c r="SOQ1252" s="9"/>
      <c r="SOR1252" s="9"/>
      <c r="SOS1252" s="9"/>
      <c r="SOT1252" s="9"/>
      <c r="SOU1252" s="9"/>
      <c r="SOV1252" s="9"/>
      <c r="SOW1252" s="9"/>
      <c r="SOX1252" s="9"/>
      <c r="SOY1252" s="9"/>
      <c r="SOZ1252" s="9"/>
      <c r="SPA1252" s="9"/>
      <c r="SPB1252" s="9"/>
      <c r="SPC1252" s="9"/>
      <c r="SPD1252" s="9"/>
      <c r="SPE1252" s="9"/>
      <c r="SPF1252" s="9"/>
      <c r="SPG1252" s="9"/>
      <c r="SPH1252" s="9"/>
      <c r="SPI1252" s="9"/>
      <c r="SPJ1252" s="9"/>
      <c r="SPK1252" s="9"/>
      <c r="SPL1252" s="9"/>
      <c r="SPM1252" s="9"/>
      <c r="SPN1252" s="9"/>
      <c r="SPO1252" s="9"/>
      <c r="SPP1252" s="9"/>
      <c r="SPQ1252" s="9"/>
      <c r="SPR1252" s="9"/>
      <c r="SPS1252" s="9"/>
      <c r="SPT1252" s="9"/>
      <c r="SPU1252" s="9"/>
      <c r="SPV1252" s="9"/>
      <c r="SPW1252" s="9"/>
      <c r="SPX1252" s="9"/>
      <c r="SPY1252" s="9"/>
      <c r="SPZ1252" s="9"/>
      <c r="SQA1252" s="9"/>
      <c r="SQB1252" s="9"/>
      <c r="SQC1252" s="9"/>
      <c r="SQD1252" s="9"/>
      <c r="SQE1252" s="9"/>
      <c r="SQF1252" s="9"/>
      <c r="SQG1252" s="9"/>
      <c r="SQH1252" s="9"/>
      <c r="SQI1252" s="9"/>
      <c r="SQJ1252" s="9"/>
      <c r="SQK1252" s="9"/>
      <c r="SQL1252" s="9"/>
      <c r="SQM1252" s="9"/>
      <c r="SQN1252" s="9"/>
      <c r="SQO1252" s="9"/>
      <c r="SQP1252" s="9"/>
      <c r="SQQ1252" s="9"/>
      <c r="SQR1252" s="9"/>
      <c r="SQS1252" s="9"/>
      <c r="SQT1252" s="9"/>
      <c r="SQU1252" s="9"/>
      <c r="SQV1252" s="9"/>
      <c r="SQW1252" s="9"/>
      <c r="SQX1252" s="9"/>
      <c r="SQY1252" s="9"/>
      <c r="SQZ1252" s="9"/>
      <c r="SRA1252" s="9"/>
      <c r="SRB1252" s="9"/>
      <c r="SRC1252" s="9"/>
      <c r="SRD1252" s="9"/>
      <c r="SRE1252" s="9"/>
      <c r="SRF1252" s="9"/>
      <c r="SRG1252" s="9"/>
      <c r="SRH1252" s="9"/>
      <c r="SRI1252" s="9"/>
      <c r="SRJ1252" s="9"/>
      <c r="SRK1252" s="9"/>
      <c r="SRL1252" s="9"/>
      <c r="SRM1252" s="9"/>
      <c r="SRN1252" s="9"/>
      <c r="SRO1252" s="9"/>
      <c r="SRP1252" s="9"/>
      <c r="SRQ1252" s="9"/>
      <c r="SRR1252" s="9"/>
      <c r="SRS1252" s="9"/>
      <c r="SRT1252" s="9"/>
      <c r="SRU1252" s="9"/>
      <c r="SRV1252" s="9"/>
      <c r="SRW1252" s="9"/>
      <c r="SRX1252" s="9"/>
      <c r="SRY1252" s="9"/>
      <c r="SRZ1252" s="9"/>
      <c r="SSA1252" s="9"/>
      <c r="SSB1252" s="9"/>
      <c r="SSC1252" s="9"/>
      <c r="SSD1252" s="9"/>
      <c r="SSE1252" s="9"/>
      <c r="SSF1252" s="9"/>
      <c r="SSG1252" s="9"/>
      <c r="SSH1252" s="9"/>
      <c r="SSI1252" s="9"/>
      <c r="SSJ1252" s="9"/>
      <c r="SSK1252" s="9"/>
      <c r="SSL1252" s="9"/>
      <c r="SSM1252" s="9"/>
      <c r="SSN1252" s="9"/>
      <c r="SSO1252" s="9"/>
      <c r="SSP1252" s="9"/>
      <c r="SSQ1252" s="9"/>
      <c r="SSR1252" s="9"/>
      <c r="SSS1252" s="9"/>
      <c r="SST1252" s="9"/>
      <c r="SSU1252" s="9"/>
      <c r="SSV1252" s="9"/>
      <c r="SSW1252" s="9"/>
      <c r="SSX1252" s="9"/>
      <c r="SSY1252" s="9"/>
      <c r="SSZ1252" s="9"/>
      <c r="STA1252" s="9"/>
      <c r="STB1252" s="9"/>
      <c r="STC1252" s="9"/>
      <c r="STD1252" s="9"/>
      <c r="STE1252" s="9"/>
      <c r="STF1252" s="9"/>
      <c r="STG1252" s="9"/>
      <c r="STH1252" s="9"/>
      <c r="STI1252" s="9"/>
      <c r="STJ1252" s="9"/>
      <c r="STK1252" s="9"/>
      <c r="STL1252" s="9"/>
      <c r="STM1252" s="9"/>
      <c r="STN1252" s="9"/>
      <c r="STO1252" s="9"/>
      <c r="STP1252" s="9"/>
      <c r="STQ1252" s="9"/>
      <c r="STR1252" s="9"/>
      <c r="STS1252" s="9"/>
      <c r="STT1252" s="9"/>
      <c r="STU1252" s="9"/>
      <c r="STV1252" s="9"/>
      <c r="STW1252" s="9"/>
      <c r="STX1252" s="9"/>
      <c r="STY1252" s="9"/>
      <c r="STZ1252" s="9"/>
      <c r="SUA1252" s="9"/>
      <c r="SUB1252" s="9"/>
      <c r="SUC1252" s="9"/>
      <c r="SUD1252" s="9"/>
      <c r="SUE1252" s="9"/>
      <c r="SUF1252" s="9"/>
      <c r="SUG1252" s="9"/>
      <c r="SUH1252" s="9"/>
      <c r="SUI1252" s="9"/>
      <c r="SUJ1252" s="9"/>
      <c r="SUK1252" s="9"/>
      <c r="SUL1252" s="9"/>
      <c r="SUM1252" s="9"/>
      <c r="SUN1252" s="9"/>
      <c r="SUO1252" s="9"/>
      <c r="SUP1252" s="9"/>
      <c r="SUQ1252" s="9"/>
      <c r="SUR1252" s="9"/>
      <c r="SUS1252" s="9"/>
      <c r="SUT1252" s="9"/>
      <c r="SUU1252" s="9"/>
      <c r="SUV1252" s="9"/>
      <c r="SUW1252" s="9"/>
      <c r="SUX1252" s="9"/>
      <c r="SUY1252" s="9"/>
      <c r="SUZ1252" s="9"/>
      <c r="SVA1252" s="9"/>
      <c r="SVB1252" s="9"/>
      <c r="SVC1252" s="9"/>
      <c r="SVD1252" s="9"/>
      <c r="SVE1252" s="9"/>
      <c r="SVF1252" s="9"/>
      <c r="SVG1252" s="9"/>
      <c r="SVH1252" s="9"/>
      <c r="SVI1252" s="9"/>
      <c r="SVJ1252" s="9"/>
      <c r="SVK1252" s="9"/>
      <c r="SVL1252" s="9"/>
      <c r="SVM1252" s="9"/>
      <c r="SVN1252" s="9"/>
      <c r="SVO1252" s="9"/>
      <c r="SVP1252" s="9"/>
      <c r="SVQ1252" s="9"/>
      <c r="SVR1252" s="9"/>
      <c r="SVS1252" s="9"/>
      <c r="SVT1252" s="9"/>
      <c r="SVU1252" s="9"/>
      <c r="SVV1252" s="9"/>
      <c r="SVW1252" s="9"/>
      <c r="SVX1252" s="9"/>
      <c r="SVY1252" s="9"/>
      <c r="SVZ1252" s="9"/>
      <c r="SWA1252" s="9"/>
      <c r="SWB1252" s="9"/>
      <c r="SWC1252" s="9"/>
      <c r="SWD1252" s="9"/>
      <c r="SWE1252" s="9"/>
      <c r="SWF1252" s="9"/>
      <c r="SWG1252" s="9"/>
      <c r="SWH1252" s="9"/>
      <c r="SWI1252" s="9"/>
      <c r="SWJ1252" s="9"/>
      <c r="SWK1252" s="9"/>
      <c r="SWL1252" s="9"/>
      <c r="SWM1252" s="9"/>
      <c r="SWN1252" s="9"/>
      <c r="SWO1252" s="9"/>
      <c r="SWP1252" s="9"/>
      <c r="SWQ1252" s="9"/>
      <c r="SWR1252" s="9"/>
      <c r="SWS1252" s="9"/>
      <c r="SWT1252" s="9"/>
      <c r="SWU1252" s="9"/>
      <c r="SWV1252" s="9"/>
      <c r="SWW1252" s="9"/>
      <c r="SWX1252" s="9"/>
      <c r="SWY1252" s="9"/>
      <c r="SWZ1252" s="9"/>
      <c r="SXA1252" s="9"/>
      <c r="SXB1252" s="9"/>
      <c r="SXC1252" s="9"/>
      <c r="SXD1252" s="9"/>
      <c r="SXE1252" s="9"/>
      <c r="SXF1252" s="9"/>
      <c r="SXG1252" s="9"/>
      <c r="SXH1252" s="9"/>
      <c r="SXI1252" s="9"/>
      <c r="SXJ1252" s="9"/>
      <c r="SXK1252" s="9"/>
      <c r="SXL1252" s="9"/>
      <c r="SXM1252" s="9"/>
      <c r="SXN1252" s="9"/>
      <c r="SXO1252" s="9"/>
      <c r="SXP1252" s="9"/>
      <c r="SXQ1252" s="9"/>
      <c r="SXR1252" s="9"/>
      <c r="SXS1252" s="9"/>
      <c r="SXT1252" s="9"/>
      <c r="SXU1252" s="9"/>
      <c r="SXV1252" s="9"/>
      <c r="SXW1252" s="9"/>
      <c r="SXX1252" s="9"/>
      <c r="SXY1252" s="9"/>
      <c r="SXZ1252" s="9"/>
      <c r="SYA1252" s="9"/>
      <c r="SYB1252" s="9"/>
      <c r="SYC1252" s="9"/>
      <c r="SYD1252" s="9"/>
      <c r="SYE1252" s="9"/>
      <c r="SYF1252" s="9"/>
      <c r="SYG1252" s="9"/>
      <c r="SYH1252" s="9"/>
      <c r="SYI1252" s="9"/>
      <c r="SYJ1252" s="9"/>
      <c r="SYK1252" s="9"/>
      <c r="SYL1252" s="9"/>
      <c r="SYM1252" s="9"/>
      <c r="SYN1252" s="9"/>
      <c r="SYO1252" s="9"/>
      <c r="SYP1252" s="9"/>
      <c r="SYQ1252" s="9"/>
      <c r="SYR1252" s="9"/>
      <c r="SYS1252" s="9"/>
      <c r="SYT1252" s="9"/>
      <c r="SYU1252" s="9"/>
      <c r="SYV1252" s="9"/>
      <c r="SYW1252" s="9"/>
      <c r="SYX1252" s="9"/>
      <c r="SYY1252" s="9"/>
      <c r="SYZ1252" s="9"/>
      <c r="SZA1252" s="9"/>
      <c r="SZB1252" s="9"/>
      <c r="SZC1252" s="9"/>
      <c r="SZD1252" s="9"/>
      <c r="SZE1252" s="9"/>
      <c r="SZF1252" s="9"/>
      <c r="SZG1252" s="9"/>
      <c r="SZH1252" s="9"/>
      <c r="SZI1252" s="9"/>
      <c r="SZJ1252" s="9"/>
      <c r="SZK1252" s="9"/>
      <c r="SZL1252" s="9"/>
      <c r="SZM1252" s="9"/>
      <c r="SZN1252" s="9"/>
      <c r="SZO1252" s="9"/>
      <c r="SZP1252" s="9"/>
      <c r="SZQ1252" s="9"/>
      <c r="SZR1252" s="9"/>
      <c r="SZS1252" s="9"/>
      <c r="SZT1252" s="9"/>
      <c r="SZU1252" s="9"/>
      <c r="SZV1252" s="9"/>
      <c r="SZW1252" s="9"/>
      <c r="SZX1252" s="9"/>
      <c r="SZY1252" s="9"/>
      <c r="SZZ1252" s="9"/>
      <c r="TAA1252" s="9"/>
      <c r="TAB1252" s="9"/>
      <c r="TAC1252" s="9"/>
      <c r="TAD1252" s="9"/>
      <c r="TAE1252" s="9"/>
      <c r="TAF1252" s="9"/>
      <c r="TAG1252" s="9"/>
      <c r="TAH1252" s="9"/>
      <c r="TAI1252" s="9"/>
      <c r="TAJ1252" s="9"/>
      <c r="TAK1252" s="9"/>
      <c r="TAL1252" s="9"/>
      <c r="TAM1252" s="9"/>
      <c r="TAN1252" s="9"/>
      <c r="TAO1252" s="9"/>
      <c r="TAP1252" s="9"/>
      <c r="TAQ1252" s="9"/>
      <c r="TAR1252" s="9"/>
      <c r="TAS1252" s="9"/>
      <c r="TAT1252" s="9"/>
      <c r="TAU1252" s="9"/>
      <c r="TAV1252" s="9"/>
      <c r="TAW1252" s="9"/>
      <c r="TAX1252" s="9"/>
      <c r="TAY1252" s="9"/>
      <c r="TAZ1252" s="9"/>
      <c r="TBA1252" s="9"/>
      <c r="TBB1252" s="9"/>
      <c r="TBC1252" s="9"/>
      <c r="TBD1252" s="9"/>
      <c r="TBE1252" s="9"/>
      <c r="TBF1252" s="9"/>
      <c r="TBG1252" s="9"/>
      <c r="TBH1252" s="9"/>
      <c r="TBI1252" s="9"/>
      <c r="TBJ1252" s="9"/>
      <c r="TBK1252" s="9"/>
      <c r="TBL1252" s="9"/>
      <c r="TBM1252" s="9"/>
      <c r="TBN1252" s="9"/>
      <c r="TBO1252" s="9"/>
      <c r="TBP1252" s="9"/>
      <c r="TBQ1252" s="9"/>
      <c r="TBR1252" s="9"/>
      <c r="TBS1252" s="9"/>
      <c r="TBT1252" s="9"/>
      <c r="TBU1252" s="9"/>
      <c r="TBV1252" s="9"/>
      <c r="TBW1252" s="9"/>
      <c r="TBX1252" s="9"/>
      <c r="TBY1252" s="9"/>
      <c r="TBZ1252" s="9"/>
      <c r="TCA1252" s="9"/>
      <c r="TCB1252" s="9"/>
      <c r="TCC1252" s="9"/>
      <c r="TCD1252" s="9"/>
      <c r="TCE1252" s="9"/>
      <c r="TCF1252" s="9"/>
      <c r="TCG1252" s="9"/>
      <c r="TCH1252" s="9"/>
      <c r="TCI1252" s="9"/>
      <c r="TCJ1252" s="9"/>
      <c r="TCK1252" s="9"/>
      <c r="TCL1252" s="9"/>
      <c r="TCM1252" s="9"/>
      <c r="TCN1252" s="9"/>
      <c r="TCO1252" s="9"/>
      <c r="TCP1252" s="9"/>
      <c r="TCQ1252" s="9"/>
      <c r="TCR1252" s="9"/>
      <c r="TCS1252" s="9"/>
      <c r="TCT1252" s="9"/>
      <c r="TCU1252" s="9"/>
      <c r="TCV1252" s="9"/>
      <c r="TCW1252" s="9"/>
      <c r="TCX1252" s="9"/>
      <c r="TCY1252" s="9"/>
      <c r="TCZ1252" s="9"/>
      <c r="TDA1252" s="9"/>
      <c r="TDB1252" s="9"/>
      <c r="TDC1252" s="9"/>
      <c r="TDD1252" s="9"/>
      <c r="TDE1252" s="9"/>
      <c r="TDF1252" s="9"/>
      <c r="TDG1252" s="9"/>
      <c r="TDH1252" s="9"/>
      <c r="TDI1252" s="9"/>
      <c r="TDJ1252" s="9"/>
      <c r="TDK1252" s="9"/>
      <c r="TDL1252" s="9"/>
      <c r="TDM1252" s="9"/>
      <c r="TDN1252" s="9"/>
      <c r="TDO1252" s="9"/>
      <c r="TDP1252" s="9"/>
      <c r="TDQ1252" s="9"/>
      <c r="TDR1252" s="9"/>
      <c r="TDS1252" s="9"/>
      <c r="TDT1252" s="9"/>
      <c r="TDU1252" s="9"/>
      <c r="TDV1252" s="9"/>
      <c r="TDW1252" s="9"/>
      <c r="TDX1252" s="9"/>
      <c r="TDY1252" s="9"/>
      <c r="TDZ1252" s="9"/>
      <c r="TEA1252" s="9"/>
      <c r="TEB1252" s="9"/>
      <c r="TEC1252" s="9"/>
      <c r="TED1252" s="9"/>
      <c r="TEE1252" s="9"/>
      <c r="TEF1252" s="9"/>
      <c r="TEG1252" s="9"/>
      <c r="TEH1252" s="9"/>
      <c r="TEI1252" s="9"/>
      <c r="TEJ1252" s="9"/>
      <c r="TEK1252" s="9"/>
      <c r="TEL1252" s="9"/>
      <c r="TEM1252" s="9"/>
      <c r="TEN1252" s="9"/>
      <c r="TEO1252" s="9"/>
      <c r="TEP1252" s="9"/>
      <c r="TEQ1252" s="9"/>
      <c r="TER1252" s="9"/>
      <c r="TES1252" s="9"/>
      <c r="TET1252" s="9"/>
      <c r="TEU1252" s="9"/>
      <c r="TEV1252" s="9"/>
      <c r="TEW1252" s="9"/>
      <c r="TEX1252" s="9"/>
      <c r="TEY1252" s="9"/>
      <c r="TEZ1252" s="9"/>
      <c r="TFA1252" s="9"/>
      <c r="TFB1252" s="9"/>
      <c r="TFC1252" s="9"/>
      <c r="TFD1252" s="9"/>
      <c r="TFE1252" s="9"/>
      <c r="TFF1252" s="9"/>
      <c r="TFG1252" s="9"/>
      <c r="TFH1252" s="9"/>
      <c r="TFI1252" s="9"/>
      <c r="TFJ1252" s="9"/>
      <c r="TFK1252" s="9"/>
      <c r="TFL1252" s="9"/>
      <c r="TFM1252" s="9"/>
      <c r="TFN1252" s="9"/>
      <c r="TFO1252" s="9"/>
      <c r="TFP1252" s="9"/>
      <c r="TFQ1252" s="9"/>
      <c r="TFR1252" s="9"/>
      <c r="TFS1252" s="9"/>
      <c r="TFT1252" s="9"/>
      <c r="TFU1252" s="9"/>
      <c r="TFV1252" s="9"/>
      <c r="TFW1252" s="9"/>
      <c r="TFX1252" s="9"/>
      <c r="TFY1252" s="9"/>
      <c r="TFZ1252" s="9"/>
      <c r="TGA1252" s="9"/>
      <c r="TGB1252" s="9"/>
      <c r="TGC1252" s="9"/>
      <c r="TGD1252" s="9"/>
      <c r="TGE1252" s="9"/>
      <c r="TGF1252" s="9"/>
      <c r="TGG1252" s="9"/>
      <c r="TGH1252" s="9"/>
      <c r="TGI1252" s="9"/>
      <c r="TGJ1252" s="9"/>
      <c r="TGK1252" s="9"/>
      <c r="TGL1252" s="9"/>
      <c r="TGM1252" s="9"/>
      <c r="TGN1252" s="9"/>
      <c r="TGO1252" s="9"/>
      <c r="TGP1252" s="9"/>
      <c r="TGQ1252" s="9"/>
      <c r="TGR1252" s="9"/>
      <c r="TGS1252" s="9"/>
      <c r="TGT1252" s="9"/>
      <c r="TGU1252" s="9"/>
      <c r="TGV1252" s="9"/>
      <c r="TGW1252" s="9"/>
      <c r="TGX1252" s="9"/>
      <c r="TGY1252" s="9"/>
      <c r="TGZ1252" s="9"/>
      <c r="THA1252" s="9"/>
      <c r="THB1252" s="9"/>
      <c r="THC1252" s="9"/>
      <c r="THD1252" s="9"/>
      <c r="THE1252" s="9"/>
      <c r="THF1252" s="9"/>
      <c r="THG1252" s="9"/>
      <c r="THH1252" s="9"/>
      <c r="THI1252" s="9"/>
      <c r="THJ1252" s="9"/>
      <c r="THK1252" s="9"/>
      <c r="THL1252" s="9"/>
      <c r="THM1252" s="9"/>
      <c r="THN1252" s="9"/>
      <c r="THO1252" s="9"/>
      <c r="THP1252" s="9"/>
      <c r="THQ1252" s="9"/>
      <c r="THR1252" s="9"/>
      <c r="THS1252" s="9"/>
      <c r="THT1252" s="9"/>
      <c r="THU1252" s="9"/>
      <c r="THV1252" s="9"/>
      <c r="THW1252" s="9"/>
      <c r="THX1252" s="9"/>
      <c r="THY1252" s="9"/>
      <c r="THZ1252" s="9"/>
      <c r="TIA1252" s="9"/>
      <c r="TIB1252" s="9"/>
      <c r="TIC1252" s="9"/>
      <c r="TID1252" s="9"/>
      <c r="TIE1252" s="9"/>
      <c r="TIF1252" s="9"/>
      <c r="TIG1252" s="9"/>
      <c r="TIH1252" s="9"/>
      <c r="TII1252" s="9"/>
      <c r="TIJ1252" s="9"/>
      <c r="TIK1252" s="9"/>
      <c r="TIL1252" s="9"/>
      <c r="TIM1252" s="9"/>
      <c r="TIN1252" s="9"/>
      <c r="TIO1252" s="9"/>
      <c r="TIP1252" s="9"/>
      <c r="TIQ1252" s="9"/>
      <c r="TIR1252" s="9"/>
      <c r="TIS1252" s="9"/>
      <c r="TIT1252" s="9"/>
      <c r="TIU1252" s="9"/>
      <c r="TIV1252" s="9"/>
      <c r="TIW1252" s="9"/>
      <c r="TIX1252" s="9"/>
      <c r="TIY1252" s="9"/>
      <c r="TIZ1252" s="9"/>
      <c r="TJA1252" s="9"/>
      <c r="TJB1252" s="9"/>
      <c r="TJC1252" s="9"/>
      <c r="TJD1252" s="9"/>
      <c r="TJE1252" s="9"/>
      <c r="TJF1252" s="9"/>
      <c r="TJG1252" s="9"/>
      <c r="TJH1252" s="9"/>
      <c r="TJI1252" s="9"/>
      <c r="TJJ1252" s="9"/>
      <c r="TJK1252" s="9"/>
      <c r="TJL1252" s="9"/>
      <c r="TJM1252" s="9"/>
      <c r="TJN1252" s="9"/>
      <c r="TJO1252" s="9"/>
      <c r="TJP1252" s="9"/>
      <c r="TJQ1252" s="9"/>
      <c r="TJR1252" s="9"/>
      <c r="TJS1252" s="9"/>
      <c r="TJT1252" s="9"/>
      <c r="TJU1252" s="9"/>
      <c r="TJV1252" s="9"/>
      <c r="TJW1252" s="9"/>
      <c r="TJX1252" s="9"/>
      <c r="TJY1252" s="9"/>
      <c r="TJZ1252" s="9"/>
      <c r="TKA1252" s="9"/>
      <c r="TKB1252" s="9"/>
      <c r="TKC1252" s="9"/>
      <c r="TKD1252" s="9"/>
      <c r="TKE1252" s="9"/>
      <c r="TKF1252" s="9"/>
      <c r="TKG1252" s="9"/>
      <c r="TKH1252" s="9"/>
      <c r="TKI1252" s="9"/>
      <c r="TKJ1252" s="9"/>
      <c r="TKK1252" s="9"/>
      <c r="TKL1252" s="9"/>
      <c r="TKM1252" s="9"/>
      <c r="TKN1252" s="9"/>
      <c r="TKO1252" s="9"/>
      <c r="TKP1252" s="9"/>
      <c r="TKQ1252" s="9"/>
      <c r="TKR1252" s="9"/>
      <c r="TKS1252" s="9"/>
      <c r="TKT1252" s="9"/>
      <c r="TKU1252" s="9"/>
      <c r="TKV1252" s="9"/>
      <c r="TKW1252" s="9"/>
      <c r="TKX1252" s="9"/>
      <c r="TKY1252" s="9"/>
      <c r="TKZ1252" s="9"/>
      <c r="TLA1252" s="9"/>
      <c r="TLB1252" s="9"/>
      <c r="TLC1252" s="9"/>
      <c r="TLD1252" s="9"/>
      <c r="TLE1252" s="9"/>
      <c r="TLF1252" s="9"/>
      <c r="TLG1252" s="9"/>
      <c r="TLH1252" s="9"/>
      <c r="TLI1252" s="9"/>
      <c r="TLJ1252" s="9"/>
      <c r="TLK1252" s="9"/>
      <c r="TLL1252" s="9"/>
      <c r="TLM1252" s="9"/>
      <c r="TLN1252" s="9"/>
      <c r="TLO1252" s="9"/>
      <c r="TLP1252" s="9"/>
      <c r="TLQ1252" s="9"/>
      <c r="TLR1252" s="9"/>
      <c r="TLS1252" s="9"/>
      <c r="TLT1252" s="9"/>
      <c r="TLU1252" s="9"/>
      <c r="TLV1252" s="9"/>
      <c r="TLW1252" s="9"/>
      <c r="TLX1252" s="9"/>
      <c r="TLY1252" s="9"/>
      <c r="TLZ1252" s="9"/>
      <c r="TMA1252" s="9"/>
      <c r="TMB1252" s="9"/>
      <c r="TMC1252" s="9"/>
      <c r="TMD1252" s="9"/>
      <c r="TME1252" s="9"/>
      <c r="TMF1252" s="9"/>
      <c r="TMG1252" s="9"/>
      <c r="TMH1252" s="9"/>
      <c r="TMI1252" s="9"/>
      <c r="TMJ1252" s="9"/>
      <c r="TMK1252" s="9"/>
      <c r="TML1252" s="9"/>
      <c r="TMM1252" s="9"/>
      <c r="TMN1252" s="9"/>
      <c r="TMO1252" s="9"/>
      <c r="TMP1252" s="9"/>
      <c r="TMQ1252" s="9"/>
      <c r="TMR1252" s="9"/>
      <c r="TMS1252" s="9"/>
      <c r="TMT1252" s="9"/>
      <c r="TMU1252" s="9"/>
      <c r="TMV1252" s="9"/>
      <c r="TMW1252" s="9"/>
      <c r="TMX1252" s="9"/>
      <c r="TMY1252" s="9"/>
      <c r="TMZ1252" s="9"/>
      <c r="TNA1252" s="9"/>
      <c r="TNB1252" s="9"/>
      <c r="TNC1252" s="9"/>
      <c r="TND1252" s="9"/>
      <c r="TNE1252" s="9"/>
      <c r="TNF1252" s="9"/>
      <c r="TNG1252" s="9"/>
      <c r="TNH1252" s="9"/>
      <c r="TNI1252" s="9"/>
      <c r="TNJ1252" s="9"/>
      <c r="TNK1252" s="9"/>
      <c r="TNL1252" s="9"/>
      <c r="TNM1252" s="9"/>
      <c r="TNN1252" s="9"/>
      <c r="TNO1252" s="9"/>
      <c r="TNP1252" s="9"/>
      <c r="TNQ1252" s="9"/>
      <c r="TNR1252" s="9"/>
      <c r="TNS1252" s="9"/>
      <c r="TNT1252" s="9"/>
      <c r="TNU1252" s="9"/>
      <c r="TNV1252" s="9"/>
      <c r="TNW1252" s="9"/>
      <c r="TNX1252" s="9"/>
      <c r="TNY1252" s="9"/>
      <c r="TNZ1252" s="9"/>
      <c r="TOA1252" s="9"/>
      <c r="TOB1252" s="9"/>
      <c r="TOC1252" s="9"/>
      <c r="TOD1252" s="9"/>
      <c r="TOE1252" s="9"/>
      <c r="TOF1252" s="9"/>
      <c r="TOG1252" s="9"/>
      <c r="TOH1252" s="9"/>
      <c r="TOI1252" s="9"/>
      <c r="TOJ1252" s="9"/>
      <c r="TOK1252" s="9"/>
      <c r="TOL1252" s="9"/>
      <c r="TOM1252" s="9"/>
      <c r="TON1252" s="9"/>
      <c r="TOO1252" s="9"/>
      <c r="TOP1252" s="9"/>
      <c r="TOQ1252" s="9"/>
      <c r="TOR1252" s="9"/>
      <c r="TOS1252" s="9"/>
      <c r="TOT1252" s="9"/>
      <c r="TOU1252" s="9"/>
      <c r="TOV1252" s="9"/>
      <c r="TOW1252" s="9"/>
      <c r="TOX1252" s="9"/>
      <c r="TOY1252" s="9"/>
      <c r="TOZ1252" s="9"/>
      <c r="TPA1252" s="9"/>
      <c r="TPB1252" s="9"/>
      <c r="TPC1252" s="9"/>
      <c r="TPD1252" s="9"/>
      <c r="TPE1252" s="9"/>
      <c r="TPF1252" s="9"/>
      <c r="TPG1252" s="9"/>
      <c r="TPH1252" s="9"/>
      <c r="TPI1252" s="9"/>
      <c r="TPJ1252" s="9"/>
      <c r="TPK1252" s="9"/>
      <c r="TPL1252" s="9"/>
      <c r="TPM1252" s="9"/>
      <c r="TPN1252" s="9"/>
      <c r="TPO1252" s="9"/>
      <c r="TPP1252" s="9"/>
      <c r="TPQ1252" s="9"/>
      <c r="TPR1252" s="9"/>
      <c r="TPS1252" s="9"/>
      <c r="TPT1252" s="9"/>
      <c r="TPU1252" s="9"/>
      <c r="TPV1252" s="9"/>
      <c r="TPW1252" s="9"/>
      <c r="TPX1252" s="9"/>
      <c r="TPY1252" s="9"/>
      <c r="TPZ1252" s="9"/>
      <c r="TQA1252" s="9"/>
      <c r="TQB1252" s="9"/>
      <c r="TQC1252" s="9"/>
      <c r="TQD1252" s="9"/>
      <c r="TQE1252" s="9"/>
      <c r="TQF1252" s="9"/>
      <c r="TQG1252" s="9"/>
      <c r="TQH1252" s="9"/>
      <c r="TQI1252" s="9"/>
      <c r="TQJ1252" s="9"/>
      <c r="TQK1252" s="9"/>
      <c r="TQL1252" s="9"/>
      <c r="TQM1252" s="9"/>
      <c r="TQN1252" s="9"/>
      <c r="TQO1252" s="9"/>
      <c r="TQP1252" s="9"/>
      <c r="TQQ1252" s="9"/>
      <c r="TQR1252" s="9"/>
      <c r="TQS1252" s="9"/>
      <c r="TQT1252" s="9"/>
      <c r="TQU1252" s="9"/>
      <c r="TQV1252" s="9"/>
      <c r="TQW1252" s="9"/>
      <c r="TQX1252" s="9"/>
      <c r="TQY1252" s="9"/>
      <c r="TQZ1252" s="9"/>
      <c r="TRA1252" s="9"/>
      <c r="TRB1252" s="9"/>
      <c r="TRC1252" s="9"/>
      <c r="TRD1252" s="9"/>
      <c r="TRE1252" s="9"/>
      <c r="TRF1252" s="9"/>
      <c r="TRG1252" s="9"/>
      <c r="TRH1252" s="9"/>
      <c r="TRI1252" s="9"/>
      <c r="TRJ1252" s="9"/>
      <c r="TRK1252" s="9"/>
      <c r="TRL1252" s="9"/>
      <c r="TRM1252" s="9"/>
      <c r="TRN1252" s="9"/>
      <c r="TRO1252" s="9"/>
      <c r="TRP1252" s="9"/>
      <c r="TRQ1252" s="9"/>
      <c r="TRR1252" s="9"/>
      <c r="TRS1252" s="9"/>
      <c r="TRT1252" s="9"/>
      <c r="TRU1252" s="9"/>
      <c r="TRV1252" s="9"/>
      <c r="TRW1252" s="9"/>
      <c r="TRX1252" s="9"/>
      <c r="TRY1252" s="9"/>
      <c r="TRZ1252" s="9"/>
      <c r="TSA1252" s="9"/>
      <c r="TSB1252" s="9"/>
      <c r="TSC1252" s="9"/>
      <c r="TSD1252" s="9"/>
      <c r="TSE1252" s="9"/>
      <c r="TSF1252" s="9"/>
      <c r="TSG1252" s="9"/>
      <c r="TSH1252" s="9"/>
      <c r="TSI1252" s="9"/>
      <c r="TSJ1252" s="9"/>
      <c r="TSK1252" s="9"/>
      <c r="TSL1252" s="9"/>
      <c r="TSM1252" s="9"/>
      <c r="TSN1252" s="9"/>
      <c r="TSO1252" s="9"/>
      <c r="TSP1252" s="9"/>
      <c r="TSQ1252" s="9"/>
      <c r="TSR1252" s="9"/>
      <c r="TSS1252" s="9"/>
      <c r="TST1252" s="9"/>
      <c r="TSU1252" s="9"/>
      <c r="TSV1252" s="9"/>
      <c r="TSW1252" s="9"/>
      <c r="TSX1252" s="9"/>
      <c r="TSY1252" s="9"/>
      <c r="TSZ1252" s="9"/>
      <c r="TTA1252" s="9"/>
      <c r="TTB1252" s="9"/>
      <c r="TTC1252" s="9"/>
      <c r="TTD1252" s="9"/>
      <c r="TTE1252" s="9"/>
      <c r="TTF1252" s="9"/>
      <c r="TTG1252" s="9"/>
      <c r="TTH1252" s="9"/>
      <c r="TTI1252" s="9"/>
      <c r="TTJ1252" s="9"/>
      <c r="TTK1252" s="9"/>
      <c r="TTL1252" s="9"/>
      <c r="TTM1252" s="9"/>
      <c r="TTN1252" s="9"/>
      <c r="TTO1252" s="9"/>
      <c r="TTP1252" s="9"/>
      <c r="TTQ1252" s="9"/>
      <c r="TTR1252" s="9"/>
      <c r="TTS1252" s="9"/>
      <c r="TTT1252" s="9"/>
      <c r="TTU1252" s="9"/>
      <c r="TTV1252" s="9"/>
      <c r="TTW1252" s="9"/>
      <c r="TTX1252" s="9"/>
      <c r="TTY1252" s="9"/>
      <c r="TTZ1252" s="9"/>
      <c r="TUA1252" s="9"/>
      <c r="TUB1252" s="9"/>
      <c r="TUC1252" s="9"/>
      <c r="TUD1252" s="9"/>
      <c r="TUE1252" s="9"/>
      <c r="TUF1252" s="9"/>
      <c r="TUG1252" s="9"/>
      <c r="TUH1252" s="9"/>
      <c r="TUI1252" s="9"/>
      <c r="TUJ1252" s="9"/>
      <c r="TUK1252" s="9"/>
      <c r="TUL1252" s="9"/>
      <c r="TUM1252" s="9"/>
      <c r="TUN1252" s="9"/>
      <c r="TUO1252" s="9"/>
      <c r="TUP1252" s="9"/>
      <c r="TUQ1252" s="9"/>
      <c r="TUR1252" s="9"/>
      <c r="TUS1252" s="9"/>
      <c r="TUT1252" s="9"/>
      <c r="TUU1252" s="9"/>
      <c r="TUV1252" s="9"/>
      <c r="TUW1252" s="9"/>
      <c r="TUX1252" s="9"/>
      <c r="TUY1252" s="9"/>
      <c r="TUZ1252" s="9"/>
      <c r="TVA1252" s="9"/>
      <c r="TVB1252" s="9"/>
      <c r="TVC1252" s="9"/>
      <c r="TVD1252" s="9"/>
      <c r="TVE1252" s="9"/>
      <c r="TVF1252" s="9"/>
      <c r="TVG1252" s="9"/>
      <c r="TVH1252" s="9"/>
      <c r="TVI1252" s="9"/>
      <c r="TVJ1252" s="9"/>
      <c r="TVK1252" s="9"/>
      <c r="TVL1252" s="9"/>
      <c r="TVM1252" s="9"/>
      <c r="TVN1252" s="9"/>
      <c r="TVO1252" s="9"/>
      <c r="TVP1252" s="9"/>
      <c r="TVQ1252" s="9"/>
      <c r="TVR1252" s="9"/>
      <c r="TVS1252" s="9"/>
      <c r="TVT1252" s="9"/>
      <c r="TVU1252" s="9"/>
      <c r="TVV1252" s="9"/>
      <c r="TVW1252" s="9"/>
      <c r="TVX1252" s="9"/>
      <c r="TVY1252" s="9"/>
      <c r="TVZ1252" s="9"/>
      <c r="TWA1252" s="9"/>
      <c r="TWB1252" s="9"/>
      <c r="TWC1252" s="9"/>
      <c r="TWD1252" s="9"/>
      <c r="TWE1252" s="9"/>
      <c r="TWF1252" s="9"/>
      <c r="TWG1252" s="9"/>
      <c r="TWH1252" s="9"/>
      <c r="TWI1252" s="9"/>
      <c r="TWJ1252" s="9"/>
      <c r="TWK1252" s="9"/>
      <c r="TWL1252" s="9"/>
      <c r="TWM1252" s="9"/>
      <c r="TWN1252" s="9"/>
      <c r="TWO1252" s="9"/>
      <c r="TWP1252" s="9"/>
      <c r="TWQ1252" s="9"/>
      <c r="TWR1252" s="9"/>
      <c r="TWS1252" s="9"/>
      <c r="TWT1252" s="9"/>
      <c r="TWU1252" s="9"/>
      <c r="TWV1252" s="9"/>
      <c r="TWW1252" s="9"/>
      <c r="TWX1252" s="9"/>
      <c r="TWY1252" s="9"/>
      <c r="TWZ1252" s="9"/>
      <c r="TXA1252" s="9"/>
      <c r="TXB1252" s="9"/>
      <c r="TXC1252" s="9"/>
      <c r="TXD1252" s="9"/>
      <c r="TXE1252" s="9"/>
      <c r="TXF1252" s="9"/>
      <c r="TXG1252" s="9"/>
      <c r="TXH1252" s="9"/>
      <c r="TXI1252" s="9"/>
      <c r="TXJ1252" s="9"/>
      <c r="TXK1252" s="9"/>
      <c r="TXL1252" s="9"/>
      <c r="TXM1252" s="9"/>
      <c r="TXN1252" s="9"/>
      <c r="TXO1252" s="9"/>
      <c r="TXP1252" s="9"/>
      <c r="TXQ1252" s="9"/>
      <c r="TXR1252" s="9"/>
      <c r="TXS1252" s="9"/>
      <c r="TXT1252" s="9"/>
      <c r="TXU1252" s="9"/>
      <c r="TXV1252" s="9"/>
      <c r="TXW1252" s="9"/>
      <c r="TXX1252" s="9"/>
      <c r="TXY1252" s="9"/>
      <c r="TXZ1252" s="9"/>
      <c r="TYA1252" s="9"/>
      <c r="TYB1252" s="9"/>
      <c r="TYC1252" s="9"/>
      <c r="TYD1252" s="9"/>
      <c r="TYE1252" s="9"/>
      <c r="TYF1252" s="9"/>
      <c r="TYG1252" s="9"/>
      <c r="TYH1252" s="9"/>
      <c r="TYI1252" s="9"/>
      <c r="TYJ1252" s="9"/>
      <c r="TYK1252" s="9"/>
      <c r="TYL1252" s="9"/>
      <c r="TYM1252" s="9"/>
      <c r="TYN1252" s="9"/>
      <c r="TYO1252" s="9"/>
      <c r="TYP1252" s="9"/>
      <c r="TYQ1252" s="9"/>
      <c r="TYR1252" s="9"/>
      <c r="TYS1252" s="9"/>
      <c r="TYT1252" s="9"/>
      <c r="TYU1252" s="9"/>
      <c r="TYV1252" s="9"/>
      <c r="TYW1252" s="9"/>
      <c r="TYX1252" s="9"/>
      <c r="TYY1252" s="9"/>
      <c r="TYZ1252" s="9"/>
      <c r="TZA1252" s="9"/>
      <c r="TZB1252" s="9"/>
      <c r="TZC1252" s="9"/>
      <c r="TZD1252" s="9"/>
      <c r="TZE1252" s="9"/>
      <c r="TZF1252" s="9"/>
      <c r="TZG1252" s="9"/>
      <c r="TZH1252" s="9"/>
      <c r="TZI1252" s="9"/>
      <c r="TZJ1252" s="9"/>
      <c r="TZK1252" s="9"/>
      <c r="TZL1252" s="9"/>
      <c r="TZM1252" s="9"/>
      <c r="TZN1252" s="9"/>
      <c r="TZO1252" s="9"/>
      <c r="TZP1252" s="9"/>
      <c r="TZQ1252" s="9"/>
      <c r="TZR1252" s="9"/>
      <c r="TZS1252" s="9"/>
      <c r="TZT1252" s="9"/>
      <c r="TZU1252" s="9"/>
      <c r="TZV1252" s="9"/>
      <c r="TZW1252" s="9"/>
      <c r="TZX1252" s="9"/>
      <c r="TZY1252" s="9"/>
      <c r="TZZ1252" s="9"/>
      <c r="UAA1252" s="9"/>
      <c r="UAB1252" s="9"/>
      <c r="UAC1252" s="9"/>
      <c r="UAD1252" s="9"/>
      <c r="UAE1252" s="9"/>
      <c r="UAF1252" s="9"/>
      <c r="UAG1252" s="9"/>
      <c r="UAH1252" s="9"/>
      <c r="UAI1252" s="9"/>
      <c r="UAJ1252" s="9"/>
      <c r="UAK1252" s="9"/>
      <c r="UAL1252" s="9"/>
      <c r="UAM1252" s="9"/>
      <c r="UAN1252" s="9"/>
      <c r="UAO1252" s="9"/>
      <c r="UAP1252" s="9"/>
      <c r="UAQ1252" s="9"/>
      <c r="UAR1252" s="9"/>
      <c r="UAS1252" s="9"/>
      <c r="UAT1252" s="9"/>
      <c r="UAU1252" s="9"/>
      <c r="UAV1252" s="9"/>
      <c r="UAW1252" s="9"/>
      <c r="UAX1252" s="9"/>
      <c r="UAY1252" s="9"/>
      <c r="UAZ1252" s="9"/>
      <c r="UBA1252" s="9"/>
      <c r="UBB1252" s="9"/>
      <c r="UBC1252" s="9"/>
      <c r="UBD1252" s="9"/>
      <c r="UBE1252" s="9"/>
      <c r="UBF1252" s="9"/>
      <c r="UBG1252" s="9"/>
      <c r="UBH1252" s="9"/>
      <c r="UBI1252" s="9"/>
      <c r="UBJ1252" s="9"/>
      <c r="UBK1252" s="9"/>
      <c r="UBL1252" s="9"/>
      <c r="UBM1252" s="9"/>
      <c r="UBN1252" s="9"/>
      <c r="UBO1252" s="9"/>
      <c r="UBP1252" s="9"/>
      <c r="UBQ1252" s="9"/>
      <c r="UBR1252" s="9"/>
      <c r="UBS1252" s="9"/>
      <c r="UBT1252" s="9"/>
      <c r="UBU1252" s="9"/>
      <c r="UBV1252" s="9"/>
      <c r="UBW1252" s="9"/>
      <c r="UBX1252" s="9"/>
      <c r="UBY1252" s="9"/>
      <c r="UBZ1252" s="9"/>
      <c r="UCA1252" s="9"/>
      <c r="UCB1252" s="9"/>
      <c r="UCC1252" s="9"/>
      <c r="UCD1252" s="9"/>
      <c r="UCE1252" s="9"/>
      <c r="UCF1252" s="9"/>
      <c r="UCG1252" s="9"/>
      <c r="UCH1252" s="9"/>
      <c r="UCI1252" s="9"/>
      <c r="UCJ1252" s="9"/>
      <c r="UCK1252" s="9"/>
      <c r="UCL1252" s="9"/>
      <c r="UCM1252" s="9"/>
      <c r="UCN1252" s="9"/>
      <c r="UCO1252" s="9"/>
      <c r="UCP1252" s="9"/>
      <c r="UCQ1252" s="9"/>
      <c r="UCR1252" s="9"/>
      <c r="UCS1252" s="9"/>
      <c r="UCT1252" s="9"/>
      <c r="UCU1252" s="9"/>
      <c r="UCV1252" s="9"/>
      <c r="UCW1252" s="9"/>
      <c r="UCX1252" s="9"/>
      <c r="UCY1252" s="9"/>
      <c r="UCZ1252" s="9"/>
      <c r="UDA1252" s="9"/>
      <c r="UDB1252" s="9"/>
      <c r="UDC1252" s="9"/>
      <c r="UDD1252" s="9"/>
      <c r="UDE1252" s="9"/>
      <c r="UDF1252" s="9"/>
      <c r="UDG1252" s="9"/>
      <c r="UDH1252" s="9"/>
      <c r="UDI1252" s="9"/>
      <c r="UDJ1252" s="9"/>
      <c r="UDK1252" s="9"/>
      <c r="UDL1252" s="9"/>
      <c r="UDM1252" s="9"/>
      <c r="UDN1252" s="9"/>
      <c r="UDO1252" s="9"/>
      <c r="UDP1252" s="9"/>
      <c r="UDQ1252" s="9"/>
      <c r="UDR1252" s="9"/>
      <c r="UDS1252" s="9"/>
      <c r="UDT1252" s="9"/>
      <c r="UDU1252" s="9"/>
      <c r="UDV1252" s="9"/>
      <c r="UDW1252" s="9"/>
      <c r="UDX1252" s="9"/>
      <c r="UDY1252" s="9"/>
      <c r="UDZ1252" s="9"/>
      <c r="UEA1252" s="9"/>
      <c r="UEB1252" s="9"/>
      <c r="UEC1252" s="9"/>
      <c r="UED1252" s="9"/>
      <c r="UEE1252" s="9"/>
      <c r="UEF1252" s="9"/>
      <c r="UEG1252" s="9"/>
      <c r="UEH1252" s="9"/>
      <c r="UEI1252" s="9"/>
      <c r="UEJ1252" s="9"/>
      <c r="UEK1252" s="9"/>
      <c r="UEL1252" s="9"/>
      <c r="UEM1252" s="9"/>
      <c r="UEN1252" s="9"/>
      <c r="UEO1252" s="9"/>
      <c r="UEP1252" s="9"/>
      <c r="UEQ1252" s="9"/>
      <c r="UER1252" s="9"/>
      <c r="UES1252" s="9"/>
      <c r="UET1252" s="9"/>
      <c r="UEU1252" s="9"/>
      <c r="UEV1252" s="9"/>
      <c r="UEW1252" s="9"/>
      <c r="UEX1252" s="9"/>
      <c r="UEY1252" s="9"/>
      <c r="UEZ1252" s="9"/>
      <c r="UFA1252" s="9"/>
      <c r="UFB1252" s="9"/>
      <c r="UFC1252" s="9"/>
      <c r="UFD1252" s="9"/>
      <c r="UFE1252" s="9"/>
      <c r="UFF1252" s="9"/>
      <c r="UFG1252" s="9"/>
      <c r="UFH1252" s="9"/>
      <c r="UFI1252" s="9"/>
      <c r="UFJ1252" s="9"/>
      <c r="UFK1252" s="9"/>
      <c r="UFL1252" s="9"/>
      <c r="UFM1252" s="9"/>
      <c r="UFN1252" s="9"/>
      <c r="UFO1252" s="9"/>
      <c r="UFP1252" s="9"/>
      <c r="UFQ1252" s="9"/>
      <c r="UFR1252" s="9"/>
      <c r="UFS1252" s="9"/>
      <c r="UFT1252" s="9"/>
      <c r="UFU1252" s="9"/>
      <c r="UFV1252" s="9"/>
      <c r="UFW1252" s="9"/>
      <c r="UFX1252" s="9"/>
      <c r="UFY1252" s="9"/>
      <c r="UFZ1252" s="9"/>
      <c r="UGA1252" s="9"/>
      <c r="UGB1252" s="9"/>
      <c r="UGC1252" s="9"/>
      <c r="UGD1252" s="9"/>
      <c r="UGE1252" s="9"/>
      <c r="UGF1252" s="9"/>
      <c r="UGG1252" s="9"/>
      <c r="UGH1252" s="9"/>
      <c r="UGI1252" s="9"/>
      <c r="UGJ1252" s="9"/>
      <c r="UGK1252" s="9"/>
      <c r="UGL1252" s="9"/>
      <c r="UGM1252" s="9"/>
      <c r="UGN1252" s="9"/>
      <c r="UGO1252" s="9"/>
      <c r="UGP1252" s="9"/>
      <c r="UGQ1252" s="9"/>
      <c r="UGR1252" s="9"/>
      <c r="UGS1252" s="9"/>
      <c r="UGT1252" s="9"/>
      <c r="UGU1252" s="9"/>
      <c r="UGV1252" s="9"/>
      <c r="UGW1252" s="9"/>
      <c r="UGX1252" s="9"/>
      <c r="UGY1252" s="9"/>
      <c r="UGZ1252" s="9"/>
      <c r="UHA1252" s="9"/>
      <c r="UHB1252" s="9"/>
      <c r="UHC1252" s="9"/>
      <c r="UHD1252" s="9"/>
      <c r="UHE1252" s="9"/>
      <c r="UHF1252" s="9"/>
      <c r="UHG1252" s="9"/>
      <c r="UHH1252" s="9"/>
      <c r="UHI1252" s="9"/>
      <c r="UHJ1252" s="9"/>
      <c r="UHK1252" s="9"/>
      <c r="UHL1252" s="9"/>
      <c r="UHM1252" s="9"/>
      <c r="UHN1252" s="9"/>
      <c r="UHO1252" s="9"/>
      <c r="UHP1252" s="9"/>
      <c r="UHQ1252" s="9"/>
      <c r="UHR1252" s="9"/>
      <c r="UHS1252" s="9"/>
      <c r="UHT1252" s="9"/>
      <c r="UHU1252" s="9"/>
      <c r="UHV1252" s="9"/>
      <c r="UHW1252" s="9"/>
      <c r="UHX1252" s="9"/>
      <c r="UHY1252" s="9"/>
      <c r="UHZ1252" s="9"/>
      <c r="UIA1252" s="9"/>
      <c r="UIB1252" s="9"/>
      <c r="UIC1252" s="9"/>
      <c r="UID1252" s="9"/>
      <c r="UIE1252" s="9"/>
      <c r="UIF1252" s="9"/>
      <c r="UIG1252" s="9"/>
      <c r="UIH1252" s="9"/>
      <c r="UII1252" s="9"/>
      <c r="UIJ1252" s="9"/>
      <c r="UIK1252" s="9"/>
      <c r="UIL1252" s="9"/>
      <c r="UIM1252" s="9"/>
      <c r="UIN1252" s="9"/>
      <c r="UIO1252" s="9"/>
      <c r="UIP1252" s="9"/>
      <c r="UIQ1252" s="9"/>
      <c r="UIR1252" s="9"/>
      <c r="UIS1252" s="9"/>
      <c r="UIT1252" s="9"/>
      <c r="UIU1252" s="9"/>
      <c r="UIV1252" s="9"/>
      <c r="UIW1252" s="9"/>
      <c r="UIX1252" s="9"/>
      <c r="UIY1252" s="9"/>
      <c r="UIZ1252" s="9"/>
      <c r="UJA1252" s="9"/>
      <c r="UJB1252" s="9"/>
      <c r="UJC1252" s="9"/>
      <c r="UJD1252" s="9"/>
      <c r="UJE1252" s="9"/>
      <c r="UJF1252" s="9"/>
      <c r="UJG1252" s="9"/>
      <c r="UJH1252" s="9"/>
      <c r="UJI1252" s="9"/>
      <c r="UJJ1252" s="9"/>
      <c r="UJK1252" s="9"/>
      <c r="UJL1252" s="9"/>
      <c r="UJM1252" s="9"/>
      <c r="UJN1252" s="9"/>
      <c r="UJO1252" s="9"/>
      <c r="UJP1252" s="9"/>
      <c r="UJQ1252" s="9"/>
      <c r="UJR1252" s="9"/>
      <c r="UJS1252" s="9"/>
      <c r="UJT1252" s="9"/>
      <c r="UJU1252" s="9"/>
      <c r="UJV1252" s="9"/>
      <c r="UJW1252" s="9"/>
      <c r="UJX1252" s="9"/>
      <c r="UJY1252" s="9"/>
      <c r="UJZ1252" s="9"/>
      <c r="UKA1252" s="9"/>
      <c r="UKB1252" s="9"/>
      <c r="UKC1252" s="9"/>
      <c r="UKD1252" s="9"/>
      <c r="UKE1252" s="9"/>
      <c r="UKF1252" s="9"/>
      <c r="UKG1252" s="9"/>
      <c r="UKH1252" s="9"/>
      <c r="UKI1252" s="9"/>
      <c r="UKJ1252" s="9"/>
      <c r="UKK1252" s="9"/>
      <c r="UKL1252" s="9"/>
      <c r="UKM1252" s="9"/>
      <c r="UKN1252" s="9"/>
      <c r="UKO1252" s="9"/>
      <c r="UKP1252" s="9"/>
      <c r="UKQ1252" s="9"/>
      <c r="UKR1252" s="9"/>
      <c r="UKS1252" s="9"/>
      <c r="UKT1252" s="9"/>
      <c r="UKU1252" s="9"/>
      <c r="UKV1252" s="9"/>
      <c r="UKW1252" s="9"/>
      <c r="UKX1252" s="9"/>
      <c r="UKY1252" s="9"/>
      <c r="UKZ1252" s="9"/>
      <c r="ULA1252" s="9"/>
      <c r="ULB1252" s="9"/>
      <c r="ULC1252" s="9"/>
      <c r="ULD1252" s="9"/>
      <c r="ULE1252" s="9"/>
      <c r="ULF1252" s="9"/>
      <c r="ULG1252" s="9"/>
      <c r="ULH1252" s="9"/>
      <c r="ULI1252" s="9"/>
      <c r="ULJ1252" s="9"/>
      <c r="ULK1252" s="9"/>
      <c r="ULL1252" s="9"/>
      <c r="ULM1252" s="9"/>
      <c r="ULN1252" s="9"/>
      <c r="ULO1252" s="9"/>
      <c r="ULP1252" s="9"/>
      <c r="ULQ1252" s="9"/>
      <c r="ULR1252" s="9"/>
      <c r="ULS1252" s="9"/>
      <c r="ULT1252" s="9"/>
      <c r="ULU1252" s="9"/>
      <c r="ULV1252" s="9"/>
      <c r="ULW1252" s="9"/>
      <c r="ULX1252" s="9"/>
      <c r="ULY1252" s="9"/>
      <c r="ULZ1252" s="9"/>
      <c r="UMA1252" s="9"/>
      <c r="UMB1252" s="9"/>
      <c r="UMC1252" s="9"/>
      <c r="UMD1252" s="9"/>
      <c r="UME1252" s="9"/>
      <c r="UMF1252" s="9"/>
      <c r="UMG1252" s="9"/>
      <c r="UMH1252" s="9"/>
      <c r="UMI1252" s="9"/>
      <c r="UMJ1252" s="9"/>
      <c r="UMK1252" s="9"/>
      <c r="UML1252" s="9"/>
      <c r="UMM1252" s="9"/>
      <c r="UMN1252" s="9"/>
      <c r="UMO1252" s="9"/>
      <c r="UMP1252" s="9"/>
      <c r="UMQ1252" s="9"/>
      <c r="UMR1252" s="9"/>
      <c r="UMS1252" s="9"/>
      <c r="UMT1252" s="9"/>
      <c r="UMU1252" s="9"/>
      <c r="UMV1252" s="9"/>
      <c r="UMW1252" s="9"/>
      <c r="UMX1252" s="9"/>
      <c r="UMY1252" s="9"/>
      <c r="UMZ1252" s="9"/>
      <c r="UNA1252" s="9"/>
      <c r="UNB1252" s="9"/>
      <c r="UNC1252" s="9"/>
      <c r="UND1252" s="9"/>
      <c r="UNE1252" s="9"/>
      <c r="UNF1252" s="9"/>
      <c r="UNG1252" s="9"/>
      <c r="UNH1252" s="9"/>
      <c r="UNI1252" s="9"/>
      <c r="UNJ1252" s="9"/>
      <c r="UNK1252" s="9"/>
      <c r="UNL1252" s="9"/>
      <c r="UNM1252" s="9"/>
      <c r="UNN1252" s="9"/>
      <c r="UNO1252" s="9"/>
      <c r="UNP1252" s="9"/>
      <c r="UNQ1252" s="9"/>
      <c r="UNR1252" s="9"/>
      <c r="UNS1252" s="9"/>
      <c r="UNT1252" s="9"/>
      <c r="UNU1252" s="9"/>
      <c r="UNV1252" s="9"/>
      <c r="UNW1252" s="9"/>
      <c r="UNX1252" s="9"/>
      <c r="UNY1252" s="9"/>
      <c r="UNZ1252" s="9"/>
      <c r="UOA1252" s="9"/>
      <c r="UOB1252" s="9"/>
      <c r="UOC1252" s="9"/>
      <c r="UOD1252" s="9"/>
      <c r="UOE1252" s="9"/>
      <c r="UOF1252" s="9"/>
      <c r="UOG1252" s="9"/>
      <c r="UOH1252" s="9"/>
      <c r="UOI1252" s="9"/>
      <c r="UOJ1252" s="9"/>
      <c r="UOK1252" s="9"/>
      <c r="UOL1252" s="9"/>
      <c r="UOM1252" s="9"/>
      <c r="UON1252" s="9"/>
      <c r="UOO1252" s="9"/>
      <c r="UOP1252" s="9"/>
      <c r="UOQ1252" s="9"/>
      <c r="UOR1252" s="9"/>
      <c r="UOS1252" s="9"/>
      <c r="UOT1252" s="9"/>
      <c r="UOU1252" s="9"/>
      <c r="UOV1252" s="9"/>
      <c r="UOW1252" s="9"/>
      <c r="UOX1252" s="9"/>
      <c r="UOY1252" s="9"/>
      <c r="UOZ1252" s="9"/>
      <c r="UPA1252" s="9"/>
      <c r="UPB1252" s="9"/>
      <c r="UPC1252" s="9"/>
      <c r="UPD1252" s="9"/>
      <c r="UPE1252" s="9"/>
      <c r="UPF1252" s="9"/>
      <c r="UPG1252" s="9"/>
      <c r="UPH1252" s="9"/>
      <c r="UPI1252" s="9"/>
      <c r="UPJ1252" s="9"/>
      <c r="UPK1252" s="9"/>
      <c r="UPL1252" s="9"/>
      <c r="UPM1252" s="9"/>
      <c r="UPN1252" s="9"/>
      <c r="UPO1252" s="9"/>
      <c r="UPP1252" s="9"/>
      <c r="UPQ1252" s="9"/>
      <c r="UPR1252" s="9"/>
      <c r="UPS1252" s="9"/>
      <c r="UPT1252" s="9"/>
      <c r="UPU1252" s="9"/>
      <c r="UPV1252" s="9"/>
      <c r="UPW1252" s="9"/>
      <c r="UPX1252" s="9"/>
      <c r="UPY1252" s="9"/>
      <c r="UPZ1252" s="9"/>
      <c r="UQA1252" s="9"/>
      <c r="UQB1252" s="9"/>
      <c r="UQC1252" s="9"/>
      <c r="UQD1252" s="9"/>
      <c r="UQE1252" s="9"/>
      <c r="UQF1252" s="9"/>
      <c r="UQG1252" s="9"/>
      <c r="UQH1252" s="9"/>
      <c r="UQI1252" s="9"/>
      <c r="UQJ1252" s="9"/>
      <c r="UQK1252" s="9"/>
      <c r="UQL1252" s="9"/>
      <c r="UQM1252" s="9"/>
      <c r="UQN1252" s="9"/>
      <c r="UQO1252" s="9"/>
      <c r="UQP1252" s="9"/>
      <c r="UQQ1252" s="9"/>
      <c r="UQR1252" s="9"/>
      <c r="UQS1252" s="9"/>
      <c r="UQT1252" s="9"/>
      <c r="UQU1252" s="9"/>
      <c r="UQV1252" s="9"/>
      <c r="UQW1252" s="9"/>
      <c r="UQX1252" s="9"/>
      <c r="UQY1252" s="9"/>
      <c r="UQZ1252" s="9"/>
      <c r="URA1252" s="9"/>
      <c r="URB1252" s="9"/>
      <c r="URC1252" s="9"/>
      <c r="URD1252" s="9"/>
      <c r="URE1252" s="9"/>
      <c r="URF1252" s="9"/>
      <c r="URG1252" s="9"/>
      <c r="URH1252" s="9"/>
      <c r="URI1252" s="9"/>
      <c r="URJ1252" s="9"/>
      <c r="URK1252" s="9"/>
      <c r="URL1252" s="9"/>
      <c r="URM1252" s="9"/>
      <c r="URN1252" s="9"/>
      <c r="URO1252" s="9"/>
      <c r="URP1252" s="9"/>
      <c r="URQ1252" s="9"/>
      <c r="URR1252" s="9"/>
      <c r="URS1252" s="9"/>
      <c r="URT1252" s="9"/>
      <c r="URU1252" s="9"/>
      <c r="URV1252" s="9"/>
      <c r="URW1252" s="9"/>
      <c r="URX1252" s="9"/>
      <c r="URY1252" s="9"/>
      <c r="URZ1252" s="9"/>
      <c r="USA1252" s="9"/>
      <c r="USB1252" s="9"/>
      <c r="USC1252" s="9"/>
      <c r="USD1252" s="9"/>
      <c r="USE1252" s="9"/>
      <c r="USF1252" s="9"/>
      <c r="USG1252" s="9"/>
      <c r="USH1252" s="9"/>
      <c r="USI1252" s="9"/>
      <c r="USJ1252" s="9"/>
      <c r="USK1252" s="9"/>
      <c r="USL1252" s="9"/>
      <c r="USM1252" s="9"/>
      <c r="USN1252" s="9"/>
      <c r="USO1252" s="9"/>
      <c r="USP1252" s="9"/>
      <c r="USQ1252" s="9"/>
      <c r="USR1252" s="9"/>
      <c r="USS1252" s="9"/>
      <c r="UST1252" s="9"/>
      <c r="USU1252" s="9"/>
      <c r="USV1252" s="9"/>
      <c r="USW1252" s="9"/>
      <c r="USX1252" s="9"/>
      <c r="USY1252" s="9"/>
      <c r="USZ1252" s="9"/>
      <c r="UTA1252" s="9"/>
      <c r="UTB1252" s="9"/>
      <c r="UTC1252" s="9"/>
      <c r="UTD1252" s="9"/>
      <c r="UTE1252" s="9"/>
      <c r="UTF1252" s="9"/>
      <c r="UTG1252" s="9"/>
      <c r="UTH1252" s="9"/>
      <c r="UTI1252" s="9"/>
      <c r="UTJ1252" s="9"/>
      <c r="UTK1252" s="9"/>
      <c r="UTL1252" s="9"/>
      <c r="UTM1252" s="9"/>
      <c r="UTN1252" s="9"/>
      <c r="UTO1252" s="9"/>
      <c r="UTP1252" s="9"/>
      <c r="UTQ1252" s="9"/>
      <c r="UTR1252" s="9"/>
      <c r="UTS1252" s="9"/>
      <c r="UTT1252" s="9"/>
      <c r="UTU1252" s="9"/>
      <c r="UTV1252" s="9"/>
      <c r="UTW1252" s="9"/>
      <c r="UTX1252" s="9"/>
      <c r="UTY1252" s="9"/>
      <c r="UTZ1252" s="9"/>
      <c r="UUA1252" s="9"/>
      <c r="UUB1252" s="9"/>
      <c r="UUC1252" s="9"/>
      <c r="UUD1252" s="9"/>
      <c r="UUE1252" s="9"/>
      <c r="UUF1252" s="9"/>
      <c r="UUG1252" s="9"/>
      <c r="UUH1252" s="9"/>
      <c r="UUI1252" s="9"/>
      <c r="UUJ1252" s="9"/>
      <c r="UUK1252" s="9"/>
      <c r="UUL1252" s="9"/>
      <c r="UUM1252" s="9"/>
      <c r="UUN1252" s="9"/>
      <c r="UUO1252" s="9"/>
      <c r="UUP1252" s="9"/>
      <c r="UUQ1252" s="9"/>
      <c r="UUR1252" s="9"/>
      <c r="UUS1252" s="9"/>
      <c r="UUT1252" s="9"/>
      <c r="UUU1252" s="9"/>
      <c r="UUV1252" s="9"/>
      <c r="UUW1252" s="9"/>
      <c r="UUX1252" s="9"/>
      <c r="UUY1252" s="9"/>
      <c r="UUZ1252" s="9"/>
      <c r="UVA1252" s="9"/>
      <c r="UVB1252" s="9"/>
      <c r="UVC1252" s="9"/>
      <c r="UVD1252" s="9"/>
      <c r="UVE1252" s="9"/>
      <c r="UVF1252" s="9"/>
      <c r="UVG1252" s="9"/>
      <c r="UVH1252" s="9"/>
      <c r="UVI1252" s="9"/>
      <c r="UVJ1252" s="9"/>
      <c r="UVK1252" s="9"/>
      <c r="UVL1252" s="9"/>
      <c r="UVM1252" s="9"/>
      <c r="UVN1252" s="9"/>
      <c r="UVO1252" s="9"/>
      <c r="UVP1252" s="9"/>
      <c r="UVQ1252" s="9"/>
      <c r="UVR1252" s="9"/>
      <c r="UVS1252" s="9"/>
      <c r="UVT1252" s="9"/>
      <c r="UVU1252" s="9"/>
      <c r="UVV1252" s="9"/>
      <c r="UVW1252" s="9"/>
      <c r="UVX1252" s="9"/>
      <c r="UVY1252" s="9"/>
      <c r="UVZ1252" s="9"/>
      <c r="UWA1252" s="9"/>
      <c r="UWB1252" s="9"/>
      <c r="UWC1252" s="9"/>
      <c r="UWD1252" s="9"/>
      <c r="UWE1252" s="9"/>
      <c r="UWF1252" s="9"/>
      <c r="UWG1252" s="9"/>
      <c r="UWH1252" s="9"/>
      <c r="UWI1252" s="9"/>
      <c r="UWJ1252" s="9"/>
      <c r="UWK1252" s="9"/>
      <c r="UWL1252" s="9"/>
      <c r="UWM1252" s="9"/>
      <c r="UWN1252" s="9"/>
      <c r="UWO1252" s="9"/>
      <c r="UWP1252" s="9"/>
      <c r="UWQ1252" s="9"/>
      <c r="UWR1252" s="9"/>
      <c r="UWS1252" s="9"/>
      <c r="UWT1252" s="9"/>
      <c r="UWU1252" s="9"/>
      <c r="UWV1252" s="9"/>
      <c r="UWW1252" s="9"/>
      <c r="UWX1252" s="9"/>
      <c r="UWY1252" s="9"/>
      <c r="UWZ1252" s="9"/>
      <c r="UXA1252" s="9"/>
      <c r="UXB1252" s="9"/>
      <c r="UXC1252" s="9"/>
      <c r="UXD1252" s="9"/>
      <c r="UXE1252" s="9"/>
      <c r="UXF1252" s="9"/>
      <c r="UXG1252" s="9"/>
      <c r="UXH1252" s="9"/>
      <c r="UXI1252" s="9"/>
      <c r="UXJ1252" s="9"/>
      <c r="UXK1252" s="9"/>
      <c r="UXL1252" s="9"/>
      <c r="UXM1252" s="9"/>
      <c r="UXN1252" s="9"/>
      <c r="UXO1252" s="9"/>
      <c r="UXP1252" s="9"/>
      <c r="UXQ1252" s="9"/>
      <c r="UXR1252" s="9"/>
      <c r="UXS1252" s="9"/>
      <c r="UXT1252" s="9"/>
      <c r="UXU1252" s="9"/>
      <c r="UXV1252" s="9"/>
      <c r="UXW1252" s="9"/>
      <c r="UXX1252" s="9"/>
      <c r="UXY1252" s="9"/>
      <c r="UXZ1252" s="9"/>
      <c r="UYA1252" s="9"/>
      <c r="UYB1252" s="9"/>
      <c r="UYC1252" s="9"/>
      <c r="UYD1252" s="9"/>
      <c r="UYE1252" s="9"/>
      <c r="UYF1252" s="9"/>
      <c r="UYG1252" s="9"/>
      <c r="UYH1252" s="9"/>
      <c r="UYI1252" s="9"/>
      <c r="UYJ1252" s="9"/>
      <c r="UYK1252" s="9"/>
      <c r="UYL1252" s="9"/>
      <c r="UYM1252" s="9"/>
      <c r="UYN1252" s="9"/>
      <c r="UYO1252" s="9"/>
      <c r="UYP1252" s="9"/>
      <c r="UYQ1252" s="9"/>
      <c r="UYR1252" s="9"/>
      <c r="UYS1252" s="9"/>
      <c r="UYT1252" s="9"/>
      <c r="UYU1252" s="9"/>
      <c r="UYV1252" s="9"/>
      <c r="UYW1252" s="9"/>
      <c r="UYX1252" s="9"/>
      <c r="UYY1252" s="9"/>
      <c r="UYZ1252" s="9"/>
      <c r="UZA1252" s="9"/>
      <c r="UZB1252" s="9"/>
      <c r="UZC1252" s="9"/>
      <c r="UZD1252" s="9"/>
      <c r="UZE1252" s="9"/>
      <c r="UZF1252" s="9"/>
      <c r="UZG1252" s="9"/>
      <c r="UZH1252" s="9"/>
      <c r="UZI1252" s="9"/>
      <c r="UZJ1252" s="9"/>
      <c r="UZK1252" s="9"/>
      <c r="UZL1252" s="9"/>
      <c r="UZM1252" s="9"/>
      <c r="UZN1252" s="9"/>
      <c r="UZO1252" s="9"/>
      <c r="UZP1252" s="9"/>
      <c r="UZQ1252" s="9"/>
      <c r="UZR1252" s="9"/>
      <c r="UZS1252" s="9"/>
      <c r="UZT1252" s="9"/>
      <c r="UZU1252" s="9"/>
      <c r="UZV1252" s="9"/>
      <c r="UZW1252" s="9"/>
      <c r="UZX1252" s="9"/>
      <c r="UZY1252" s="9"/>
      <c r="UZZ1252" s="9"/>
      <c r="VAA1252" s="9"/>
      <c r="VAB1252" s="9"/>
      <c r="VAC1252" s="9"/>
      <c r="VAD1252" s="9"/>
      <c r="VAE1252" s="9"/>
      <c r="VAF1252" s="9"/>
      <c r="VAG1252" s="9"/>
      <c r="VAH1252" s="9"/>
      <c r="VAI1252" s="9"/>
      <c r="VAJ1252" s="9"/>
      <c r="VAK1252" s="9"/>
      <c r="VAL1252" s="9"/>
      <c r="VAM1252" s="9"/>
      <c r="VAN1252" s="9"/>
      <c r="VAO1252" s="9"/>
      <c r="VAP1252" s="9"/>
      <c r="VAQ1252" s="9"/>
      <c r="VAR1252" s="9"/>
      <c r="VAS1252" s="9"/>
      <c r="VAT1252" s="9"/>
      <c r="VAU1252" s="9"/>
      <c r="VAV1252" s="9"/>
      <c r="VAW1252" s="9"/>
      <c r="VAX1252" s="9"/>
      <c r="VAY1252" s="9"/>
      <c r="VAZ1252" s="9"/>
      <c r="VBA1252" s="9"/>
      <c r="VBB1252" s="9"/>
      <c r="VBC1252" s="9"/>
      <c r="VBD1252" s="9"/>
      <c r="VBE1252" s="9"/>
      <c r="VBF1252" s="9"/>
      <c r="VBG1252" s="9"/>
      <c r="VBH1252" s="9"/>
      <c r="VBI1252" s="9"/>
      <c r="VBJ1252" s="9"/>
      <c r="VBK1252" s="9"/>
      <c r="VBL1252" s="9"/>
      <c r="VBM1252" s="9"/>
      <c r="VBN1252" s="9"/>
      <c r="VBO1252" s="9"/>
      <c r="VBP1252" s="9"/>
      <c r="VBQ1252" s="9"/>
      <c r="VBR1252" s="9"/>
      <c r="VBS1252" s="9"/>
      <c r="VBT1252" s="9"/>
      <c r="VBU1252" s="9"/>
      <c r="VBV1252" s="9"/>
      <c r="VBW1252" s="9"/>
      <c r="VBX1252" s="9"/>
      <c r="VBY1252" s="9"/>
      <c r="VBZ1252" s="9"/>
      <c r="VCA1252" s="9"/>
      <c r="VCB1252" s="9"/>
      <c r="VCC1252" s="9"/>
      <c r="VCD1252" s="9"/>
      <c r="VCE1252" s="9"/>
      <c r="VCF1252" s="9"/>
      <c r="VCG1252" s="9"/>
      <c r="VCH1252" s="9"/>
      <c r="VCI1252" s="9"/>
      <c r="VCJ1252" s="9"/>
      <c r="VCK1252" s="9"/>
      <c r="VCL1252" s="9"/>
      <c r="VCM1252" s="9"/>
      <c r="VCN1252" s="9"/>
      <c r="VCO1252" s="9"/>
      <c r="VCP1252" s="9"/>
      <c r="VCQ1252" s="9"/>
      <c r="VCR1252" s="9"/>
      <c r="VCS1252" s="9"/>
      <c r="VCT1252" s="9"/>
      <c r="VCU1252" s="9"/>
      <c r="VCV1252" s="9"/>
      <c r="VCW1252" s="9"/>
      <c r="VCX1252" s="9"/>
      <c r="VCY1252" s="9"/>
      <c r="VCZ1252" s="9"/>
      <c r="VDA1252" s="9"/>
      <c r="VDB1252" s="9"/>
      <c r="VDC1252" s="9"/>
      <c r="VDD1252" s="9"/>
      <c r="VDE1252" s="9"/>
      <c r="VDF1252" s="9"/>
      <c r="VDG1252" s="9"/>
      <c r="VDH1252" s="9"/>
      <c r="VDI1252" s="9"/>
      <c r="VDJ1252" s="9"/>
      <c r="VDK1252" s="9"/>
      <c r="VDL1252" s="9"/>
      <c r="VDM1252" s="9"/>
      <c r="VDN1252" s="9"/>
      <c r="VDO1252" s="9"/>
      <c r="VDP1252" s="9"/>
      <c r="VDQ1252" s="9"/>
      <c r="VDR1252" s="9"/>
      <c r="VDS1252" s="9"/>
      <c r="VDT1252" s="9"/>
      <c r="VDU1252" s="9"/>
      <c r="VDV1252" s="9"/>
      <c r="VDW1252" s="9"/>
      <c r="VDX1252" s="9"/>
      <c r="VDY1252" s="9"/>
      <c r="VDZ1252" s="9"/>
      <c r="VEA1252" s="9"/>
      <c r="VEB1252" s="9"/>
      <c r="VEC1252" s="9"/>
      <c r="VED1252" s="9"/>
      <c r="VEE1252" s="9"/>
      <c r="VEF1252" s="9"/>
      <c r="VEG1252" s="9"/>
      <c r="VEH1252" s="9"/>
      <c r="VEI1252" s="9"/>
      <c r="VEJ1252" s="9"/>
      <c r="VEK1252" s="9"/>
      <c r="VEL1252" s="9"/>
      <c r="VEM1252" s="9"/>
      <c r="VEN1252" s="9"/>
      <c r="VEO1252" s="9"/>
      <c r="VEP1252" s="9"/>
      <c r="VEQ1252" s="9"/>
      <c r="VER1252" s="9"/>
      <c r="VES1252" s="9"/>
      <c r="VET1252" s="9"/>
      <c r="VEU1252" s="9"/>
      <c r="VEV1252" s="9"/>
      <c r="VEW1252" s="9"/>
      <c r="VEX1252" s="9"/>
      <c r="VEY1252" s="9"/>
      <c r="VEZ1252" s="9"/>
      <c r="VFA1252" s="9"/>
      <c r="VFB1252" s="9"/>
      <c r="VFC1252" s="9"/>
      <c r="VFD1252" s="9"/>
      <c r="VFE1252" s="9"/>
      <c r="VFF1252" s="9"/>
      <c r="VFG1252" s="9"/>
      <c r="VFH1252" s="9"/>
      <c r="VFI1252" s="9"/>
      <c r="VFJ1252" s="9"/>
      <c r="VFK1252" s="9"/>
      <c r="VFL1252" s="9"/>
      <c r="VFM1252" s="9"/>
      <c r="VFN1252" s="9"/>
      <c r="VFO1252" s="9"/>
      <c r="VFP1252" s="9"/>
      <c r="VFQ1252" s="9"/>
      <c r="VFR1252" s="9"/>
      <c r="VFS1252" s="9"/>
      <c r="VFT1252" s="9"/>
      <c r="VFU1252" s="9"/>
      <c r="VFV1252" s="9"/>
      <c r="VFW1252" s="9"/>
      <c r="VFX1252" s="9"/>
      <c r="VFY1252" s="9"/>
      <c r="VFZ1252" s="9"/>
      <c r="VGA1252" s="9"/>
      <c r="VGB1252" s="9"/>
      <c r="VGC1252" s="9"/>
      <c r="VGD1252" s="9"/>
      <c r="VGE1252" s="9"/>
      <c r="VGF1252" s="9"/>
      <c r="VGG1252" s="9"/>
      <c r="VGH1252" s="9"/>
      <c r="VGI1252" s="9"/>
      <c r="VGJ1252" s="9"/>
      <c r="VGK1252" s="9"/>
      <c r="VGL1252" s="9"/>
      <c r="VGM1252" s="9"/>
      <c r="VGN1252" s="9"/>
      <c r="VGO1252" s="9"/>
      <c r="VGP1252" s="9"/>
      <c r="VGQ1252" s="9"/>
      <c r="VGR1252" s="9"/>
      <c r="VGS1252" s="9"/>
      <c r="VGT1252" s="9"/>
      <c r="VGU1252" s="9"/>
      <c r="VGV1252" s="9"/>
      <c r="VGW1252" s="9"/>
      <c r="VGX1252" s="9"/>
      <c r="VGY1252" s="9"/>
      <c r="VGZ1252" s="9"/>
      <c r="VHA1252" s="9"/>
      <c r="VHB1252" s="9"/>
      <c r="VHC1252" s="9"/>
      <c r="VHD1252" s="9"/>
      <c r="VHE1252" s="9"/>
      <c r="VHF1252" s="9"/>
      <c r="VHG1252" s="9"/>
      <c r="VHH1252" s="9"/>
      <c r="VHI1252" s="9"/>
      <c r="VHJ1252" s="9"/>
      <c r="VHK1252" s="9"/>
      <c r="VHL1252" s="9"/>
      <c r="VHM1252" s="9"/>
      <c r="VHN1252" s="9"/>
      <c r="VHO1252" s="9"/>
      <c r="VHP1252" s="9"/>
      <c r="VHQ1252" s="9"/>
      <c r="VHR1252" s="9"/>
      <c r="VHS1252" s="9"/>
      <c r="VHT1252" s="9"/>
      <c r="VHU1252" s="9"/>
      <c r="VHV1252" s="9"/>
      <c r="VHW1252" s="9"/>
      <c r="VHX1252" s="9"/>
      <c r="VHY1252" s="9"/>
      <c r="VHZ1252" s="9"/>
      <c r="VIA1252" s="9"/>
      <c r="VIB1252" s="9"/>
      <c r="VIC1252" s="9"/>
      <c r="VID1252" s="9"/>
      <c r="VIE1252" s="9"/>
      <c r="VIF1252" s="9"/>
      <c r="VIG1252" s="9"/>
      <c r="VIH1252" s="9"/>
      <c r="VII1252" s="9"/>
      <c r="VIJ1252" s="9"/>
      <c r="VIK1252" s="9"/>
      <c r="VIL1252" s="9"/>
      <c r="VIM1252" s="9"/>
      <c r="VIN1252" s="9"/>
      <c r="VIO1252" s="9"/>
      <c r="VIP1252" s="9"/>
      <c r="VIQ1252" s="9"/>
      <c r="VIR1252" s="9"/>
      <c r="VIS1252" s="9"/>
      <c r="VIT1252" s="9"/>
      <c r="VIU1252" s="9"/>
      <c r="VIV1252" s="9"/>
      <c r="VIW1252" s="9"/>
      <c r="VIX1252" s="9"/>
      <c r="VIY1252" s="9"/>
      <c r="VIZ1252" s="9"/>
      <c r="VJA1252" s="9"/>
      <c r="VJB1252" s="9"/>
      <c r="VJC1252" s="9"/>
      <c r="VJD1252" s="9"/>
      <c r="VJE1252" s="9"/>
      <c r="VJF1252" s="9"/>
      <c r="VJG1252" s="9"/>
      <c r="VJH1252" s="9"/>
      <c r="VJI1252" s="9"/>
      <c r="VJJ1252" s="9"/>
      <c r="VJK1252" s="9"/>
      <c r="VJL1252" s="9"/>
      <c r="VJM1252" s="9"/>
      <c r="VJN1252" s="9"/>
      <c r="VJO1252" s="9"/>
      <c r="VJP1252" s="9"/>
      <c r="VJQ1252" s="9"/>
      <c r="VJR1252" s="9"/>
      <c r="VJS1252" s="9"/>
      <c r="VJT1252" s="9"/>
      <c r="VJU1252" s="9"/>
      <c r="VJV1252" s="9"/>
      <c r="VJW1252" s="9"/>
      <c r="VJX1252" s="9"/>
      <c r="VJY1252" s="9"/>
      <c r="VJZ1252" s="9"/>
      <c r="VKA1252" s="9"/>
      <c r="VKB1252" s="9"/>
      <c r="VKC1252" s="9"/>
      <c r="VKD1252" s="9"/>
      <c r="VKE1252" s="9"/>
      <c r="VKF1252" s="9"/>
      <c r="VKG1252" s="9"/>
      <c r="VKH1252" s="9"/>
      <c r="VKI1252" s="9"/>
      <c r="VKJ1252" s="9"/>
      <c r="VKK1252" s="9"/>
      <c r="VKL1252" s="9"/>
      <c r="VKM1252" s="9"/>
      <c r="VKN1252" s="9"/>
      <c r="VKO1252" s="9"/>
      <c r="VKP1252" s="9"/>
      <c r="VKQ1252" s="9"/>
      <c r="VKR1252" s="9"/>
      <c r="VKS1252" s="9"/>
      <c r="VKT1252" s="9"/>
      <c r="VKU1252" s="9"/>
      <c r="VKV1252" s="9"/>
      <c r="VKW1252" s="9"/>
      <c r="VKX1252" s="9"/>
      <c r="VKY1252" s="9"/>
      <c r="VKZ1252" s="9"/>
      <c r="VLA1252" s="9"/>
      <c r="VLB1252" s="9"/>
      <c r="VLC1252" s="9"/>
      <c r="VLD1252" s="9"/>
      <c r="VLE1252" s="9"/>
      <c r="VLF1252" s="9"/>
      <c r="VLG1252" s="9"/>
      <c r="VLH1252" s="9"/>
      <c r="VLI1252" s="9"/>
      <c r="VLJ1252" s="9"/>
      <c r="VLK1252" s="9"/>
      <c r="VLL1252" s="9"/>
      <c r="VLM1252" s="9"/>
      <c r="VLN1252" s="9"/>
      <c r="VLO1252" s="9"/>
      <c r="VLP1252" s="9"/>
      <c r="VLQ1252" s="9"/>
      <c r="VLR1252" s="9"/>
      <c r="VLS1252" s="9"/>
      <c r="VLT1252" s="9"/>
      <c r="VLU1252" s="9"/>
      <c r="VLV1252" s="9"/>
      <c r="VLW1252" s="9"/>
      <c r="VLX1252" s="9"/>
      <c r="VLY1252" s="9"/>
      <c r="VLZ1252" s="9"/>
      <c r="VMA1252" s="9"/>
      <c r="VMB1252" s="9"/>
      <c r="VMC1252" s="9"/>
      <c r="VMD1252" s="9"/>
      <c r="VME1252" s="9"/>
      <c r="VMF1252" s="9"/>
      <c r="VMG1252" s="9"/>
      <c r="VMH1252" s="9"/>
      <c r="VMI1252" s="9"/>
      <c r="VMJ1252" s="9"/>
      <c r="VMK1252" s="9"/>
      <c r="VML1252" s="9"/>
      <c r="VMM1252" s="9"/>
      <c r="VMN1252" s="9"/>
      <c r="VMO1252" s="9"/>
      <c r="VMP1252" s="9"/>
      <c r="VMQ1252" s="9"/>
      <c r="VMR1252" s="9"/>
      <c r="VMS1252" s="9"/>
      <c r="VMT1252" s="9"/>
      <c r="VMU1252" s="9"/>
      <c r="VMV1252" s="9"/>
      <c r="VMW1252" s="9"/>
      <c r="VMX1252" s="9"/>
      <c r="VMY1252" s="9"/>
      <c r="VMZ1252" s="9"/>
      <c r="VNA1252" s="9"/>
      <c r="VNB1252" s="9"/>
      <c r="VNC1252" s="9"/>
      <c r="VND1252" s="9"/>
      <c r="VNE1252" s="9"/>
      <c r="VNF1252" s="9"/>
      <c r="VNG1252" s="9"/>
      <c r="VNH1252" s="9"/>
      <c r="VNI1252" s="9"/>
      <c r="VNJ1252" s="9"/>
      <c r="VNK1252" s="9"/>
      <c r="VNL1252" s="9"/>
      <c r="VNM1252" s="9"/>
      <c r="VNN1252" s="9"/>
      <c r="VNO1252" s="9"/>
      <c r="VNP1252" s="9"/>
      <c r="VNQ1252" s="9"/>
      <c r="VNR1252" s="9"/>
      <c r="VNS1252" s="9"/>
      <c r="VNT1252" s="9"/>
      <c r="VNU1252" s="9"/>
      <c r="VNV1252" s="9"/>
      <c r="VNW1252" s="9"/>
      <c r="VNX1252" s="9"/>
      <c r="VNY1252" s="9"/>
      <c r="VNZ1252" s="9"/>
      <c r="VOA1252" s="9"/>
      <c r="VOB1252" s="9"/>
      <c r="VOC1252" s="9"/>
      <c r="VOD1252" s="9"/>
      <c r="VOE1252" s="9"/>
      <c r="VOF1252" s="9"/>
      <c r="VOG1252" s="9"/>
      <c r="VOH1252" s="9"/>
      <c r="VOI1252" s="9"/>
      <c r="VOJ1252" s="9"/>
      <c r="VOK1252" s="9"/>
      <c r="VOL1252" s="9"/>
      <c r="VOM1252" s="9"/>
      <c r="VON1252" s="9"/>
      <c r="VOO1252" s="9"/>
      <c r="VOP1252" s="9"/>
      <c r="VOQ1252" s="9"/>
      <c r="VOR1252" s="9"/>
      <c r="VOS1252" s="9"/>
      <c r="VOT1252" s="9"/>
      <c r="VOU1252" s="9"/>
      <c r="VOV1252" s="9"/>
      <c r="VOW1252" s="9"/>
      <c r="VOX1252" s="9"/>
      <c r="VOY1252" s="9"/>
      <c r="VOZ1252" s="9"/>
      <c r="VPA1252" s="9"/>
      <c r="VPB1252" s="9"/>
      <c r="VPC1252" s="9"/>
      <c r="VPD1252" s="9"/>
      <c r="VPE1252" s="9"/>
      <c r="VPF1252" s="9"/>
      <c r="VPG1252" s="9"/>
      <c r="VPH1252" s="9"/>
      <c r="VPI1252" s="9"/>
      <c r="VPJ1252" s="9"/>
      <c r="VPK1252" s="9"/>
      <c r="VPL1252" s="9"/>
      <c r="VPM1252" s="9"/>
      <c r="VPN1252" s="9"/>
      <c r="VPO1252" s="9"/>
      <c r="VPP1252" s="9"/>
      <c r="VPQ1252" s="9"/>
      <c r="VPR1252" s="9"/>
      <c r="VPS1252" s="9"/>
      <c r="VPT1252" s="9"/>
      <c r="VPU1252" s="9"/>
      <c r="VPV1252" s="9"/>
      <c r="VPW1252" s="9"/>
      <c r="VPX1252" s="9"/>
      <c r="VPY1252" s="9"/>
      <c r="VPZ1252" s="9"/>
      <c r="VQA1252" s="9"/>
      <c r="VQB1252" s="9"/>
      <c r="VQC1252" s="9"/>
      <c r="VQD1252" s="9"/>
      <c r="VQE1252" s="9"/>
      <c r="VQF1252" s="9"/>
      <c r="VQG1252" s="9"/>
      <c r="VQH1252" s="9"/>
      <c r="VQI1252" s="9"/>
      <c r="VQJ1252" s="9"/>
      <c r="VQK1252" s="9"/>
      <c r="VQL1252" s="9"/>
      <c r="VQM1252" s="9"/>
      <c r="VQN1252" s="9"/>
      <c r="VQO1252" s="9"/>
      <c r="VQP1252" s="9"/>
      <c r="VQQ1252" s="9"/>
      <c r="VQR1252" s="9"/>
      <c r="VQS1252" s="9"/>
      <c r="VQT1252" s="9"/>
      <c r="VQU1252" s="9"/>
      <c r="VQV1252" s="9"/>
      <c r="VQW1252" s="9"/>
      <c r="VQX1252" s="9"/>
      <c r="VQY1252" s="9"/>
      <c r="VQZ1252" s="9"/>
      <c r="VRA1252" s="9"/>
      <c r="VRB1252" s="9"/>
      <c r="VRC1252" s="9"/>
      <c r="VRD1252" s="9"/>
      <c r="VRE1252" s="9"/>
      <c r="VRF1252" s="9"/>
      <c r="VRG1252" s="9"/>
      <c r="VRH1252" s="9"/>
      <c r="VRI1252" s="9"/>
      <c r="VRJ1252" s="9"/>
      <c r="VRK1252" s="9"/>
      <c r="VRL1252" s="9"/>
      <c r="VRM1252" s="9"/>
      <c r="VRN1252" s="9"/>
      <c r="VRO1252" s="9"/>
      <c r="VRP1252" s="9"/>
      <c r="VRQ1252" s="9"/>
      <c r="VRR1252" s="9"/>
      <c r="VRS1252" s="9"/>
      <c r="VRT1252" s="9"/>
      <c r="VRU1252" s="9"/>
      <c r="VRV1252" s="9"/>
      <c r="VRW1252" s="9"/>
      <c r="VRX1252" s="9"/>
      <c r="VRY1252" s="9"/>
      <c r="VRZ1252" s="9"/>
      <c r="VSA1252" s="9"/>
      <c r="VSB1252" s="9"/>
      <c r="VSC1252" s="9"/>
      <c r="VSD1252" s="9"/>
      <c r="VSE1252" s="9"/>
      <c r="VSF1252" s="9"/>
      <c r="VSG1252" s="9"/>
      <c r="VSH1252" s="9"/>
      <c r="VSI1252" s="9"/>
      <c r="VSJ1252" s="9"/>
      <c r="VSK1252" s="9"/>
      <c r="VSL1252" s="9"/>
      <c r="VSM1252" s="9"/>
      <c r="VSN1252" s="9"/>
      <c r="VSO1252" s="9"/>
      <c r="VSP1252" s="9"/>
      <c r="VSQ1252" s="9"/>
      <c r="VSR1252" s="9"/>
      <c r="VSS1252" s="9"/>
      <c r="VST1252" s="9"/>
      <c r="VSU1252" s="9"/>
      <c r="VSV1252" s="9"/>
      <c r="VSW1252" s="9"/>
      <c r="VSX1252" s="9"/>
      <c r="VSY1252" s="9"/>
      <c r="VSZ1252" s="9"/>
      <c r="VTA1252" s="9"/>
      <c r="VTB1252" s="9"/>
      <c r="VTC1252" s="9"/>
      <c r="VTD1252" s="9"/>
      <c r="VTE1252" s="9"/>
      <c r="VTF1252" s="9"/>
      <c r="VTG1252" s="9"/>
      <c r="VTH1252" s="9"/>
      <c r="VTI1252" s="9"/>
      <c r="VTJ1252" s="9"/>
      <c r="VTK1252" s="9"/>
      <c r="VTL1252" s="9"/>
      <c r="VTM1252" s="9"/>
      <c r="VTN1252" s="9"/>
      <c r="VTO1252" s="9"/>
      <c r="VTP1252" s="9"/>
      <c r="VTQ1252" s="9"/>
      <c r="VTR1252" s="9"/>
      <c r="VTS1252" s="9"/>
      <c r="VTT1252" s="9"/>
      <c r="VTU1252" s="9"/>
      <c r="VTV1252" s="9"/>
      <c r="VTW1252" s="9"/>
      <c r="VTX1252" s="9"/>
      <c r="VTY1252" s="9"/>
      <c r="VTZ1252" s="9"/>
      <c r="VUA1252" s="9"/>
      <c r="VUB1252" s="9"/>
      <c r="VUC1252" s="9"/>
      <c r="VUD1252" s="9"/>
      <c r="VUE1252" s="9"/>
      <c r="VUF1252" s="9"/>
      <c r="VUG1252" s="9"/>
      <c r="VUH1252" s="9"/>
      <c r="VUI1252" s="9"/>
      <c r="VUJ1252" s="9"/>
      <c r="VUK1252" s="9"/>
      <c r="VUL1252" s="9"/>
      <c r="VUM1252" s="9"/>
      <c r="VUN1252" s="9"/>
      <c r="VUO1252" s="9"/>
      <c r="VUP1252" s="9"/>
      <c r="VUQ1252" s="9"/>
      <c r="VUR1252" s="9"/>
      <c r="VUS1252" s="9"/>
      <c r="VUT1252" s="9"/>
      <c r="VUU1252" s="9"/>
      <c r="VUV1252" s="9"/>
      <c r="VUW1252" s="9"/>
      <c r="VUX1252" s="9"/>
      <c r="VUY1252" s="9"/>
      <c r="VUZ1252" s="9"/>
      <c r="VVA1252" s="9"/>
      <c r="VVB1252" s="9"/>
      <c r="VVC1252" s="9"/>
      <c r="VVD1252" s="9"/>
      <c r="VVE1252" s="9"/>
      <c r="VVF1252" s="9"/>
      <c r="VVG1252" s="9"/>
      <c r="VVH1252" s="9"/>
      <c r="VVI1252" s="9"/>
      <c r="VVJ1252" s="9"/>
      <c r="VVK1252" s="9"/>
      <c r="VVL1252" s="9"/>
      <c r="VVM1252" s="9"/>
      <c r="VVN1252" s="9"/>
      <c r="VVO1252" s="9"/>
      <c r="VVP1252" s="9"/>
      <c r="VVQ1252" s="9"/>
      <c r="VVR1252" s="9"/>
      <c r="VVS1252" s="9"/>
      <c r="VVT1252" s="9"/>
      <c r="VVU1252" s="9"/>
      <c r="VVV1252" s="9"/>
      <c r="VVW1252" s="9"/>
      <c r="VVX1252" s="9"/>
      <c r="VVY1252" s="9"/>
      <c r="VVZ1252" s="9"/>
      <c r="VWA1252" s="9"/>
      <c r="VWB1252" s="9"/>
      <c r="VWC1252" s="9"/>
      <c r="VWD1252" s="9"/>
      <c r="VWE1252" s="9"/>
      <c r="VWF1252" s="9"/>
      <c r="VWG1252" s="9"/>
      <c r="VWH1252" s="9"/>
      <c r="VWI1252" s="9"/>
      <c r="VWJ1252" s="9"/>
      <c r="VWK1252" s="9"/>
      <c r="VWL1252" s="9"/>
      <c r="VWM1252" s="9"/>
      <c r="VWN1252" s="9"/>
      <c r="VWO1252" s="9"/>
      <c r="VWP1252" s="9"/>
      <c r="VWQ1252" s="9"/>
      <c r="VWR1252" s="9"/>
      <c r="VWS1252" s="9"/>
      <c r="VWT1252" s="9"/>
      <c r="VWU1252" s="9"/>
      <c r="VWV1252" s="9"/>
      <c r="VWW1252" s="9"/>
      <c r="VWX1252" s="9"/>
      <c r="VWY1252" s="9"/>
      <c r="VWZ1252" s="9"/>
      <c r="VXA1252" s="9"/>
      <c r="VXB1252" s="9"/>
      <c r="VXC1252" s="9"/>
      <c r="VXD1252" s="9"/>
      <c r="VXE1252" s="9"/>
      <c r="VXF1252" s="9"/>
      <c r="VXG1252" s="9"/>
      <c r="VXH1252" s="9"/>
      <c r="VXI1252" s="9"/>
      <c r="VXJ1252" s="9"/>
      <c r="VXK1252" s="9"/>
      <c r="VXL1252" s="9"/>
      <c r="VXM1252" s="9"/>
      <c r="VXN1252" s="9"/>
      <c r="VXO1252" s="9"/>
      <c r="VXP1252" s="9"/>
      <c r="VXQ1252" s="9"/>
      <c r="VXR1252" s="9"/>
      <c r="VXS1252" s="9"/>
      <c r="VXT1252" s="9"/>
      <c r="VXU1252" s="9"/>
      <c r="VXV1252" s="9"/>
      <c r="VXW1252" s="9"/>
      <c r="VXX1252" s="9"/>
      <c r="VXY1252" s="9"/>
      <c r="VXZ1252" s="9"/>
      <c r="VYA1252" s="9"/>
      <c r="VYB1252" s="9"/>
      <c r="VYC1252" s="9"/>
      <c r="VYD1252" s="9"/>
      <c r="VYE1252" s="9"/>
      <c r="VYF1252" s="9"/>
      <c r="VYG1252" s="9"/>
      <c r="VYH1252" s="9"/>
      <c r="VYI1252" s="9"/>
      <c r="VYJ1252" s="9"/>
      <c r="VYK1252" s="9"/>
      <c r="VYL1252" s="9"/>
      <c r="VYM1252" s="9"/>
      <c r="VYN1252" s="9"/>
      <c r="VYO1252" s="9"/>
      <c r="VYP1252" s="9"/>
      <c r="VYQ1252" s="9"/>
      <c r="VYR1252" s="9"/>
      <c r="VYS1252" s="9"/>
      <c r="VYT1252" s="9"/>
      <c r="VYU1252" s="9"/>
      <c r="VYV1252" s="9"/>
      <c r="VYW1252" s="9"/>
      <c r="VYX1252" s="9"/>
      <c r="VYY1252" s="9"/>
      <c r="VYZ1252" s="9"/>
      <c r="VZA1252" s="9"/>
      <c r="VZB1252" s="9"/>
      <c r="VZC1252" s="9"/>
      <c r="VZD1252" s="9"/>
      <c r="VZE1252" s="9"/>
      <c r="VZF1252" s="9"/>
      <c r="VZG1252" s="9"/>
      <c r="VZH1252" s="9"/>
      <c r="VZI1252" s="9"/>
      <c r="VZJ1252" s="9"/>
      <c r="VZK1252" s="9"/>
      <c r="VZL1252" s="9"/>
      <c r="VZM1252" s="9"/>
      <c r="VZN1252" s="9"/>
      <c r="VZO1252" s="9"/>
      <c r="VZP1252" s="9"/>
      <c r="VZQ1252" s="9"/>
      <c r="VZR1252" s="9"/>
      <c r="VZS1252" s="9"/>
      <c r="VZT1252" s="9"/>
      <c r="VZU1252" s="9"/>
      <c r="VZV1252" s="9"/>
      <c r="VZW1252" s="9"/>
      <c r="VZX1252" s="9"/>
      <c r="VZY1252" s="9"/>
      <c r="VZZ1252" s="9"/>
      <c r="WAA1252" s="9"/>
      <c r="WAB1252" s="9"/>
      <c r="WAC1252" s="9"/>
      <c r="WAD1252" s="9"/>
      <c r="WAE1252" s="9"/>
      <c r="WAF1252" s="9"/>
      <c r="WAG1252" s="9"/>
      <c r="WAH1252" s="9"/>
      <c r="WAI1252" s="9"/>
      <c r="WAJ1252" s="9"/>
      <c r="WAK1252" s="9"/>
      <c r="WAL1252" s="9"/>
      <c r="WAM1252" s="9"/>
      <c r="WAN1252" s="9"/>
      <c r="WAO1252" s="9"/>
      <c r="WAP1252" s="9"/>
      <c r="WAQ1252" s="9"/>
      <c r="WAR1252" s="9"/>
      <c r="WAS1252" s="9"/>
      <c r="WAT1252" s="9"/>
      <c r="WAU1252" s="9"/>
      <c r="WAV1252" s="9"/>
      <c r="WAW1252" s="9"/>
      <c r="WAX1252" s="9"/>
      <c r="WAY1252" s="9"/>
      <c r="WAZ1252" s="9"/>
      <c r="WBA1252" s="9"/>
      <c r="WBB1252" s="9"/>
      <c r="WBC1252" s="9"/>
      <c r="WBD1252" s="9"/>
      <c r="WBE1252" s="9"/>
      <c r="WBF1252" s="9"/>
      <c r="WBG1252" s="9"/>
      <c r="WBH1252" s="9"/>
      <c r="WBI1252" s="9"/>
      <c r="WBJ1252" s="9"/>
      <c r="WBK1252" s="9"/>
      <c r="WBL1252" s="9"/>
      <c r="WBM1252" s="9"/>
      <c r="WBN1252" s="9"/>
      <c r="WBO1252" s="9"/>
      <c r="WBP1252" s="9"/>
      <c r="WBQ1252" s="9"/>
      <c r="WBR1252" s="9"/>
      <c r="WBS1252" s="9"/>
      <c r="WBT1252" s="9"/>
      <c r="WBU1252" s="9"/>
      <c r="WBV1252" s="9"/>
      <c r="WBW1252" s="9"/>
      <c r="WBX1252" s="9"/>
      <c r="WBY1252" s="9"/>
      <c r="WBZ1252" s="9"/>
      <c r="WCA1252" s="9"/>
      <c r="WCB1252" s="9"/>
      <c r="WCC1252" s="9"/>
      <c r="WCD1252" s="9"/>
      <c r="WCE1252" s="9"/>
      <c r="WCF1252" s="9"/>
      <c r="WCG1252" s="9"/>
      <c r="WCH1252" s="9"/>
      <c r="WCI1252" s="9"/>
      <c r="WCJ1252" s="9"/>
      <c r="WCK1252" s="9"/>
      <c r="WCL1252" s="9"/>
      <c r="WCM1252" s="9"/>
      <c r="WCN1252" s="9"/>
      <c r="WCO1252" s="9"/>
      <c r="WCP1252" s="9"/>
      <c r="WCQ1252" s="9"/>
      <c r="WCR1252" s="9"/>
      <c r="WCS1252" s="9"/>
      <c r="WCT1252" s="9"/>
      <c r="WCU1252" s="9"/>
      <c r="WCV1252" s="9"/>
      <c r="WCW1252" s="9"/>
      <c r="WCX1252" s="9"/>
      <c r="WCY1252" s="9"/>
      <c r="WCZ1252" s="9"/>
      <c r="WDA1252" s="9"/>
      <c r="WDB1252" s="9"/>
      <c r="WDC1252" s="9"/>
      <c r="WDD1252" s="9"/>
      <c r="WDE1252" s="9"/>
      <c r="WDF1252" s="9"/>
      <c r="WDG1252" s="9"/>
      <c r="WDH1252" s="9"/>
      <c r="WDI1252" s="9"/>
      <c r="WDJ1252" s="9"/>
      <c r="WDK1252" s="9"/>
      <c r="WDL1252" s="9"/>
      <c r="WDM1252" s="9"/>
      <c r="WDN1252" s="9"/>
      <c r="WDO1252" s="9"/>
      <c r="WDP1252" s="9"/>
      <c r="WDQ1252" s="9"/>
      <c r="WDR1252" s="9"/>
      <c r="WDS1252" s="9"/>
      <c r="WDT1252" s="9"/>
      <c r="WDU1252" s="9"/>
      <c r="WDV1252" s="9"/>
      <c r="WDW1252" s="9"/>
      <c r="WDX1252" s="9"/>
      <c r="WDY1252" s="9"/>
      <c r="WDZ1252" s="9"/>
      <c r="WEA1252" s="9"/>
      <c r="WEB1252" s="9"/>
      <c r="WEC1252" s="9"/>
      <c r="WED1252" s="9"/>
      <c r="WEE1252" s="9"/>
      <c r="WEF1252" s="9"/>
      <c r="WEG1252" s="9"/>
      <c r="WEH1252" s="9"/>
      <c r="WEI1252" s="9"/>
      <c r="WEJ1252" s="9"/>
      <c r="WEK1252" s="9"/>
      <c r="WEL1252" s="9"/>
      <c r="WEM1252" s="9"/>
      <c r="WEN1252" s="9"/>
      <c r="WEO1252" s="9"/>
      <c r="WEP1252" s="9"/>
      <c r="WEQ1252" s="9"/>
      <c r="WER1252" s="9"/>
      <c r="WES1252" s="9"/>
      <c r="WET1252" s="9"/>
      <c r="WEU1252" s="9"/>
      <c r="WEV1252" s="9"/>
      <c r="WEW1252" s="9"/>
      <c r="WEX1252" s="9"/>
      <c r="WEY1252" s="9"/>
      <c r="WEZ1252" s="9"/>
      <c r="WFA1252" s="9"/>
      <c r="WFB1252" s="9"/>
      <c r="WFC1252" s="9"/>
      <c r="WFD1252" s="9"/>
      <c r="WFE1252" s="9"/>
      <c r="WFF1252" s="9"/>
      <c r="WFG1252" s="9"/>
      <c r="WFH1252" s="9"/>
      <c r="WFI1252" s="9"/>
      <c r="WFJ1252" s="9"/>
      <c r="WFK1252" s="9"/>
      <c r="WFL1252" s="9"/>
      <c r="WFM1252" s="9"/>
      <c r="WFN1252" s="9"/>
      <c r="WFO1252" s="9"/>
      <c r="WFP1252" s="9"/>
      <c r="WFQ1252" s="9"/>
      <c r="WFR1252" s="9"/>
      <c r="WFS1252" s="9"/>
      <c r="WFT1252" s="9"/>
      <c r="WFU1252" s="9"/>
      <c r="WFV1252" s="9"/>
      <c r="WFW1252" s="9"/>
      <c r="WFX1252" s="9"/>
      <c r="WFY1252" s="9"/>
      <c r="WFZ1252" s="9"/>
      <c r="WGA1252" s="9"/>
      <c r="WGB1252" s="9"/>
      <c r="WGC1252" s="9"/>
      <c r="WGD1252" s="9"/>
      <c r="WGE1252" s="9"/>
      <c r="WGF1252" s="9"/>
      <c r="WGG1252" s="9"/>
      <c r="WGH1252" s="9"/>
      <c r="WGI1252" s="9"/>
      <c r="WGJ1252" s="9"/>
      <c r="WGK1252" s="9"/>
      <c r="WGL1252" s="9"/>
      <c r="WGM1252" s="9"/>
      <c r="WGN1252" s="9"/>
      <c r="WGO1252" s="9"/>
      <c r="WGP1252" s="9"/>
      <c r="WGQ1252" s="9"/>
      <c r="WGR1252" s="9"/>
      <c r="WGS1252" s="9"/>
      <c r="WGT1252" s="9"/>
      <c r="WGU1252" s="9"/>
      <c r="WGV1252" s="9"/>
      <c r="WGW1252" s="9"/>
      <c r="WGX1252" s="9"/>
      <c r="WGY1252" s="9"/>
      <c r="WGZ1252" s="9"/>
      <c r="WHA1252" s="9"/>
      <c r="WHB1252" s="9"/>
      <c r="WHC1252" s="9"/>
      <c r="WHD1252" s="9"/>
      <c r="WHE1252" s="9"/>
      <c r="WHF1252" s="9"/>
      <c r="WHG1252" s="9"/>
      <c r="WHH1252" s="9"/>
      <c r="WHI1252" s="9"/>
      <c r="WHJ1252" s="9"/>
      <c r="WHK1252" s="9"/>
      <c r="WHL1252" s="9"/>
      <c r="WHM1252" s="9"/>
      <c r="WHN1252" s="9"/>
      <c r="WHO1252" s="9"/>
      <c r="WHP1252" s="9"/>
      <c r="WHQ1252" s="9"/>
      <c r="WHR1252" s="9"/>
      <c r="WHS1252" s="9"/>
      <c r="WHT1252" s="9"/>
      <c r="WHU1252" s="9"/>
      <c r="WHV1252" s="9"/>
      <c r="WHW1252" s="9"/>
      <c r="WHX1252" s="9"/>
      <c r="WHY1252" s="9"/>
      <c r="WHZ1252" s="9"/>
      <c r="WIA1252" s="9"/>
      <c r="WIB1252" s="9"/>
      <c r="WIC1252" s="9"/>
      <c r="WID1252" s="9"/>
      <c r="WIE1252" s="9"/>
      <c r="WIF1252" s="9"/>
      <c r="WIG1252" s="9"/>
      <c r="WIH1252" s="9"/>
      <c r="WII1252" s="9"/>
      <c r="WIJ1252" s="9"/>
      <c r="WIK1252" s="9"/>
      <c r="WIL1252" s="9"/>
      <c r="WIM1252" s="9"/>
      <c r="WIN1252" s="9"/>
      <c r="WIO1252" s="9"/>
      <c r="WIP1252" s="9"/>
      <c r="WIQ1252" s="9"/>
      <c r="WIR1252" s="9"/>
      <c r="WIS1252" s="9"/>
      <c r="WIT1252" s="9"/>
      <c r="WIU1252" s="9"/>
      <c r="WIV1252" s="9"/>
      <c r="WIW1252" s="9"/>
      <c r="WIX1252" s="9"/>
      <c r="WIY1252" s="9"/>
      <c r="WIZ1252" s="9"/>
      <c r="WJA1252" s="9"/>
      <c r="WJB1252" s="9"/>
      <c r="WJC1252" s="9"/>
      <c r="WJD1252" s="9"/>
      <c r="WJE1252" s="9"/>
      <c r="WJF1252" s="9"/>
      <c r="WJG1252" s="9"/>
      <c r="WJH1252" s="9"/>
      <c r="WJI1252" s="9"/>
      <c r="WJJ1252" s="9"/>
      <c r="WJK1252" s="9"/>
      <c r="WJL1252" s="9"/>
      <c r="WJM1252" s="9"/>
      <c r="WJN1252" s="9"/>
      <c r="WJO1252" s="9"/>
      <c r="WJP1252" s="9"/>
      <c r="WJQ1252" s="9"/>
      <c r="WJR1252" s="9"/>
      <c r="WJS1252" s="9"/>
      <c r="WJT1252" s="9"/>
      <c r="WJU1252" s="9"/>
      <c r="WJV1252" s="9"/>
      <c r="WJW1252" s="9"/>
      <c r="WJX1252" s="9"/>
      <c r="WJY1252" s="9"/>
      <c r="WJZ1252" s="9"/>
      <c r="WKA1252" s="9"/>
      <c r="WKB1252" s="9"/>
      <c r="WKC1252" s="9"/>
      <c r="WKD1252" s="9"/>
      <c r="WKE1252" s="9"/>
      <c r="WKF1252" s="9"/>
      <c r="WKG1252" s="9"/>
      <c r="WKH1252" s="9"/>
      <c r="WKI1252" s="9"/>
      <c r="WKJ1252" s="9"/>
      <c r="WKK1252" s="9"/>
      <c r="WKL1252" s="9"/>
      <c r="WKM1252" s="9"/>
      <c r="WKN1252" s="9"/>
      <c r="WKO1252" s="9"/>
      <c r="WKP1252" s="9"/>
      <c r="WKQ1252" s="9"/>
      <c r="WKR1252" s="9"/>
      <c r="WKS1252" s="9"/>
      <c r="WKT1252" s="9"/>
      <c r="WKU1252" s="9"/>
      <c r="WKV1252" s="9"/>
      <c r="WKW1252" s="9"/>
      <c r="WKX1252" s="9"/>
      <c r="WKY1252" s="9"/>
      <c r="WKZ1252" s="9"/>
      <c r="WLA1252" s="9"/>
      <c r="WLB1252" s="9"/>
      <c r="WLC1252" s="9"/>
      <c r="WLD1252" s="9"/>
      <c r="WLE1252" s="9"/>
      <c r="WLF1252" s="9"/>
      <c r="WLG1252" s="9"/>
      <c r="WLH1252" s="9"/>
      <c r="WLI1252" s="9"/>
      <c r="WLJ1252" s="9"/>
      <c r="WLK1252" s="9"/>
      <c r="WLL1252" s="9"/>
      <c r="WLM1252" s="9"/>
      <c r="WLN1252" s="9"/>
      <c r="WLO1252" s="9"/>
      <c r="WLP1252" s="9"/>
      <c r="WLQ1252" s="9"/>
      <c r="WLR1252" s="9"/>
      <c r="WLS1252" s="9"/>
      <c r="WLT1252" s="9"/>
      <c r="WLU1252" s="9"/>
      <c r="WLV1252" s="9"/>
      <c r="WLW1252" s="9"/>
      <c r="WLX1252" s="9"/>
      <c r="WLY1252" s="9"/>
      <c r="WLZ1252" s="9"/>
      <c r="WMA1252" s="9"/>
      <c r="WMB1252" s="9"/>
      <c r="WMC1252" s="9"/>
      <c r="WMD1252" s="9"/>
      <c r="WME1252" s="9"/>
      <c r="WMF1252" s="9"/>
      <c r="WMG1252" s="9"/>
      <c r="WMH1252" s="9"/>
      <c r="WMI1252" s="9"/>
      <c r="WMJ1252" s="9"/>
      <c r="WMK1252" s="9"/>
      <c r="WML1252" s="9"/>
      <c r="WMM1252" s="9"/>
      <c r="WMN1252" s="9"/>
      <c r="WMO1252" s="9"/>
      <c r="WMP1252" s="9"/>
      <c r="WMQ1252" s="9"/>
      <c r="WMR1252" s="9"/>
      <c r="WMS1252" s="9"/>
      <c r="WMT1252" s="9"/>
      <c r="WMU1252" s="9"/>
      <c r="WMV1252" s="9"/>
      <c r="WMW1252" s="9"/>
      <c r="WMX1252" s="9"/>
      <c r="WMY1252" s="9"/>
      <c r="WMZ1252" s="9"/>
      <c r="WNA1252" s="9"/>
      <c r="WNB1252" s="9"/>
      <c r="WNC1252" s="9"/>
      <c r="WND1252" s="9"/>
      <c r="WNE1252" s="9"/>
      <c r="WNF1252" s="9"/>
      <c r="WNG1252" s="9"/>
      <c r="WNH1252" s="9"/>
      <c r="WNI1252" s="9"/>
      <c r="WNJ1252" s="9"/>
      <c r="WNK1252" s="9"/>
      <c r="WNL1252" s="9"/>
      <c r="WNM1252" s="9"/>
      <c r="WNN1252" s="9"/>
      <c r="WNO1252" s="9"/>
      <c r="WNP1252" s="9"/>
      <c r="WNQ1252" s="9"/>
      <c r="WNR1252" s="9"/>
      <c r="WNS1252" s="9"/>
      <c r="WNT1252" s="9"/>
      <c r="WNU1252" s="9"/>
      <c r="WNV1252" s="9"/>
      <c r="WNW1252" s="9"/>
      <c r="WNX1252" s="9"/>
      <c r="WNY1252" s="9"/>
      <c r="WNZ1252" s="9"/>
      <c r="WOA1252" s="9"/>
      <c r="WOB1252" s="9"/>
      <c r="WOC1252" s="9"/>
      <c r="WOD1252" s="9"/>
      <c r="WOE1252" s="9"/>
      <c r="WOF1252" s="9"/>
      <c r="WOG1252" s="9"/>
      <c r="WOH1252" s="9"/>
      <c r="WOI1252" s="9"/>
      <c r="WOJ1252" s="9"/>
      <c r="WOK1252" s="9"/>
      <c r="WOL1252" s="9"/>
      <c r="WOM1252" s="9"/>
      <c r="WON1252" s="9"/>
      <c r="WOO1252" s="9"/>
      <c r="WOP1252" s="9"/>
      <c r="WOQ1252" s="9"/>
      <c r="WOR1252" s="9"/>
      <c r="WOS1252" s="9"/>
      <c r="WOT1252" s="9"/>
      <c r="WOU1252" s="9"/>
      <c r="WOV1252" s="9"/>
      <c r="WOW1252" s="9"/>
      <c r="WOX1252" s="9"/>
      <c r="WOY1252" s="9"/>
      <c r="WOZ1252" s="9"/>
      <c r="WPA1252" s="9"/>
      <c r="WPB1252" s="9"/>
      <c r="WPC1252" s="9"/>
      <c r="WPD1252" s="9"/>
      <c r="WPE1252" s="9"/>
      <c r="WPF1252" s="9"/>
      <c r="WPG1252" s="9"/>
      <c r="WPH1252" s="9"/>
      <c r="WPI1252" s="9"/>
      <c r="WPJ1252" s="9"/>
      <c r="WPK1252" s="9"/>
      <c r="WPL1252" s="9"/>
      <c r="WPM1252" s="9"/>
      <c r="WPN1252" s="9"/>
      <c r="WPO1252" s="9"/>
      <c r="WPP1252" s="9"/>
      <c r="WPQ1252" s="9"/>
      <c r="WPR1252" s="9"/>
      <c r="WPS1252" s="9"/>
      <c r="WPT1252" s="9"/>
      <c r="WPU1252" s="9"/>
      <c r="WPV1252" s="9"/>
      <c r="WPW1252" s="9"/>
      <c r="WPX1252" s="9"/>
      <c r="WPY1252" s="9"/>
      <c r="WPZ1252" s="9"/>
      <c r="WQA1252" s="9"/>
      <c r="WQB1252" s="9"/>
      <c r="WQC1252" s="9"/>
      <c r="WQD1252" s="9"/>
      <c r="WQE1252" s="9"/>
      <c r="WQF1252" s="9"/>
      <c r="WQG1252" s="9"/>
      <c r="WQH1252" s="9"/>
      <c r="WQI1252" s="9"/>
      <c r="WQJ1252" s="9"/>
      <c r="WQK1252" s="9"/>
      <c r="WQL1252" s="9"/>
      <c r="WQM1252" s="9"/>
      <c r="WQN1252" s="9"/>
      <c r="WQO1252" s="9"/>
      <c r="WQP1252" s="9"/>
      <c r="WQQ1252" s="9"/>
      <c r="WQR1252" s="9"/>
      <c r="WQS1252" s="9"/>
      <c r="WQT1252" s="9"/>
      <c r="WQU1252" s="9"/>
      <c r="WQV1252" s="9"/>
      <c r="WQW1252" s="9"/>
      <c r="WQX1252" s="9"/>
      <c r="WQY1252" s="9"/>
      <c r="WQZ1252" s="9"/>
      <c r="WRA1252" s="9"/>
      <c r="WRB1252" s="9"/>
      <c r="WRC1252" s="9"/>
      <c r="WRD1252" s="9"/>
      <c r="WRE1252" s="9"/>
      <c r="WRF1252" s="9"/>
      <c r="WRG1252" s="9"/>
      <c r="WRH1252" s="9"/>
      <c r="WRI1252" s="9"/>
      <c r="WRJ1252" s="9"/>
      <c r="WRK1252" s="9"/>
      <c r="WRL1252" s="9"/>
      <c r="WRM1252" s="9"/>
      <c r="WRN1252" s="9"/>
      <c r="WRO1252" s="9"/>
      <c r="WRP1252" s="9"/>
      <c r="WRQ1252" s="9"/>
      <c r="WRR1252" s="9"/>
      <c r="WRS1252" s="9"/>
      <c r="WRT1252" s="9"/>
      <c r="WRU1252" s="9"/>
      <c r="WRV1252" s="9"/>
      <c r="WRW1252" s="9"/>
      <c r="WRX1252" s="9"/>
      <c r="WRY1252" s="9"/>
      <c r="WRZ1252" s="9"/>
      <c r="WSA1252" s="9"/>
      <c r="WSB1252" s="9"/>
      <c r="WSC1252" s="9"/>
      <c r="WSD1252" s="9"/>
      <c r="WSE1252" s="9"/>
      <c r="WSF1252" s="9"/>
      <c r="WSG1252" s="9"/>
      <c r="WSH1252" s="9"/>
      <c r="WSI1252" s="9"/>
      <c r="WSJ1252" s="9"/>
      <c r="WSK1252" s="9"/>
      <c r="WSL1252" s="9"/>
      <c r="WSM1252" s="9"/>
      <c r="WSN1252" s="9"/>
      <c r="WSO1252" s="9"/>
      <c r="WSP1252" s="9"/>
      <c r="WSQ1252" s="9"/>
      <c r="WSR1252" s="9"/>
      <c r="WSS1252" s="9"/>
      <c r="WST1252" s="9"/>
      <c r="WSU1252" s="9"/>
      <c r="WSV1252" s="9"/>
      <c r="WSW1252" s="9"/>
      <c r="WSX1252" s="9"/>
      <c r="WSY1252" s="9"/>
      <c r="WSZ1252" s="9"/>
      <c r="WTA1252" s="9"/>
      <c r="WTB1252" s="9"/>
      <c r="WTC1252" s="9"/>
      <c r="WTD1252" s="9"/>
      <c r="WTE1252" s="9"/>
      <c r="WTF1252" s="9"/>
      <c r="WTG1252" s="9"/>
      <c r="WTH1252" s="9"/>
      <c r="WTI1252" s="9"/>
      <c r="WTJ1252" s="9"/>
      <c r="WTK1252" s="9"/>
      <c r="WTL1252" s="9"/>
      <c r="WTM1252" s="9"/>
      <c r="WTN1252" s="9"/>
      <c r="WTO1252" s="9"/>
      <c r="WTP1252" s="9"/>
      <c r="WTQ1252" s="9"/>
      <c r="WTR1252" s="9"/>
      <c r="WTS1252" s="9"/>
      <c r="WTT1252" s="9"/>
      <c r="WTU1252" s="9"/>
      <c r="WTV1252" s="9"/>
      <c r="WTW1252" s="9"/>
      <c r="WTX1252" s="9"/>
      <c r="WTY1252" s="9"/>
      <c r="WTZ1252" s="9"/>
      <c r="WUA1252" s="9"/>
      <c r="WUB1252" s="9"/>
      <c r="WUC1252" s="9"/>
      <c r="WUD1252" s="9"/>
      <c r="WUE1252" s="9"/>
      <c r="WUF1252" s="9"/>
      <c r="WUG1252" s="9"/>
      <c r="WUH1252" s="9"/>
      <c r="WUI1252" s="9"/>
      <c r="WUJ1252" s="9"/>
      <c r="WUK1252" s="9"/>
      <c r="WUL1252" s="9"/>
      <c r="WUM1252" s="9"/>
      <c r="WUN1252" s="9"/>
      <c r="WUO1252" s="9"/>
      <c r="WUP1252" s="9"/>
      <c r="WUQ1252" s="9"/>
      <c r="WUR1252" s="9"/>
      <c r="WUS1252" s="9"/>
      <c r="WUT1252" s="9"/>
      <c r="WUU1252" s="9"/>
      <c r="WUV1252" s="9"/>
      <c r="WUW1252" s="9"/>
      <c r="WUX1252" s="9"/>
      <c r="WUY1252" s="9"/>
      <c r="WUZ1252" s="9"/>
      <c r="WVA1252" s="9"/>
      <c r="WVB1252" s="9"/>
      <c r="WVC1252" s="9"/>
      <c r="WVD1252" s="9"/>
      <c r="WVE1252" s="9"/>
      <c r="WVF1252" s="9"/>
      <c r="WVG1252" s="9"/>
      <c r="WVH1252" s="9"/>
      <c r="WVI1252" s="9"/>
      <c r="WVJ1252" s="9"/>
      <c r="WVK1252" s="9"/>
      <c r="WVL1252" s="9"/>
      <c r="WVM1252" s="9"/>
      <c r="WVN1252" s="9"/>
      <c r="WVO1252" s="9"/>
      <c r="WVP1252" s="9"/>
      <c r="WVQ1252" s="9"/>
      <c r="WVR1252" s="9"/>
      <c r="WVS1252" s="9"/>
      <c r="WVT1252" s="9"/>
      <c r="WVU1252" s="9"/>
      <c r="WVV1252" s="9"/>
      <c r="WVW1252" s="9"/>
      <c r="WVX1252" s="9"/>
      <c r="WVY1252" s="9"/>
      <c r="WVZ1252" s="9"/>
      <c r="WWA1252" s="9"/>
      <c r="WWB1252" s="9"/>
      <c r="WWC1252" s="9"/>
      <c r="WWD1252" s="9"/>
      <c r="WWE1252" s="9"/>
      <c r="WWF1252" s="9"/>
      <c r="WWG1252" s="9"/>
      <c r="WWH1252" s="9"/>
      <c r="WWI1252" s="9"/>
      <c r="WWJ1252" s="9"/>
      <c r="WWK1252" s="9"/>
      <c r="WWL1252" s="9"/>
      <c r="WWM1252" s="9"/>
      <c r="WWN1252" s="9"/>
      <c r="WWO1252" s="9"/>
      <c r="WWP1252" s="9"/>
      <c r="WWQ1252" s="9"/>
      <c r="WWR1252" s="9"/>
      <c r="WWS1252" s="9"/>
      <c r="WWT1252" s="9"/>
      <c r="WWU1252" s="9"/>
      <c r="WWV1252" s="9"/>
      <c r="WWW1252" s="9"/>
      <c r="WWX1252" s="9"/>
      <c r="WWY1252" s="9"/>
      <c r="WWZ1252" s="9"/>
      <c r="WXA1252" s="9"/>
      <c r="WXB1252" s="9"/>
      <c r="WXC1252" s="9"/>
      <c r="WXD1252" s="9"/>
      <c r="WXE1252" s="9"/>
      <c r="WXF1252" s="9"/>
      <c r="WXG1252" s="9"/>
      <c r="WXH1252" s="9"/>
      <c r="WXI1252" s="9"/>
      <c r="WXJ1252" s="9"/>
      <c r="WXK1252" s="9"/>
      <c r="WXL1252" s="9"/>
      <c r="WXM1252" s="9"/>
      <c r="WXN1252" s="9"/>
      <c r="WXO1252" s="9"/>
      <c r="WXP1252" s="9"/>
      <c r="WXQ1252" s="9"/>
      <c r="WXR1252" s="9"/>
      <c r="WXS1252" s="9"/>
      <c r="WXT1252" s="9"/>
      <c r="WXU1252" s="9"/>
      <c r="WXV1252" s="9"/>
      <c r="WXW1252" s="9"/>
      <c r="WXX1252" s="9"/>
      <c r="WXY1252" s="9"/>
      <c r="WXZ1252" s="9"/>
      <c r="WYA1252" s="9"/>
      <c r="WYB1252" s="9"/>
      <c r="WYC1252" s="9"/>
      <c r="WYD1252" s="9"/>
      <c r="WYE1252" s="9"/>
      <c r="WYF1252" s="9"/>
      <c r="WYG1252" s="9"/>
      <c r="WYH1252" s="9"/>
      <c r="WYI1252" s="9"/>
      <c r="WYJ1252" s="9"/>
      <c r="WYK1252" s="9"/>
      <c r="WYL1252" s="9"/>
      <c r="WYM1252" s="9"/>
      <c r="WYN1252" s="9"/>
      <c r="WYO1252" s="9"/>
      <c r="WYP1252" s="9"/>
      <c r="WYQ1252" s="9"/>
      <c r="WYR1252" s="9"/>
      <c r="WYS1252" s="9"/>
      <c r="WYT1252" s="9"/>
      <c r="WYU1252" s="9"/>
      <c r="WYV1252" s="9"/>
      <c r="WYW1252" s="9"/>
      <c r="WYX1252" s="9"/>
      <c r="WYY1252" s="9"/>
      <c r="WYZ1252" s="9"/>
      <c r="WZA1252" s="9"/>
      <c r="WZB1252" s="9"/>
      <c r="WZC1252" s="9"/>
      <c r="WZD1252" s="9"/>
      <c r="WZE1252" s="9"/>
      <c r="WZF1252" s="9"/>
      <c r="WZG1252" s="9"/>
      <c r="WZH1252" s="9"/>
      <c r="WZI1252" s="9"/>
      <c r="WZJ1252" s="9"/>
      <c r="WZK1252" s="9"/>
      <c r="WZL1252" s="9"/>
      <c r="WZM1252" s="9"/>
      <c r="WZN1252" s="9"/>
      <c r="WZO1252" s="9"/>
      <c r="WZP1252" s="9"/>
      <c r="WZQ1252" s="9"/>
      <c r="WZR1252" s="9"/>
      <c r="WZS1252" s="9"/>
      <c r="WZT1252" s="9"/>
      <c r="WZU1252" s="9"/>
      <c r="WZV1252" s="9"/>
      <c r="WZW1252" s="9"/>
      <c r="WZX1252" s="9"/>
      <c r="WZY1252" s="9"/>
      <c r="WZZ1252" s="9"/>
      <c r="XAA1252" s="9"/>
      <c r="XAB1252" s="9"/>
      <c r="XAC1252" s="9"/>
      <c r="XAD1252" s="9"/>
      <c r="XAE1252" s="9"/>
      <c r="XAF1252" s="9"/>
      <c r="XAG1252" s="9"/>
      <c r="XAH1252" s="9"/>
      <c r="XAI1252" s="9"/>
      <c r="XAJ1252" s="9"/>
      <c r="XAK1252" s="9"/>
      <c r="XAL1252" s="9"/>
      <c r="XAM1252" s="9"/>
      <c r="XAN1252" s="9"/>
      <c r="XAO1252" s="9"/>
      <c r="XAP1252" s="9"/>
      <c r="XAQ1252" s="9"/>
      <c r="XAR1252" s="9"/>
      <c r="XAS1252" s="9"/>
      <c r="XAT1252" s="9"/>
      <c r="XAU1252" s="9"/>
      <c r="XAV1252" s="9"/>
      <c r="XAW1252" s="9"/>
      <c r="XAX1252" s="9"/>
      <c r="XAY1252" s="9"/>
      <c r="XAZ1252" s="9"/>
      <c r="XBA1252" s="9"/>
      <c r="XBB1252" s="9"/>
      <c r="XBC1252" s="9"/>
      <c r="XBD1252" s="9"/>
      <c r="XBE1252" s="9"/>
      <c r="XBF1252" s="9"/>
      <c r="XBG1252" s="9"/>
      <c r="XBH1252" s="9"/>
      <c r="XBI1252" s="9"/>
      <c r="XBJ1252" s="9"/>
      <c r="XBK1252" s="9"/>
      <c r="XBL1252" s="9"/>
      <c r="XBM1252" s="9"/>
      <c r="XBN1252" s="9"/>
      <c r="XBO1252" s="9"/>
      <c r="XBP1252" s="9"/>
      <c r="XBQ1252" s="9"/>
      <c r="XBR1252" s="9"/>
      <c r="XBS1252" s="9"/>
      <c r="XBT1252" s="9"/>
      <c r="XBU1252" s="9"/>
      <c r="XBV1252" s="9"/>
      <c r="XBW1252" s="9"/>
      <c r="XBX1252" s="9"/>
      <c r="XBY1252" s="9"/>
      <c r="XBZ1252" s="9"/>
      <c r="XCA1252" s="9"/>
      <c r="XCB1252" s="9"/>
      <c r="XCC1252" s="9"/>
      <c r="XCD1252" s="9"/>
      <c r="XCE1252" s="9"/>
      <c r="XCF1252" s="9"/>
      <c r="XCG1252" s="9"/>
      <c r="XCH1252" s="9"/>
      <c r="XCI1252" s="9"/>
      <c r="XCJ1252" s="9"/>
      <c r="XCK1252" s="9"/>
      <c r="XCL1252" s="9"/>
      <c r="XCM1252" s="9"/>
      <c r="XCN1252" s="9"/>
      <c r="XCO1252" s="9"/>
      <c r="XCP1252" s="9"/>
      <c r="XCQ1252" s="9"/>
      <c r="XCR1252" s="9"/>
      <c r="XCS1252" s="9"/>
      <c r="XCT1252" s="9"/>
      <c r="XCU1252" s="9"/>
      <c r="XCV1252" s="9"/>
      <c r="XCW1252" s="9"/>
      <c r="XCX1252" s="9"/>
      <c r="XCY1252" s="9"/>
      <c r="XCZ1252" s="9"/>
      <c r="XDA1252" s="9"/>
      <c r="XDB1252" s="9"/>
      <c r="XDC1252" s="9"/>
      <c r="XDD1252" s="9"/>
      <c r="XDE1252" s="9"/>
      <c r="XDF1252" s="9"/>
      <c r="XDG1252" s="9"/>
      <c r="XDH1252" s="9"/>
      <c r="XDI1252" s="9"/>
      <c r="XDJ1252" s="9"/>
      <c r="XDK1252" s="9"/>
      <c r="XDL1252" s="9"/>
      <c r="XDM1252" s="9"/>
      <c r="XDN1252" s="9"/>
      <c r="XDO1252" s="9"/>
      <c r="XDP1252" s="9"/>
      <c r="XDQ1252" s="9"/>
      <c r="XDR1252" s="9"/>
      <c r="XDS1252" s="9"/>
      <c r="XDT1252" s="9"/>
      <c r="XDU1252" s="9"/>
      <c r="XDV1252" s="9"/>
      <c r="XDW1252" s="9"/>
      <c r="XDX1252" s="9"/>
      <c r="XDY1252" s="9"/>
      <c r="XDZ1252" s="9"/>
      <c r="XEA1252" s="9"/>
      <c r="XEB1252" s="9"/>
      <c r="XEC1252" s="9"/>
      <c r="XED1252" s="9"/>
      <c r="XEE1252" s="9"/>
      <c r="XEF1252" s="9"/>
      <c r="XEG1252" s="9"/>
      <c r="XEH1252" s="9"/>
      <c r="XEI1252" s="9"/>
      <c r="XEJ1252" s="9"/>
      <c r="XEK1252" s="9"/>
      <c r="XEL1252" s="9"/>
      <c r="XEM1252" s="9"/>
      <c r="XEN1252" s="9"/>
      <c r="XEO1252" s="9"/>
      <c r="XEP1252" s="9"/>
      <c r="XEQ1252" s="9"/>
      <c r="XER1252" s="9"/>
      <c r="XES1252" s="9"/>
      <c r="XET1252" s="9"/>
      <c r="XEU1252" s="9"/>
      <c r="XEV1252" s="9"/>
      <c r="XEW1252" s="9"/>
      <c r="XEX1252" s="9"/>
      <c r="XEY1252" s="9"/>
      <c r="XEZ1252" s="9"/>
      <c r="XFA1252" s="9"/>
      <c r="XFB1252" s="9"/>
      <c r="XFC1252" s="9"/>
      <c r="XFD1252" s="9"/>
    </row>
    <row r="1253" spans="1:16384" s="9" customFormat="1" ht="15" customHeight="1" x14ac:dyDescent="0.25">
      <c r="A1253" s="18"/>
      <c r="B1253" s="19" t="s">
        <v>38</v>
      </c>
      <c r="C1253" s="10"/>
      <c r="D1253" s="10"/>
      <c r="E1253" s="10"/>
      <c r="F1253" s="10"/>
      <c r="G1253" s="10"/>
      <c r="H1253" s="15"/>
      <c r="I1253" s="20"/>
      <c r="J1253" s="15"/>
      <c r="K1253" s="20"/>
      <c r="L1253" s="15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</row>
    <row r="1254" spans="1:16384" ht="14.4" x14ac:dyDescent="0.25">
      <c r="A1254" s="146"/>
      <c r="B1254" s="147"/>
      <c r="C1254" s="23"/>
      <c r="D1254" s="141"/>
      <c r="E1254" s="141"/>
      <c r="F1254" s="141"/>
      <c r="G1254" s="141"/>
      <c r="H1254" s="4"/>
      <c r="I1254" s="4"/>
      <c r="J1254" s="24"/>
      <c r="K1254" s="24"/>
      <c r="L1254" s="145"/>
      <c r="M1254" s="145"/>
      <c r="N1254" s="145"/>
      <c r="O1254" s="75"/>
      <c r="P1254" s="76"/>
      <c r="Q1254" s="76"/>
      <c r="R1254" s="76"/>
      <c r="S1254" s="76"/>
      <c r="T1254" s="77"/>
      <c r="U1254" s="77"/>
      <c r="V1254" s="77"/>
      <c r="W1254" s="77"/>
      <c r="X1254" s="77"/>
      <c r="Y1254" s="77"/>
      <c r="Z1254" s="77"/>
      <c r="AA1254" s="77"/>
      <c r="AB1254" s="77"/>
      <c r="AC1254" s="78"/>
    </row>
    <row r="1255" spans="1:16384" s="9" customFormat="1" ht="15" customHeight="1" x14ac:dyDescent="0.25">
      <c r="A1255" s="18"/>
      <c r="B1255" s="19" t="s">
        <v>39</v>
      </c>
      <c r="C1255" s="10"/>
      <c r="D1255" s="10"/>
      <c r="E1255" s="10"/>
      <c r="F1255" s="10"/>
      <c r="G1255" s="10"/>
      <c r="H1255" s="15"/>
      <c r="I1255" s="20"/>
      <c r="J1255" s="15"/>
      <c r="K1255" s="20"/>
      <c r="L1255" s="15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</row>
    <row r="1256" spans="1:16384" ht="15" thickBot="1" x14ac:dyDescent="0.3">
      <c r="A1256" s="148"/>
      <c r="B1256" s="149"/>
      <c r="C1256" s="150"/>
      <c r="D1256" s="151"/>
      <c r="E1256" s="152"/>
      <c r="F1256" s="152"/>
      <c r="G1256" s="152"/>
      <c r="H1256" s="4"/>
      <c r="I1256" s="4"/>
      <c r="J1256" s="24"/>
      <c r="K1256" s="24"/>
      <c r="L1256" s="145"/>
      <c r="M1256" s="145"/>
      <c r="N1256" s="145"/>
      <c r="O1256" s="75"/>
      <c r="P1256" s="76"/>
      <c r="Q1256" s="76"/>
      <c r="R1256" s="76"/>
      <c r="S1256" s="76"/>
      <c r="T1256" s="77"/>
      <c r="U1256" s="77"/>
      <c r="V1256" s="77"/>
      <c r="W1256" s="77"/>
      <c r="X1256" s="77"/>
      <c r="Y1256" s="77"/>
      <c r="Z1256" s="77"/>
      <c r="AA1256" s="77"/>
      <c r="AB1256" s="77"/>
      <c r="AC1256" s="78"/>
    </row>
    <row r="1257" spans="1:16384" s="61" customFormat="1" ht="15.6" thickTop="1" thickBot="1" x14ac:dyDescent="0.3">
      <c r="A1257" s="79"/>
      <c r="B1257" s="80" t="s">
        <v>36</v>
      </c>
      <c r="C1257" s="80"/>
      <c r="D1257" s="80"/>
      <c r="E1257" s="80"/>
      <c r="F1257" s="80"/>
      <c r="G1257" s="80"/>
      <c r="H1257" s="80"/>
      <c r="I1257" s="80"/>
      <c r="J1257" s="80">
        <f>SUM(J1159:J1256)</f>
        <v>2006320</v>
      </c>
      <c r="K1257" s="80">
        <v>249263</v>
      </c>
      <c r="L1257" s="80"/>
      <c r="M1257" s="80"/>
      <c r="N1257" s="81"/>
      <c r="O1257" s="82">
        <f t="shared" ref="O1257:AC1257" si="22">SUM(O12:O1154)+SUM(O1158:O1256)</f>
        <v>249004.15</v>
      </c>
      <c r="P1257" s="83">
        <f t="shared" si="22"/>
        <v>892245</v>
      </c>
      <c r="Q1257" s="83">
        <f t="shared" si="22"/>
        <v>188765</v>
      </c>
      <c r="R1257" s="83">
        <f t="shared" si="22"/>
        <v>648415</v>
      </c>
      <c r="S1257" s="83">
        <f t="shared" si="22"/>
        <v>586385</v>
      </c>
      <c r="T1257" s="84">
        <f t="shared" si="22"/>
        <v>385620</v>
      </c>
      <c r="U1257" s="84">
        <f t="shared" si="22"/>
        <v>304450</v>
      </c>
      <c r="V1257" s="84">
        <f t="shared" si="22"/>
        <v>487925</v>
      </c>
      <c r="W1257" s="84">
        <f t="shared" si="22"/>
        <v>145485</v>
      </c>
      <c r="X1257" s="84">
        <f t="shared" si="22"/>
        <v>315340</v>
      </c>
      <c r="Y1257" s="84">
        <f t="shared" si="22"/>
        <v>371628</v>
      </c>
      <c r="Z1257" s="84">
        <f t="shared" si="22"/>
        <v>331110</v>
      </c>
      <c r="AA1257" s="84">
        <f t="shared" si="22"/>
        <v>240705</v>
      </c>
      <c r="AB1257" s="84">
        <f t="shared" si="22"/>
        <v>457360</v>
      </c>
      <c r="AC1257" s="85">
        <f t="shared" si="22"/>
        <v>158075</v>
      </c>
    </row>
    <row r="1258" spans="1:16384" ht="15.6" x14ac:dyDescent="0.3">
      <c r="J1258" s="153"/>
      <c r="K1258" s="60"/>
      <c r="L1258" s="153"/>
      <c r="M1258" s="153"/>
      <c r="N1258" s="153"/>
      <c r="O1258" s="153"/>
    </row>
    <row r="1259" spans="1:16384" ht="15.6" x14ac:dyDescent="0.3">
      <c r="K1259" s="60"/>
    </row>
    <row r="1260" spans="1:16384" ht="28.8" x14ac:dyDescent="0.3">
      <c r="A1260" s="87"/>
      <c r="B1260" s="88" t="s">
        <v>518</v>
      </c>
      <c r="C1260" s="89" t="s">
        <v>519</v>
      </c>
      <c r="K1260" s="60"/>
    </row>
    <row r="1261" spans="1:16384" ht="15.6" x14ac:dyDescent="0.3">
      <c r="A1261" s="90" t="s">
        <v>520</v>
      </c>
      <c r="B1261" s="91" t="s">
        <v>523</v>
      </c>
      <c r="C1261" s="92">
        <v>295963</v>
      </c>
      <c r="K1261" s="60"/>
    </row>
    <row r="1262" spans="1:16384" ht="15.6" x14ac:dyDescent="0.3">
      <c r="A1262" s="90" t="s">
        <v>521</v>
      </c>
      <c r="B1262" s="91" t="s">
        <v>524</v>
      </c>
      <c r="C1262" s="92">
        <f>C1261*4</f>
        <v>1183852</v>
      </c>
      <c r="K1262" s="60"/>
    </row>
    <row r="1263" spans="1:16384" ht="15" thickBot="1" x14ac:dyDescent="0.3">
      <c r="A1263" s="93" t="s">
        <v>522</v>
      </c>
      <c r="B1263" s="94" t="s">
        <v>525</v>
      </c>
      <c r="C1263" s="95">
        <f>C1261*10</f>
        <v>2959630</v>
      </c>
    </row>
    <row r="1264" spans="1:16384" ht="14.4" x14ac:dyDescent="0.25">
      <c r="A1264" s="96"/>
      <c r="B1264" s="97"/>
      <c r="C1264" s="97"/>
    </row>
    <row r="1265" spans="2:15" x14ac:dyDescent="0.25">
      <c r="J1265" s="153"/>
      <c r="K1265" s="153"/>
      <c r="L1265" s="153"/>
      <c r="M1265" s="153"/>
      <c r="N1265" s="153"/>
      <c r="O1265" s="153"/>
    </row>
    <row r="1267" spans="2:15" x14ac:dyDescent="0.25">
      <c r="B1267" s="154" t="s">
        <v>191</v>
      </c>
    </row>
    <row r="1268" spans="2:15" ht="41.4" x14ac:dyDescent="0.25">
      <c r="B1268" s="155" t="s">
        <v>188</v>
      </c>
    </row>
    <row r="1269" spans="2:15" ht="27.6" x14ac:dyDescent="0.25">
      <c r="B1269" s="155" t="s">
        <v>194</v>
      </c>
    </row>
    <row r="1270" spans="2:15" ht="27.6" x14ac:dyDescent="0.25">
      <c r="B1270" s="155" t="s">
        <v>192</v>
      </c>
    </row>
    <row r="1271" spans="2:15" ht="27.6" x14ac:dyDescent="0.25">
      <c r="B1271" s="155" t="s">
        <v>193</v>
      </c>
    </row>
    <row r="1273" spans="2:15" ht="14.4" x14ac:dyDescent="0.3">
      <c r="B1273" s="61" t="s">
        <v>208</v>
      </c>
    </row>
    <row r="1274" spans="2:15" x14ac:dyDescent="0.25">
      <c r="B1274" s="58" t="s">
        <v>209</v>
      </c>
    </row>
    <row r="1275" spans="2:15" x14ac:dyDescent="0.25">
      <c r="B1275" s="58" t="s">
        <v>210</v>
      </c>
    </row>
    <row r="1276" spans="2:15" x14ac:dyDescent="0.25">
      <c r="B1276" s="58" t="s">
        <v>211</v>
      </c>
    </row>
    <row r="1277" spans="2:15" x14ac:dyDescent="0.25">
      <c r="B1277" s="58" t="s">
        <v>212</v>
      </c>
    </row>
    <row r="1278" spans="2:15" x14ac:dyDescent="0.25">
      <c r="B1278" s="58" t="s">
        <v>213</v>
      </c>
    </row>
    <row r="1279" spans="2:15" x14ac:dyDescent="0.25">
      <c r="B1279" s="58" t="s">
        <v>214</v>
      </c>
    </row>
    <row r="1281" spans="2:2" ht="14.4" x14ac:dyDescent="0.3">
      <c r="B1281" s="61" t="s">
        <v>215</v>
      </c>
    </row>
    <row r="1282" spans="2:2" x14ac:dyDescent="0.25">
      <c r="B1282" s="58" t="s">
        <v>200</v>
      </c>
    </row>
    <row r="1283" spans="2:2" x14ac:dyDescent="0.25">
      <c r="B1283" s="58" t="s">
        <v>201</v>
      </c>
    </row>
    <row r="1284" spans="2:2" x14ac:dyDescent="0.25">
      <c r="B1284" s="58" t="s">
        <v>202</v>
      </c>
    </row>
  </sheetData>
  <mergeCells count="71">
    <mergeCell ref="X1156:Y1156"/>
    <mergeCell ref="Z1156:AA1156"/>
    <mergeCell ref="AB1156:AC1156"/>
    <mergeCell ref="AD1156:AE1156"/>
    <mergeCell ref="J1157:K1157"/>
    <mergeCell ref="L1157:M1157"/>
    <mergeCell ref="N1157:O1157"/>
    <mergeCell ref="P1157:Q1157"/>
    <mergeCell ref="R1157:S1157"/>
    <mergeCell ref="T1157:U1157"/>
    <mergeCell ref="V1157:W1157"/>
    <mergeCell ref="X1157:Y1157"/>
    <mergeCell ref="Z1157:AA1157"/>
    <mergeCell ref="AB1157:AC1157"/>
    <mergeCell ref="AD1157:AE1157"/>
    <mergeCell ref="AB10:AB11"/>
    <mergeCell ref="AC10:AC11"/>
    <mergeCell ref="A1156:D1156"/>
    <mergeCell ref="J1156:K1156"/>
    <mergeCell ref="L1156:M1156"/>
    <mergeCell ref="N1156:O1156"/>
    <mergeCell ref="P1156:Q1156"/>
    <mergeCell ref="R1156:S1156"/>
    <mergeCell ref="T1156:U1156"/>
    <mergeCell ref="V1156:W1156"/>
    <mergeCell ref="V10:V11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J10:J11"/>
    <mergeCell ref="L10:L11"/>
    <mergeCell ref="M10:M11"/>
    <mergeCell ref="N10:N11"/>
    <mergeCell ref="O10:O11"/>
    <mergeCell ref="A7:J7"/>
    <mergeCell ref="K7:Q7"/>
    <mergeCell ref="R7:AC7"/>
    <mergeCell ref="A8:AC8"/>
    <mergeCell ref="A9:A11"/>
    <mergeCell ref="B9:D10"/>
    <mergeCell ref="E9:G9"/>
    <mergeCell ref="H9:H11"/>
    <mergeCell ref="I9:I11"/>
    <mergeCell ref="K9:K11"/>
    <mergeCell ref="U10:U11"/>
    <mergeCell ref="L9:M9"/>
    <mergeCell ref="O9:AC9"/>
    <mergeCell ref="E10:E11"/>
    <mergeCell ref="F10:F11"/>
    <mergeCell ref="G10:G11"/>
    <mergeCell ref="A5:J5"/>
    <mergeCell ref="K5:Q5"/>
    <mergeCell ref="R5:AC5"/>
    <mergeCell ref="A6:J6"/>
    <mergeCell ref="K6:Q6"/>
    <mergeCell ref="R6:AC6"/>
    <mergeCell ref="A4:J4"/>
    <mergeCell ref="K4:Q4"/>
    <mergeCell ref="R4:AC4"/>
    <mergeCell ref="A1:AC1"/>
    <mergeCell ref="A2:AC2"/>
    <mergeCell ref="A3:J3"/>
    <mergeCell ref="K3:Q3"/>
    <mergeCell ref="R3:AC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5" fitToHeight="14" orientation="landscape" r:id="rId1"/>
  <headerFooter>
    <oddHeader>&amp;L&amp;"Times New Roman,Félkövér"&amp;14GFT Felújítási és pótlási terv szennyvíz 2016 &amp;R&amp;"Times New Roman,Félkövér"&amp;14 3. sz. melléklet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3"/>
  <sheetViews>
    <sheetView topLeftCell="C64" zoomScale="60" zoomScaleNormal="60" workbookViewId="0">
      <selection activeCell="K118" sqref="K118"/>
    </sheetView>
  </sheetViews>
  <sheetFormatPr defaultColWidth="9.109375" defaultRowHeight="13.8" x14ac:dyDescent="0.25"/>
  <cols>
    <col min="1" max="1" width="8.6640625" style="9" customWidth="1"/>
    <col min="2" max="2" width="43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21.33203125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309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21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0.05*K117</f>
        <v>220.65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6" si="0">SUM(O15:AC15)</f>
        <v>430</v>
      </c>
      <c r="K15" s="7"/>
      <c r="L15" s="6"/>
      <c r="M15" s="7"/>
      <c r="N15" s="22" t="s">
        <v>335</v>
      </c>
      <c r="O15" s="75">
        <v>430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1650</v>
      </c>
      <c r="K16" s="7"/>
      <c r="L16" s="6"/>
      <c r="M16" s="7"/>
      <c r="N16" s="49" t="s">
        <v>336</v>
      </c>
      <c r="O16" s="75"/>
      <c r="P16" s="76">
        <v>550</v>
      </c>
      <c r="Q16" s="76">
        <v>550</v>
      </c>
      <c r="R16" s="76">
        <v>550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4000</v>
      </c>
      <c r="K17" s="7"/>
      <c r="L17" s="6"/>
      <c r="M17" s="7"/>
      <c r="N17" s="49" t="s">
        <v>337</v>
      </c>
      <c r="O17" s="75"/>
      <c r="P17" s="76"/>
      <c r="Q17" s="76"/>
      <c r="R17" s="76"/>
      <c r="S17" s="76">
        <v>550</v>
      </c>
      <c r="T17" s="77">
        <v>550</v>
      </c>
      <c r="U17" s="77">
        <v>550</v>
      </c>
      <c r="V17" s="77">
        <v>550</v>
      </c>
      <c r="W17" s="77">
        <v>550</v>
      </c>
      <c r="X17" s="77">
        <v>250</v>
      </c>
      <c r="Y17" s="77">
        <v>250</v>
      </c>
      <c r="Z17" s="77">
        <v>250</v>
      </c>
      <c r="AA17" s="77">
        <v>250</v>
      </c>
      <c r="AB17" s="77">
        <v>250</v>
      </c>
      <c r="AC17" s="78"/>
    </row>
    <row r="18" spans="1:29" ht="14.4" x14ac:dyDescent="0.25">
      <c r="A18" s="2">
        <v>1</v>
      </c>
      <c r="B18" s="23"/>
      <c r="C18" s="5"/>
      <c r="D18" s="21" t="s">
        <v>471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471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1500</v>
      </c>
      <c r="K19" s="7"/>
      <c r="L19" s="6"/>
      <c r="M19" s="7"/>
      <c r="N19" s="49" t="s">
        <v>336</v>
      </c>
      <c r="O19" s="75"/>
      <c r="P19" s="76"/>
      <c r="Q19" s="76">
        <v>1500</v>
      </c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471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9300</v>
      </c>
      <c r="K20" s="7"/>
      <c r="L20" s="6"/>
      <c r="M20" s="7"/>
      <c r="N20" s="49" t="s">
        <v>337</v>
      </c>
      <c r="O20" s="75"/>
      <c r="P20" s="76"/>
      <c r="Q20" s="76"/>
      <c r="R20" s="76"/>
      <c r="S20" s="76">
        <v>1800</v>
      </c>
      <c r="T20" s="77"/>
      <c r="U20" s="77">
        <v>1800</v>
      </c>
      <c r="V20" s="77"/>
      <c r="W20" s="77">
        <v>1800</v>
      </c>
      <c r="X20" s="77"/>
      <c r="Y20" s="77"/>
      <c r="Z20" s="77"/>
      <c r="AA20" s="77"/>
      <c r="AB20" s="77">
        <v>3900</v>
      </c>
      <c r="AC20" s="78"/>
    </row>
    <row r="21" spans="1:29" ht="14.4" x14ac:dyDescent="0.25">
      <c r="A21" s="2">
        <v>1</v>
      </c>
      <c r="B21" s="23"/>
      <c r="C21" s="5"/>
      <c r="D21" s="21" t="s">
        <v>472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472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3000</v>
      </c>
      <c r="K22" s="7"/>
      <c r="L22" s="6"/>
      <c r="M22" s="7"/>
      <c r="N22" s="49" t="s">
        <v>336</v>
      </c>
      <c r="O22" s="75"/>
      <c r="P22" s="76">
        <v>1500</v>
      </c>
      <c r="Q22" s="76"/>
      <c r="R22" s="76">
        <v>1500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472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9000</v>
      </c>
      <c r="K23" s="7"/>
      <c r="L23" s="6"/>
      <c r="M23" s="7"/>
      <c r="N23" s="49" t="s">
        <v>337</v>
      </c>
      <c r="O23" s="75"/>
      <c r="P23" s="76"/>
      <c r="Q23" s="76"/>
      <c r="R23" s="76"/>
      <c r="S23" s="76"/>
      <c r="T23" s="77">
        <v>2500</v>
      </c>
      <c r="U23" s="77"/>
      <c r="V23" s="77"/>
      <c r="W23" s="77"/>
      <c r="X23" s="77"/>
      <c r="Y23" s="77"/>
      <c r="Z23" s="77"/>
      <c r="AA23" s="77">
        <v>6500</v>
      </c>
      <c r="AB23" s="77"/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473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473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2000</v>
      </c>
      <c r="K26" s="24"/>
      <c r="L26" s="24"/>
      <c r="M26" s="24"/>
      <c r="N26" s="49" t="s">
        <v>336</v>
      </c>
      <c r="O26" s="75"/>
      <c r="P26" s="76">
        <v>2000</v>
      </c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473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8000</v>
      </c>
      <c r="K27" s="24"/>
      <c r="L27" s="24"/>
      <c r="M27" s="24"/>
      <c r="N27" s="49" t="s">
        <v>337</v>
      </c>
      <c r="O27" s="75"/>
      <c r="P27" s="76"/>
      <c r="Q27" s="76"/>
      <c r="R27" s="76"/>
      <c r="S27" s="76">
        <v>2000</v>
      </c>
      <c r="T27" s="77"/>
      <c r="U27" s="77"/>
      <c r="V27" s="77">
        <v>2000</v>
      </c>
      <c r="W27" s="77"/>
      <c r="X27" s="77"/>
      <c r="Y27" s="77">
        <v>2000</v>
      </c>
      <c r="Z27" s="77"/>
      <c r="AA27" s="77"/>
      <c r="AB27" s="77">
        <v>2000</v>
      </c>
      <c r="AC27" s="78"/>
    </row>
    <row r="28" spans="1:29" ht="14.4" x14ac:dyDescent="0.25">
      <c r="A28" s="2">
        <v>1</v>
      </c>
      <c r="B28" s="23"/>
      <c r="C28" s="4"/>
      <c r="D28" s="21" t="s">
        <v>474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474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0</v>
      </c>
      <c r="K29" s="24"/>
      <c r="L29" s="24"/>
      <c r="M29" s="24"/>
      <c r="N29" s="49" t="s">
        <v>336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474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4400</v>
      </c>
      <c r="K30" s="24"/>
      <c r="L30" s="24"/>
      <c r="M30" s="24"/>
      <c r="N30" s="49" t="s">
        <v>337</v>
      </c>
      <c r="O30" s="75"/>
      <c r="P30" s="76"/>
      <c r="Q30" s="76"/>
      <c r="R30" s="76"/>
      <c r="S30" s="76">
        <v>2200</v>
      </c>
      <c r="T30" s="77"/>
      <c r="U30" s="77"/>
      <c r="V30" s="77"/>
      <c r="W30" s="77"/>
      <c r="X30" s="77"/>
      <c r="Y30" s="77">
        <v>2200</v>
      </c>
      <c r="Z30" s="77"/>
      <c r="AA30" s="77"/>
      <c r="AB30" s="77"/>
      <c r="AC30" s="78"/>
    </row>
    <row r="31" spans="1:29" ht="14.4" x14ac:dyDescent="0.25">
      <c r="A31" s="2">
        <v>1</v>
      </c>
      <c r="B31" s="23"/>
      <c r="C31" s="4"/>
      <c r="D31" s="21" t="s">
        <v>475</v>
      </c>
      <c r="E31" s="5" t="s">
        <v>526</v>
      </c>
      <c r="F31" s="99" t="s">
        <v>517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2</v>
      </c>
      <c r="B32" s="23"/>
      <c r="C32" s="4"/>
      <c r="D32" s="21" t="s">
        <v>475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0</v>
      </c>
      <c r="K32" s="24"/>
      <c r="L32" s="24"/>
      <c r="M32" s="24"/>
      <c r="N32" s="49" t="s">
        <v>336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3</v>
      </c>
      <c r="B33" s="23"/>
      <c r="C33" s="4"/>
      <c r="D33" s="21" t="s">
        <v>475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920</v>
      </c>
      <c r="K33" s="24"/>
      <c r="L33" s="24"/>
      <c r="M33" s="24"/>
      <c r="N33" s="49" t="s">
        <v>337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>
        <v>920</v>
      </c>
      <c r="AC33" s="78"/>
    </row>
    <row r="34" spans="1:29" x14ac:dyDescent="0.25">
      <c r="A34" s="18"/>
      <c r="B34" s="20" t="s">
        <v>42</v>
      </c>
      <c r="C34" s="10"/>
      <c r="D34" s="10"/>
      <c r="E34" s="10"/>
      <c r="F34" s="10"/>
      <c r="G34" s="10"/>
      <c r="H34" s="20"/>
      <c r="I34" s="20"/>
      <c r="J34" s="47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5">
      <c r="A35" s="18"/>
      <c r="B35" s="19" t="s">
        <v>37</v>
      </c>
      <c r="C35" s="10"/>
      <c r="D35" s="10"/>
      <c r="E35" s="10"/>
      <c r="F35" s="10"/>
      <c r="G35" s="10"/>
      <c r="H35" s="20"/>
      <c r="I35" s="20"/>
      <c r="J35" s="47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4.4" x14ac:dyDescent="0.25">
      <c r="A36" s="2">
        <v>3</v>
      </c>
      <c r="B36" s="23"/>
      <c r="C36" s="39" t="s">
        <v>159</v>
      </c>
      <c r="D36" s="25" t="s">
        <v>710</v>
      </c>
      <c r="E36" s="26" t="s">
        <v>716</v>
      </c>
      <c r="F36" s="99" t="s">
        <v>712</v>
      </c>
      <c r="G36" s="41" t="s">
        <v>530</v>
      </c>
      <c r="H36" s="24"/>
      <c r="I36" s="24"/>
      <c r="J36" s="4">
        <f t="shared" si="0"/>
        <v>2500</v>
      </c>
      <c r="K36" s="24"/>
      <c r="L36" s="24"/>
      <c r="M36" s="24"/>
      <c r="N36" s="49" t="s">
        <v>335</v>
      </c>
      <c r="O36" s="75">
        <v>2500</v>
      </c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25">
      <c r="A37" s="2">
        <v>3</v>
      </c>
      <c r="B37" s="23"/>
      <c r="C37" s="39"/>
      <c r="D37" s="25" t="s">
        <v>262</v>
      </c>
      <c r="E37" s="25" t="s">
        <v>534</v>
      </c>
      <c r="F37" s="99" t="s">
        <v>531</v>
      </c>
      <c r="G37" s="41" t="s">
        <v>530</v>
      </c>
      <c r="H37" s="24"/>
      <c r="I37" s="24"/>
      <c r="J37" s="4">
        <f t="shared" si="0"/>
        <v>150</v>
      </c>
      <c r="K37" s="24"/>
      <c r="L37" s="24"/>
      <c r="M37" s="24"/>
      <c r="N37" s="49" t="s">
        <v>335</v>
      </c>
      <c r="O37" s="75">
        <v>150</v>
      </c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>
        <v>3</v>
      </c>
      <c r="B38" s="23"/>
      <c r="C38" s="39"/>
      <c r="D38" s="25" t="s">
        <v>262</v>
      </c>
      <c r="E38" s="26" t="s">
        <v>529</v>
      </c>
      <c r="F38" s="99" t="s">
        <v>531</v>
      </c>
      <c r="G38" s="41" t="s">
        <v>530</v>
      </c>
      <c r="H38" s="24"/>
      <c r="I38" s="24"/>
      <c r="J38" s="4">
        <f t="shared" si="0"/>
        <v>150</v>
      </c>
      <c r="K38" s="24"/>
      <c r="L38" s="24"/>
      <c r="M38" s="24"/>
      <c r="N38" s="49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>
        <v>150</v>
      </c>
      <c r="AB38" s="77"/>
      <c r="AC38" s="78"/>
    </row>
    <row r="39" spans="1:29" ht="14.4" x14ac:dyDescent="0.3">
      <c r="A39" s="2">
        <v>3</v>
      </c>
      <c r="B39" s="23"/>
      <c r="C39" s="39"/>
      <c r="D39" s="25" t="s">
        <v>205</v>
      </c>
      <c r="E39" s="25" t="s">
        <v>535</v>
      </c>
      <c r="F39" s="99" t="s">
        <v>712</v>
      </c>
      <c r="G39" s="41" t="s">
        <v>530</v>
      </c>
      <c r="H39" s="24"/>
      <c r="I39" s="24"/>
      <c r="J39" s="4">
        <f t="shared" si="0"/>
        <v>660</v>
      </c>
      <c r="K39" s="24"/>
      <c r="L39" s="24"/>
      <c r="M39" s="24"/>
      <c r="N39" s="49" t="s">
        <v>335</v>
      </c>
      <c r="O39" s="75">
        <v>660</v>
      </c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3">
      <c r="A40" s="2">
        <v>3</v>
      </c>
      <c r="B40" s="23"/>
      <c r="C40" s="39"/>
      <c r="D40" s="25" t="s">
        <v>205</v>
      </c>
      <c r="E40" s="26" t="s">
        <v>532</v>
      </c>
      <c r="F40" s="99" t="s">
        <v>536</v>
      </c>
      <c r="G40" s="41" t="s">
        <v>530</v>
      </c>
      <c r="H40" s="24"/>
      <c r="I40" s="24"/>
      <c r="J40" s="4">
        <f t="shared" si="0"/>
        <v>60</v>
      </c>
      <c r="K40" s="24"/>
      <c r="L40" s="24"/>
      <c r="M40" s="24"/>
      <c r="N40" s="49" t="s">
        <v>337</v>
      </c>
      <c r="O40" s="75"/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>
        <v>60</v>
      </c>
      <c r="AB40" s="77"/>
      <c r="AC40" s="78"/>
    </row>
    <row r="41" spans="1:29" ht="14.4" x14ac:dyDescent="0.3">
      <c r="A41" s="2">
        <v>2</v>
      </c>
      <c r="B41" s="23"/>
      <c r="C41" s="39"/>
      <c r="D41" s="25" t="s">
        <v>207</v>
      </c>
      <c r="E41" s="41" t="s">
        <v>529</v>
      </c>
      <c r="F41" s="99" t="s">
        <v>531</v>
      </c>
      <c r="G41" s="41" t="s">
        <v>530</v>
      </c>
      <c r="H41" s="24"/>
      <c r="I41" s="24"/>
      <c r="J41" s="4">
        <f t="shared" si="0"/>
        <v>150</v>
      </c>
      <c r="K41" s="24"/>
      <c r="L41" s="24"/>
      <c r="M41" s="24"/>
      <c r="N41" s="49" t="s">
        <v>336</v>
      </c>
      <c r="O41" s="75"/>
      <c r="P41" s="76"/>
      <c r="Q41" s="76"/>
      <c r="R41" s="76">
        <v>150</v>
      </c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3">
      <c r="A42" s="2">
        <v>3</v>
      </c>
      <c r="B42" s="23"/>
      <c r="C42" s="39"/>
      <c r="D42" s="25" t="s">
        <v>207</v>
      </c>
      <c r="E42" s="41" t="s">
        <v>529</v>
      </c>
      <c r="F42" s="99" t="s">
        <v>531</v>
      </c>
      <c r="G42" s="41" t="s">
        <v>530</v>
      </c>
      <c r="H42" s="24"/>
      <c r="I42" s="24"/>
      <c r="J42" s="4">
        <f t="shared" si="0"/>
        <v>300</v>
      </c>
      <c r="K42" s="24"/>
      <c r="L42" s="24"/>
      <c r="M42" s="24"/>
      <c r="N42" s="49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>
        <v>300</v>
      </c>
      <c r="AA42" s="77"/>
      <c r="AB42" s="77"/>
      <c r="AC42" s="78"/>
    </row>
    <row r="43" spans="1:29" ht="14.4" x14ac:dyDescent="0.25">
      <c r="A43" s="2">
        <v>2</v>
      </c>
      <c r="B43" s="23"/>
      <c r="C43" s="39"/>
      <c r="D43" s="25" t="s">
        <v>199</v>
      </c>
      <c r="E43" s="41" t="s">
        <v>529</v>
      </c>
      <c r="F43" s="100" t="s">
        <v>537</v>
      </c>
      <c r="G43" s="41" t="s">
        <v>530</v>
      </c>
      <c r="H43" s="24"/>
      <c r="I43" s="24"/>
      <c r="J43" s="4">
        <f t="shared" si="0"/>
        <v>300</v>
      </c>
      <c r="K43" s="24"/>
      <c r="L43" s="24"/>
      <c r="M43" s="24"/>
      <c r="N43" s="49" t="s">
        <v>336</v>
      </c>
      <c r="O43" s="75"/>
      <c r="P43" s="76"/>
      <c r="Q43" s="76"/>
      <c r="R43" s="76">
        <v>300</v>
      </c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>
        <v>3</v>
      </c>
      <c r="B44" s="23"/>
      <c r="C44" s="39"/>
      <c r="D44" s="25" t="s">
        <v>199</v>
      </c>
      <c r="E44" s="41" t="s">
        <v>529</v>
      </c>
      <c r="F44" s="100" t="s">
        <v>537</v>
      </c>
      <c r="G44" s="41" t="s">
        <v>530</v>
      </c>
      <c r="H44" s="24"/>
      <c r="I44" s="24"/>
      <c r="J44" s="4">
        <f t="shared" si="0"/>
        <v>600</v>
      </c>
      <c r="K44" s="24"/>
      <c r="L44" s="24"/>
      <c r="M44" s="24"/>
      <c r="N44" s="49" t="s">
        <v>337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>
        <v>600</v>
      </c>
      <c r="AB44" s="77"/>
      <c r="AC44" s="78"/>
    </row>
    <row r="45" spans="1:29" ht="14.4" x14ac:dyDescent="0.25">
      <c r="A45" s="2">
        <v>3</v>
      </c>
      <c r="B45" s="23"/>
      <c r="C45" s="40" t="s">
        <v>160</v>
      </c>
      <c r="D45" s="25" t="s">
        <v>266</v>
      </c>
      <c r="E45" s="26" t="s">
        <v>532</v>
      </c>
      <c r="F45" s="99" t="s">
        <v>533</v>
      </c>
      <c r="G45" s="41" t="s">
        <v>530</v>
      </c>
      <c r="H45" s="24"/>
      <c r="I45" s="24"/>
      <c r="J45" s="4">
        <f t="shared" si="0"/>
        <v>1200</v>
      </c>
      <c r="K45" s="24"/>
      <c r="L45" s="24"/>
      <c r="M45" s="24"/>
      <c r="N45" s="49" t="s">
        <v>337</v>
      </c>
      <c r="O45" s="75"/>
      <c r="P45" s="76"/>
      <c r="Q45" s="76"/>
      <c r="R45" s="76"/>
      <c r="S45" s="76"/>
      <c r="T45" s="77">
        <v>1200</v>
      </c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25">
      <c r="A46" s="2">
        <v>2</v>
      </c>
      <c r="B46" s="23"/>
      <c r="C46" s="40"/>
      <c r="D46" s="25" t="s">
        <v>262</v>
      </c>
      <c r="E46" s="25" t="s">
        <v>534</v>
      </c>
      <c r="F46" s="99" t="s">
        <v>531</v>
      </c>
      <c r="G46" s="41" t="s">
        <v>530</v>
      </c>
      <c r="H46" s="24"/>
      <c r="I46" s="24"/>
      <c r="J46" s="4">
        <f t="shared" si="0"/>
        <v>150</v>
      </c>
      <c r="K46" s="24"/>
      <c r="L46" s="24"/>
      <c r="M46" s="24"/>
      <c r="N46" s="49" t="s">
        <v>336</v>
      </c>
      <c r="O46" s="75"/>
      <c r="P46" s="76">
        <v>150</v>
      </c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>
        <v>3</v>
      </c>
      <c r="B47" s="23"/>
      <c r="C47" s="40"/>
      <c r="D47" s="25" t="s">
        <v>262</v>
      </c>
      <c r="E47" s="26" t="s">
        <v>529</v>
      </c>
      <c r="F47" s="99" t="s">
        <v>531</v>
      </c>
      <c r="G47" s="41" t="s">
        <v>530</v>
      </c>
      <c r="H47" s="24"/>
      <c r="I47" s="24"/>
      <c r="J47" s="4">
        <f t="shared" si="0"/>
        <v>150</v>
      </c>
      <c r="K47" s="24"/>
      <c r="L47" s="24"/>
      <c r="M47" s="24"/>
      <c r="N47" s="49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>
        <v>150</v>
      </c>
      <c r="AB47" s="77"/>
      <c r="AC47" s="78"/>
    </row>
    <row r="48" spans="1:29" ht="14.4" x14ac:dyDescent="0.3">
      <c r="A48" s="2">
        <v>3</v>
      </c>
      <c r="B48" s="23"/>
      <c r="C48" s="40"/>
      <c r="D48" s="25" t="s">
        <v>205</v>
      </c>
      <c r="E48" s="25" t="s">
        <v>535</v>
      </c>
      <c r="F48" s="99" t="s">
        <v>536</v>
      </c>
      <c r="G48" s="41" t="s">
        <v>530</v>
      </c>
      <c r="H48" s="24"/>
      <c r="I48" s="24"/>
      <c r="J48" s="4">
        <f t="shared" si="0"/>
        <v>60</v>
      </c>
      <c r="K48" s="24"/>
      <c r="L48" s="24"/>
      <c r="M48" s="24"/>
      <c r="N48" s="49" t="s">
        <v>337</v>
      </c>
      <c r="O48" s="75"/>
      <c r="P48" s="76"/>
      <c r="Q48" s="76"/>
      <c r="R48" s="76"/>
      <c r="S48" s="76"/>
      <c r="T48" s="77">
        <v>60</v>
      </c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3">
      <c r="A49" s="2">
        <v>3</v>
      </c>
      <c r="B49" s="23"/>
      <c r="C49" s="40"/>
      <c r="D49" s="25" t="s">
        <v>205</v>
      </c>
      <c r="E49" s="26" t="s">
        <v>532</v>
      </c>
      <c r="F49" s="99" t="s">
        <v>536</v>
      </c>
      <c r="G49" s="41" t="s">
        <v>530</v>
      </c>
      <c r="H49" s="24"/>
      <c r="I49" s="24"/>
      <c r="J49" s="4">
        <f t="shared" si="0"/>
        <v>60</v>
      </c>
      <c r="K49" s="24"/>
      <c r="L49" s="24"/>
      <c r="M49" s="24"/>
      <c r="N49" s="49" t="s">
        <v>337</v>
      </c>
      <c r="O49" s="75"/>
      <c r="P49" s="76"/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>
        <v>60</v>
      </c>
      <c r="AB49" s="77"/>
      <c r="AC49" s="78"/>
    </row>
    <row r="50" spans="1:29" ht="14.4" x14ac:dyDescent="0.3">
      <c r="A50" s="2">
        <v>2</v>
      </c>
      <c r="B50" s="23"/>
      <c r="C50" s="40"/>
      <c r="D50" s="25" t="s">
        <v>207</v>
      </c>
      <c r="E50" s="41" t="s">
        <v>529</v>
      </c>
      <c r="F50" s="99" t="s">
        <v>531</v>
      </c>
      <c r="G50" s="41" t="s">
        <v>530</v>
      </c>
      <c r="H50" s="24"/>
      <c r="I50" s="24"/>
      <c r="J50" s="4">
        <f t="shared" si="0"/>
        <v>150</v>
      </c>
      <c r="K50" s="24"/>
      <c r="L50" s="24"/>
      <c r="M50" s="24"/>
      <c r="N50" s="49" t="s">
        <v>336</v>
      </c>
      <c r="O50" s="75"/>
      <c r="P50" s="76"/>
      <c r="Q50" s="76"/>
      <c r="R50" s="76">
        <v>150</v>
      </c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3">
      <c r="A51" s="2">
        <v>3</v>
      </c>
      <c r="B51" s="23"/>
      <c r="C51" s="40"/>
      <c r="D51" s="25" t="s">
        <v>207</v>
      </c>
      <c r="E51" s="41" t="s">
        <v>529</v>
      </c>
      <c r="F51" s="99" t="s">
        <v>531</v>
      </c>
      <c r="G51" s="41" t="s">
        <v>530</v>
      </c>
      <c r="H51" s="24"/>
      <c r="I51" s="24"/>
      <c r="J51" s="4">
        <f t="shared" si="0"/>
        <v>250</v>
      </c>
      <c r="K51" s="24"/>
      <c r="L51" s="24"/>
      <c r="M51" s="24"/>
      <c r="N51" s="49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>
        <v>250</v>
      </c>
      <c r="Z51" s="77"/>
      <c r="AA51" s="77"/>
      <c r="AB51" s="77"/>
      <c r="AC51" s="78"/>
    </row>
    <row r="52" spans="1:29" ht="14.4" x14ac:dyDescent="0.25">
      <c r="A52" s="2">
        <v>2</v>
      </c>
      <c r="B52" s="23"/>
      <c r="C52" s="40"/>
      <c r="D52" s="25" t="s">
        <v>199</v>
      </c>
      <c r="E52" s="41" t="s">
        <v>529</v>
      </c>
      <c r="F52" s="100" t="s">
        <v>537</v>
      </c>
      <c r="G52" s="41" t="s">
        <v>530</v>
      </c>
      <c r="H52" s="24"/>
      <c r="I52" s="24"/>
      <c r="J52" s="4">
        <f t="shared" si="0"/>
        <v>300</v>
      </c>
      <c r="K52" s="24"/>
      <c r="L52" s="24"/>
      <c r="M52" s="24"/>
      <c r="N52" s="49" t="s">
        <v>336</v>
      </c>
      <c r="O52" s="75"/>
      <c r="P52" s="76"/>
      <c r="Q52" s="76"/>
      <c r="R52" s="76">
        <v>300</v>
      </c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>
        <v>3</v>
      </c>
      <c r="B53" s="23"/>
      <c r="C53" s="40"/>
      <c r="D53" s="25" t="s">
        <v>199</v>
      </c>
      <c r="E53" s="41" t="s">
        <v>529</v>
      </c>
      <c r="F53" s="100" t="s">
        <v>537</v>
      </c>
      <c r="G53" s="41" t="s">
        <v>530</v>
      </c>
      <c r="H53" s="24"/>
      <c r="I53" s="24"/>
      <c r="J53" s="4">
        <f t="shared" si="0"/>
        <v>600</v>
      </c>
      <c r="K53" s="24"/>
      <c r="L53" s="24"/>
      <c r="M53" s="24"/>
      <c r="N53" s="49" t="s">
        <v>337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>
        <v>600</v>
      </c>
      <c r="AB53" s="77"/>
      <c r="AC53" s="78"/>
    </row>
    <row r="54" spans="1:29" ht="14.4" x14ac:dyDescent="0.25">
      <c r="A54" s="2">
        <v>3</v>
      </c>
      <c r="B54" s="23"/>
      <c r="C54" s="40" t="s">
        <v>161</v>
      </c>
      <c r="D54" s="25" t="s">
        <v>266</v>
      </c>
      <c r="E54" s="26" t="s">
        <v>532</v>
      </c>
      <c r="F54" s="99" t="s">
        <v>533</v>
      </c>
      <c r="G54" s="41" t="s">
        <v>530</v>
      </c>
      <c r="H54" s="24"/>
      <c r="I54" s="24"/>
      <c r="J54" s="4">
        <f t="shared" si="0"/>
        <v>1200</v>
      </c>
      <c r="K54" s="24"/>
      <c r="L54" s="24"/>
      <c r="M54" s="24"/>
      <c r="N54" s="49" t="s">
        <v>337</v>
      </c>
      <c r="O54" s="75"/>
      <c r="P54" s="76"/>
      <c r="Q54" s="76"/>
      <c r="R54" s="76"/>
      <c r="S54" s="76"/>
      <c r="T54" s="77"/>
      <c r="U54" s="77">
        <v>1200</v>
      </c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25">
      <c r="A55" s="2">
        <v>2</v>
      </c>
      <c r="B55" s="23"/>
      <c r="C55" s="40"/>
      <c r="D55" s="25" t="s">
        <v>262</v>
      </c>
      <c r="E55" s="25" t="s">
        <v>534</v>
      </c>
      <c r="F55" s="99" t="s">
        <v>531</v>
      </c>
      <c r="G55" s="41" t="s">
        <v>530</v>
      </c>
      <c r="H55" s="24"/>
      <c r="I55" s="24"/>
      <c r="J55" s="4">
        <f t="shared" si="0"/>
        <v>150</v>
      </c>
      <c r="K55" s="24"/>
      <c r="L55" s="24"/>
      <c r="M55" s="24"/>
      <c r="N55" s="49" t="s">
        <v>336</v>
      </c>
      <c r="O55" s="75"/>
      <c r="P55" s="76"/>
      <c r="Q55" s="76">
        <v>150</v>
      </c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>
        <v>3</v>
      </c>
      <c r="B56" s="23"/>
      <c r="C56" s="40"/>
      <c r="D56" s="25" t="s">
        <v>262</v>
      </c>
      <c r="E56" s="26" t="s">
        <v>529</v>
      </c>
      <c r="F56" s="99" t="s">
        <v>531</v>
      </c>
      <c r="G56" s="41" t="s">
        <v>530</v>
      </c>
      <c r="H56" s="24"/>
      <c r="I56" s="24"/>
      <c r="J56" s="4">
        <f t="shared" si="0"/>
        <v>150</v>
      </c>
      <c r="K56" s="24"/>
      <c r="L56" s="24"/>
      <c r="M56" s="24"/>
      <c r="N56" s="49" t="s">
        <v>337</v>
      </c>
      <c r="O56" s="75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>
        <v>150</v>
      </c>
      <c r="AA56" s="77"/>
      <c r="AB56" s="77"/>
      <c r="AC56" s="78"/>
    </row>
    <row r="57" spans="1:29" ht="14.4" x14ac:dyDescent="0.3">
      <c r="A57" s="2">
        <v>2</v>
      </c>
      <c r="B57" s="23"/>
      <c r="C57" s="40"/>
      <c r="D57" s="25" t="s">
        <v>205</v>
      </c>
      <c r="E57" s="25" t="s">
        <v>535</v>
      </c>
      <c r="F57" s="99" t="s">
        <v>536</v>
      </c>
      <c r="G57" s="41" t="s">
        <v>530</v>
      </c>
      <c r="H57" s="24"/>
      <c r="I57" s="24"/>
      <c r="J57" s="4">
        <f t="shared" si="0"/>
        <v>60</v>
      </c>
      <c r="K57" s="24"/>
      <c r="L57" s="24"/>
      <c r="M57" s="24"/>
      <c r="N57" s="49" t="s">
        <v>336</v>
      </c>
      <c r="O57" s="75"/>
      <c r="P57" s="76"/>
      <c r="Q57" s="76">
        <v>60</v>
      </c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3">
      <c r="A58" s="2">
        <v>3</v>
      </c>
      <c r="B58" s="23"/>
      <c r="C58" s="40"/>
      <c r="D58" s="25" t="s">
        <v>205</v>
      </c>
      <c r="E58" s="26" t="s">
        <v>532</v>
      </c>
      <c r="F58" s="99" t="s">
        <v>536</v>
      </c>
      <c r="G58" s="41" t="s">
        <v>530</v>
      </c>
      <c r="H58" s="24"/>
      <c r="I58" s="24"/>
      <c r="J58" s="4">
        <f t="shared" si="0"/>
        <v>60</v>
      </c>
      <c r="K58" s="24"/>
      <c r="L58" s="24"/>
      <c r="M58" s="24"/>
      <c r="N58" s="49" t="s">
        <v>337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>
        <v>60</v>
      </c>
      <c r="AA58" s="77"/>
      <c r="AB58" s="77"/>
      <c r="AC58" s="78"/>
    </row>
    <row r="59" spans="1:29" ht="14.4" x14ac:dyDescent="0.3">
      <c r="A59" s="2">
        <v>2</v>
      </c>
      <c r="B59" s="23"/>
      <c r="C59" s="40"/>
      <c r="D59" s="25" t="s">
        <v>207</v>
      </c>
      <c r="E59" s="41" t="s">
        <v>529</v>
      </c>
      <c r="F59" s="99" t="s">
        <v>531</v>
      </c>
      <c r="G59" s="41" t="s">
        <v>530</v>
      </c>
      <c r="H59" s="24"/>
      <c r="I59" s="24"/>
      <c r="J59" s="4">
        <f t="shared" si="0"/>
        <v>150</v>
      </c>
      <c r="K59" s="24"/>
      <c r="L59" s="24"/>
      <c r="M59" s="24"/>
      <c r="N59" s="49" t="s">
        <v>336</v>
      </c>
      <c r="O59" s="75"/>
      <c r="P59" s="76"/>
      <c r="Q59" s="76"/>
      <c r="R59" s="76">
        <v>150</v>
      </c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3">
      <c r="A60" s="2">
        <v>3</v>
      </c>
      <c r="B60" s="23"/>
      <c r="C60" s="40"/>
      <c r="D60" s="25" t="s">
        <v>207</v>
      </c>
      <c r="E60" s="41" t="s">
        <v>529</v>
      </c>
      <c r="F60" s="99" t="s">
        <v>531</v>
      </c>
      <c r="G60" s="41" t="s">
        <v>530</v>
      </c>
      <c r="H60" s="24"/>
      <c r="I60" s="24"/>
      <c r="J60" s="4">
        <f t="shared" si="0"/>
        <v>300</v>
      </c>
      <c r="K60" s="24"/>
      <c r="L60" s="24"/>
      <c r="M60" s="24"/>
      <c r="N60" s="49" t="s">
        <v>337</v>
      </c>
      <c r="O60" s="75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>
        <v>300</v>
      </c>
      <c r="AB60" s="77"/>
      <c r="AC60" s="78"/>
    </row>
    <row r="61" spans="1:29" ht="14.4" x14ac:dyDescent="0.25">
      <c r="A61" s="2">
        <v>3</v>
      </c>
      <c r="B61" s="23"/>
      <c r="C61" s="40"/>
      <c r="D61" s="25" t="s">
        <v>199</v>
      </c>
      <c r="E61" s="41" t="s">
        <v>529</v>
      </c>
      <c r="F61" s="100" t="s">
        <v>537</v>
      </c>
      <c r="G61" s="41" t="s">
        <v>530</v>
      </c>
      <c r="H61" s="24"/>
      <c r="I61" s="24"/>
      <c r="J61" s="4">
        <f t="shared" si="0"/>
        <v>100</v>
      </c>
      <c r="K61" s="24"/>
      <c r="L61" s="24"/>
      <c r="M61" s="24"/>
      <c r="N61" s="49" t="s">
        <v>337</v>
      </c>
      <c r="O61" s="75"/>
      <c r="P61" s="76"/>
      <c r="Q61" s="76"/>
      <c r="R61" s="76"/>
      <c r="S61" s="76">
        <v>100</v>
      </c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>
        <v>3</v>
      </c>
      <c r="B62" s="23"/>
      <c r="C62" s="40"/>
      <c r="D62" s="25" t="s">
        <v>199</v>
      </c>
      <c r="E62" s="41" t="s">
        <v>529</v>
      </c>
      <c r="F62" s="100" t="s">
        <v>537</v>
      </c>
      <c r="G62" s="41" t="s">
        <v>530</v>
      </c>
      <c r="H62" s="24"/>
      <c r="I62" s="24"/>
      <c r="J62" s="4">
        <f t="shared" si="0"/>
        <v>200</v>
      </c>
      <c r="K62" s="24"/>
      <c r="L62" s="24"/>
      <c r="M62" s="24"/>
      <c r="N62" s="49" t="s">
        <v>337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>
        <v>200</v>
      </c>
      <c r="AA62" s="77"/>
      <c r="AB62" s="77"/>
      <c r="AC62" s="78"/>
    </row>
    <row r="63" spans="1:29" ht="14.4" x14ac:dyDescent="0.25">
      <c r="A63" s="2">
        <v>3</v>
      </c>
      <c r="B63" s="23"/>
      <c r="C63" s="40" t="s">
        <v>162</v>
      </c>
      <c r="D63" s="25" t="s">
        <v>266</v>
      </c>
      <c r="E63" s="26" t="s">
        <v>532</v>
      </c>
      <c r="F63" s="99" t="s">
        <v>533</v>
      </c>
      <c r="G63" s="41" t="s">
        <v>530</v>
      </c>
      <c r="H63" s="24"/>
      <c r="I63" s="24"/>
      <c r="J63" s="4">
        <f t="shared" si="0"/>
        <v>1200</v>
      </c>
      <c r="K63" s="24"/>
      <c r="L63" s="24"/>
      <c r="M63" s="24"/>
      <c r="N63" s="49" t="s">
        <v>337</v>
      </c>
      <c r="O63" s="75"/>
      <c r="P63" s="76"/>
      <c r="Q63" s="76"/>
      <c r="R63" s="76"/>
      <c r="S63" s="76"/>
      <c r="T63" s="77"/>
      <c r="U63" s="77"/>
      <c r="V63" s="77">
        <v>1200</v>
      </c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>
        <v>3</v>
      </c>
      <c r="B64" s="23"/>
      <c r="C64" s="40"/>
      <c r="D64" s="25" t="s">
        <v>262</v>
      </c>
      <c r="E64" s="25" t="s">
        <v>534</v>
      </c>
      <c r="F64" s="99" t="s">
        <v>531</v>
      </c>
      <c r="G64" s="41" t="s">
        <v>530</v>
      </c>
      <c r="H64" s="24"/>
      <c r="I64" s="24"/>
      <c r="J64" s="4">
        <f t="shared" si="0"/>
        <v>150</v>
      </c>
      <c r="K64" s="24"/>
      <c r="L64" s="24"/>
      <c r="M64" s="24"/>
      <c r="N64" s="49" t="s">
        <v>337</v>
      </c>
      <c r="O64" s="75"/>
      <c r="P64" s="76"/>
      <c r="Q64" s="76"/>
      <c r="R64" s="76"/>
      <c r="S64" s="76"/>
      <c r="T64" s="77"/>
      <c r="U64" s="77"/>
      <c r="V64" s="77">
        <v>150</v>
      </c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>
        <v>3</v>
      </c>
      <c r="B65" s="23"/>
      <c r="C65" s="40"/>
      <c r="D65" s="25" t="s">
        <v>262</v>
      </c>
      <c r="E65" s="26" t="s">
        <v>529</v>
      </c>
      <c r="F65" s="99" t="s">
        <v>531</v>
      </c>
      <c r="G65" s="41" t="s">
        <v>530</v>
      </c>
      <c r="H65" s="24"/>
      <c r="I65" s="24"/>
      <c r="J65" s="4">
        <f t="shared" si="0"/>
        <v>150</v>
      </c>
      <c r="K65" s="24"/>
      <c r="L65" s="24"/>
      <c r="M65" s="24"/>
      <c r="N65" s="49" t="s">
        <v>337</v>
      </c>
      <c r="O65" s="75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>
        <v>150</v>
      </c>
      <c r="AC65" s="78"/>
    </row>
    <row r="66" spans="1:29" ht="14.4" x14ac:dyDescent="0.3">
      <c r="A66" s="2">
        <v>2</v>
      </c>
      <c r="B66" s="23"/>
      <c r="C66" s="40"/>
      <c r="D66" s="25" t="s">
        <v>205</v>
      </c>
      <c r="E66" s="25" t="s">
        <v>535</v>
      </c>
      <c r="F66" s="99" t="s">
        <v>536</v>
      </c>
      <c r="G66" s="41" t="s">
        <v>530</v>
      </c>
      <c r="H66" s="24"/>
      <c r="I66" s="24"/>
      <c r="J66" s="4">
        <f t="shared" si="0"/>
        <v>60</v>
      </c>
      <c r="K66" s="24"/>
      <c r="L66" s="24"/>
      <c r="M66" s="24"/>
      <c r="N66" s="49" t="s">
        <v>336</v>
      </c>
      <c r="O66" s="75"/>
      <c r="P66" s="76"/>
      <c r="Q66" s="76">
        <v>60</v>
      </c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3">
      <c r="A67" s="2">
        <v>3</v>
      </c>
      <c r="B67" s="23"/>
      <c r="C67" s="40"/>
      <c r="D67" s="25" t="s">
        <v>205</v>
      </c>
      <c r="E67" s="26" t="s">
        <v>532</v>
      </c>
      <c r="F67" s="99" t="s">
        <v>536</v>
      </c>
      <c r="G67" s="41" t="s">
        <v>530</v>
      </c>
      <c r="H67" s="24"/>
      <c r="I67" s="24"/>
      <c r="J67" s="4">
        <f t="shared" si="0"/>
        <v>60</v>
      </c>
      <c r="K67" s="24"/>
      <c r="L67" s="24"/>
      <c r="M67" s="24"/>
      <c r="N67" s="49" t="s">
        <v>337</v>
      </c>
      <c r="O67" s="75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>
        <v>60</v>
      </c>
      <c r="AC67" s="78"/>
    </row>
    <row r="68" spans="1:29" ht="14.4" x14ac:dyDescent="0.3">
      <c r="A68" s="2">
        <v>2</v>
      </c>
      <c r="B68" s="23"/>
      <c r="C68" s="40"/>
      <c r="D68" s="25" t="s">
        <v>207</v>
      </c>
      <c r="E68" s="41" t="s">
        <v>529</v>
      </c>
      <c r="F68" s="99" t="s">
        <v>531</v>
      </c>
      <c r="G68" s="41" t="s">
        <v>530</v>
      </c>
      <c r="H68" s="24"/>
      <c r="I68" s="24"/>
      <c r="J68" s="4">
        <f t="shared" si="0"/>
        <v>200</v>
      </c>
      <c r="K68" s="24"/>
      <c r="L68" s="24"/>
      <c r="M68" s="24"/>
      <c r="N68" s="49" t="s">
        <v>336</v>
      </c>
      <c r="O68" s="75"/>
      <c r="P68" s="76"/>
      <c r="Q68" s="76">
        <v>200</v>
      </c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8"/>
    </row>
    <row r="69" spans="1:29" ht="14.4" x14ac:dyDescent="0.3">
      <c r="A69" s="2">
        <v>3</v>
      </c>
      <c r="B69" s="23"/>
      <c r="C69" s="40"/>
      <c r="D69" s="25" t="s">
        <v>207</v>
      </c>
      <c r="E69" s="41" t="s">
        <v>529</v>
      </c>
      <c r="F69" s="99" t="s">
        <v>531</v>
      </c>
      <c r="G69" s="41" t="s">
        <v>530</v>
      </c>
      <c r="H69" s="24"/>
      <c r="I69" s="24"/>
      <c r="J69" s="4">
        <f t="shared" si="0"/>
        <v>300</v>
      </c>
      <c r="K69" s="24"/>
      <c r="L69" s="24"/>
      <c r="M69" s="24"/>
      <c r="N69" s="49" t="s">
        <v>337</v>
      </c>
      <c r="O69" s="75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>
        <v>300</v>
      </c>
      <c r="AA69" s="77"/>
      <c r="AB69" s="77"/>
      <c r="AC69" s="78"/>
    </row>
    <row r="70" spans="1:29" ht="14.4" x14ac:dyDescent="0.25">
      <c r="A70" s="2">
        <v>2</v>
      </c>
      <c r="B70" s="23"/>
      <c r="C70" s="40"/>
      <c r="D70" s="25" t="s">
        <v>199</v>
      </c>
      <c r="E70" s="41" t="s">
        <v>529</v>
      </c>
      <c r="F70" s="100" t="s">
        <v>537</v>
      </c>
      <c r="G70" s="41" t="s">
        <v>530</v>
      </c>
      <c r="H70" s="24"/>
      <c r="I70" s="24"/>
      <c r="J70" s="4">
        <f t="shared" si="0"/>
        <v>250</v>
      </c>
      <c r="K70" s="24"/>
      <c r="L70" s="24"/>
      <c r="M70" s="24"/>
      <c r="N70" s="49" t="s">
        <v>336</v>
      </c>
      <c r="O70" s="75"/>
      <c r="P70" s="76"/>
      <c r="Q70" s="76"/>
      <c r="R70" s="76">
        <v>250</v>
      </c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>
        <v>3</v>
      </c>
      <c r="B71" s="23"/>
      <c r="C71" s="40"/>
      <c r="D71" s="25" t="s">
        <v>199</v>
      </c>
      <c r="E71" s="41" t="s">
        <v>529</v>
      </c>
      <c r="F71" s="100" t="s">
        <v>537</v>
      </c>
      <c r="G71" s="41" t="s">
        <v>530</v>
      </c>
      <c r="H71" s="24"/>
      <c r="I71" s="24"/>
      <c r="J71" s="4">
        <f t="shared" si="0"/>
        <v>600</v>
      </c>
      <c r="K71" s="24"/>
      <c r="L71" s="24"/>
      <c r="M71" s="24"/>
      <c r="N71" s="49" t="s">
        <v>337</v>
      </c>
      <c r="O71" s="75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>
        <v>600</v>
      </c>
      <c r="AB71" s="77"/>
      <c r="AC71" s="78"/>
    </row>
    <row r="72" spans="1:29" ht="14.4" x14ac:dyDescent="0.25">
      <c r="A72" s="2">
        <v>1</v>
      </c>
      <c r="B72" s="23"/>
      <c r="C72" s="40" t="s">
        <v>47</v>
      </c>
      <c r="D72" s="25" t="s">
        <v>203</v>
      </c>
      <c r="E72" s="41" t="s">
        <v>529</v>
      </c>
      <c r="F72" s="99" t="s">
        <v>531</v>
      </c>
      <c r="G72" s="41" t="s">
        <v>530</v>
      </c>
      <c r="H72" s="24"/>
      <c r="I72" s="24"/>
      <c r="J72" s="4">
        <f t="shared" si="0"/>
        <v>0</v>
      </c>
      <c r="K72" s="24"/>
      <c r="L72" s="24"/>
      <c r="M72" s="24"/>
      <c r="N72" s="22" t="s">
        <v>335</v>
      </c>
      <c r="O72" s="75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25">
      <c r="A73" s="2">
        <v>2</v>
      </c>
      <c r="B73" s="23"/>
      <c r="C73" s="40"/>
      <c r="D73" s="25" t="s">
        <v>203</v>
      </c>
      <c r="E73" s="41" t="s">
        <v>529</v>
      </c>
      <c r="F73" s="99" t="s">
        <v>531</v>
      </c>
      <c r="G73" s="41" t="s">
        <v>530</v>
      </c>
      <c r="H73" s="24"/>
      <c r="I73" s="24"/>
      <c r="J73" s="4">
        <f t="shared" si="0"/>
        <v>0</v>
      </c>
      <c r="K73" s="24"/>
      <c r="L73" s="24"/>
      <c r="M73" s="24"/>
      <c r="N73" s="49" t="s">
        <v>336</v>
      </c>
      <c r="O73" s="75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4.4" x14ac:dyDescent="0.25">
      <c r="A74" s="2">
        <v>3</v>
      </c>
      <c r="B74" s="23"/>
      <c r="C74" s="40"/>
      <c r="D74" s="25" t="s">
        <v>203</v>
      </c>
      <c r="E74" s="41" t="s">
        <v>529</v>
      </c>
      <c r="F74" s="99" t="s">
        <v>531</v>
      </c>
      <c r="G74" s="41" t="s">
        <v>530</v>
      </c>
      <c r="H74" s="24"/>
      <c r="I74" s="24"/>
      <c r="J74" s="4">
        <f t="shared" si="0"/>
        <v>240</v>
      </c>
      <c r="K74" s="24"/>
      <c r="L74" s="24"/>
      <c r="M74" s="24"/>
      <c r="N74" s="49" t="s">
        <v>337</v>
      </c>
      <c r="O74" s="75"/>
      <c r="P74" s="76"/>
      <c r="Q74" s="76"/>
      <c r="R74" s="76"/>
      <c r="S74" s="76"/>
      <c r="T74" s="77"/>
      <c r="U74" s="77"/>
      <c r="V74" s="77"/>
      <c r="W74" s="77"/>
      <c r="X74" s="77">
        <v>120</v>
      </c>
      <c r="Y74" s="77"/>
      <c r="Z74" s="77"/>
      <c r="AA74" s="77"/>
      <c r="AB74" s="77">
        <v>120</v>
      </c>
      <c r="AC74" s="78"/>
    </row>
    <row r="75" spans="1:29" x14ac:dyDescent="0.25">
      <c r="A75" s="18"/>
      <c r="B75" s="19" t="s">
        <v>38</v>
      </c>
      <c r="C75" s="10"/>
      <c r="D75" s="10"/>
      <c r="E75" s="10"/>
      <c r="F75" s="10"/>
      <c r="G75" s="10"/>
      <c r="H75" s="20"/>
      <c r="I75" s="20"/>
      <c r="J75" s="47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ht="14.4" x14ac:dyDescent="0.25">
      <c r="A76" s="2">
        <v>1</v>
      </c>
      <c r="B76" s="23"/>
      <c r="C76" s="39" t="s">
        <v>159</v>
      </c>
      <c r="D76" s="26" t="s">
        <v>197</v>
      </c>
      <c r="E76" s="41" t="s">
        <v>538</v>
      </c>
      <c r="F76" s="101" t="s">
        <v>517</v>
      </c>
      <c r="G76" s="41" t="s">
        <v>528</v>
      </c>
      <c r="H76" s="24"/>
      <c r="I76" s="24"/>
      <c r="J76" s="4">
        <f t="shared" si="0"/>
        <v>352</v>
      </c>
      <c r="K76" s="24"/>
      <c r="L76" s="24"/>
      <c r="M76" s="24"/>
      <c r="N76" s="22" t="s">
        <v>335</v>
      </c>
      <c r="O76" s="75">
        <v>352</v>
      </c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8"/>
    </row>
    <row r="77" spans="1:29" ht="14.4" x14ac:dyDescent="0.25">
      <c r="A77" s="2">
        <v>2</v>
      </c>
      <c r="B77" s="23"/>
      <c r="C77" s="39"/>
      <c r="D77" s="26" t="s">
        <v>197</v>
      </c>
      <c r="E77" s="100" t="s">
        <v>539</v>
      </c>
      <c r="F77" s="100" t="s">
        <v>531</v>
      </c>
      <c r="G77" s="41" t="s">
        <v>528</v>
      </c>
      <c r="H77" s="24"/>
      <c r="I77" s="24"/>
      <c r="J77" s="4">
        <f t="shared" ref="J77:J114" si="1">SUM(O77:AC77)</f>
        <v>250</v>
      </c>
      <c r="K77" s="24"/>
      <c r="L77" s="24"/>
      <c r="M77" s="24"/>
      <c r="N77" s="49" t="s">
        <v>336</v>
      </c>
      <c r="O77" s="75"/>
      <c r="P77" s="76"/>
      <c r="Q77" s="76">
        <v>250</v>
      </c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8"/>
    </row>
    <row r="78" spans="1:29" ht="14.4" x14ac:dyDescent="0.25">
      <c r="A78" s="2">
        <v>3</v>
      </c>
      <c r="B78" s="23"/>
      <c r="C78" s="39"/>
      <c r="D78" s="26" t="s">
        <v>197</v>
      </c>
      <c r="E78" s="100" t="s">
        <v>539</v>
      </c>
      <c r="F78" s="100" t="s">
        <v>531</v>
      </c>
      <c r="G78" s="41" t="s">
        <v>528</v>
      </c>
      <c r="H78" s="24"/>
      <c r="I78" s="24"/>
      <c r="J78" s="4">
        <f t="shared" si="1"/>
        <v>1250</v>
      </c>
      <c r="K78" s="24"/>
      <c r="L78" s="24"/>
      <c r="M78" s="24"/>
      <c r="N78" s="49" t="s">
        <v>337</v>
      </c>
      <c r="O78" s="75"/>
      <c r="P78" s="76"/>
      <c r="Q78" s="76"/>
      <c r="R78" s="76"/>
      <c r="S78" s="76"/>
      <c r="T78" s="77">
        <v>250</v>
      </c>
      <c r="U78" s="77"/>
      <c r="V78" s="77">
        <v>250</v>
      </c>
      <c r="W78" s="77"/>
      <c r="X78" s="77">
        <v>250</v>
      </c>
      <c r="Y78" s="77"/>
      <c r="Z78" s="77">
        <v>250</v>
      </c>
      <c r="AA78" s="77">
        <v>250</v>
      </c>
      <c r="AB78" s="77"/>
      <c r="AC78" s="78"/>
    </row>
    <row r="79" spans="1:29" ht="14.4" x14ac:dyDescent="0.25">
      <c r="A79" s="2">
        <v>3</v>
      </c>
      <c r="B79" s="23"/>
      <c r="C79" s="39"/>
      <c r="D79" s="26" t="s">
        <v>198</v>
      </c>
      <c r="E79" s="100" t="s">
        <v>539</v>
      </c>
      <c r="F79" s="100" t="s">
        <v>531</v>
      </c>
      <c r="G79" s="41" t="s">
        <v>530</v>
      </c>
      <c r="H79" s="24"/>
      <c r="I79" s="24"/>
      <c r="J79" s="4">
        <f t="shared" si="1"/>
        <v>4500</v>
      </c>
      <c r="K79" s="24"/>
      <c r="L79" s="24"/>
      <c r="M79" s="24"/>
      <c r="N79" s="49" t="s">
        <v>337</v>
      </c>
      <c r="O79" s="75"/>
      <c r="P79" s="76"/>
      <c r="Q79" s="76"/>
      <c r="R79" s="76"/>
      <c r="S79" s="76">
        <v>4500</v>
      </c>
      <c r="T79" s="77"/>
      <c r="U79" s="77"/>
      <c r="V79" s="77"/>
      <c r="W79" s="77"/>
      <c r="X79" s="77"/>
      <c r="Y79" s="77"/>
      <c r="Z79" s="77"/>
      <c r="AA79" s="77"/>
      <c r="AB79" s="77"/>
      <c r="AC79" s="78"/>
    </row>
    <row r="80" spans="1:29" ht="14.4" x14ac:dyDescent="0.25">
      <c r="A80" s="2">
        <v>3</v>
      </c>
      <c r="B80" s="23"/>
      <c r="C80" s="39"/>
      <c r="D80" s="26" t="s">
        <v>198</v>
      </c>
      <c r="E80" s="100" t="s">
        <v>539</v>
      </c>
      <c r="F80" s="100" t="s">
        <v>531</v>
      </c>
      <c r="G80" s="41" t="s">
        <v>530</v>
      </c>
      <c r="H80" s="24"/>
      <c r="I80" s="24"/>
      <c r="J80" s="4">
        <f t="shared" si="1"/>
        <v>4500</v>
      </c>
      <c r="K80" s="24"/>
      <c r="L80" s="24"/>
      <c r="M80" s="24"/>
      <c r="N80" s="49" t="s">
        <v>337</v>
      </c>
      <c r="O80" s="75"/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>
        <v>4500</v>
      </c>
      <c r="AC80" s="78"/>
    </row>
    <row r="81" spans="1:29" ht="14.4" x14ac:dyDescent="0.25">
      <c r="A81" s="2">
        <v>2</v>
      </c>
      <c r="B81" s="23"/>
      <c r="C81" s="39"/>
      <c r="D81" s="26" t="s">
        <v>27</v>
      </c>
      <c r="E81" s="100" t="s">
        <v>539</v>
      </c>
      <c r="F81" s="100" t="s">
        <v>531</v>
      </c>
      <c r="G81" s="41" t="s">
        <v>528</v>
      </c>
      <c r="H81" s="24"/>
      <c r="I81" s="24"/>
      <c r="J81" s="4">
        <f t="shared" si="1"/>
        <v>2000</v>
      </c>
      <c r="K81" s="24"/>
      <c r="L81" s="24"/>
      <c r="M81" s="24"/>
      <c r="N81" s="49" t="s">
        <v>336</v>
      </c>
      <c r="O81" s="75"/>
      <c r="P81" s="76"/>
      <c r="Q81" s="76"/>
      <c r="R81" s="76">
        <v>2000</v>
      </c>
      <c r="S81" s="76"/>
      <c r="T81" s="77"/>
      <c r="U81" s="77"/>
      <c r="V81" s="77"/>
      <c r="W81" s="77"/>
      <c r="X81" s="77"/>
      <c r="Y81" s="77"/>
      <c r="Z81" s="77"/>
      <c r="AA81" s="77"/>
      <c r="AB81" s="77"/>
      <c r="AC81" s="78"/>
    </row>
    <row r="82" spans="1:29" ht="14.4" x14ac:dyDescent="0.25">
      <c r="A82" s="2">
        <v>3</v>
      </c>
      <c r="B82" s="23"/>
      <c r="C82" s="39"/>
      <c r="D82" s="26" t="s">
        <v>28</v>
      </c>
      <c r="E82" s="100" t="s">
        <v>539</v>
      </c>
      <c r="F82" s="100" t="s">
        <v>531</v>
      </c>
      <c r="G82" s="41" t="s">
        <v>528</v>
      </c>
      <c r="H82" s="24"/>
      <c r="I82" s="24"/>
      <c r="J82" s="4">
        <f t="shared" si="1"/>
        <v>2500</v>
      </c>
      <c r="K82" s="24"/>
      <c r="L82" s="24"/>
      <c r="M82" s="24"/>
      <c r="N82" s="49" t="s">
        <v>337</v>
      </c>
      <c r="O82" s="75"/>
      <c r="P82" s="76"/>
      <c r="Q82" s="76"/>
      <c r="R82" s="76"/>
      <c r="S82" s="76"/>
      <c r="T82" s="77"/>
      <c r="U82" s="77"/>
      <c r="V82" s="77"/>
      <c r="W82" s="77">
        <v>2500</v>
      </c>
      <c r="X82" s="77"/>
      <c r="Y82" s="77"/>
      <c r="Z82" s="77"/>
      <c r="AA82" s="77"/>
      <c r="AB82" s="77"/>
      <c r="AC82" s="78"/>
    </row>
    <row r="83" spans="1:29" ht="14.4" x14ac:dyDescent="0.3">
      <c r="A83" s="2">
        <v>3</v>
      </c>
      <c r="B83" s="23"/>
      <c r="C83" s="39"/>
      <c r="D83" s="26" t="s">
        <v>206</v>
      </c>
      <c r="E83" s="26" t="s">
        <v>532</v>
      </c>
      <c r="F83" s="100" t="s">
        <v>531</v>
      </c>
      <c r="G83" s="41" t="s">
        <v>530</v>
      </c>
      <c r="H83" s="24"/>
      <c r="I83" s="24"/>
      <c r="J83" s="4">
        <f t="shared" si="1"/>
        <v>800</v>
      </c>
      <c r="K83" s="24"/>
      <c r="L83" s="24"/>
      <c r="M83" s="24"/>
      <c r="N83" s="49" t="s">
        <v>337</v>
      </c>
      <c r="O83" s="75"/>
      <c r="P83" s="76"/>
      <c r="Q83" s="76"/>
      <c r="R83" s="76"/>
      <c r="S83" s="76">
        <v>800</v>
      </c>
      <c r="T83" s="77"/>
      <c r="U83" s="77"/>
      <c r="V83" s="77"/>
      <c r="W83" s="77"/>
      <c r="X83" s="77"/>
      <c r="Y83" s="77"/>
      <c r="Z83" s="77"/>
      <c r="AA83" s="77"/>
      <c r="AB83" s="77"/>
      <c r="AC83" s="78"/>
    </row>
    <row r="84" spans="1:29" ht="14.4" x14ac:dyDescent="0.25">
      <c r="A84" s="2">
        <v>1</v>
      </c>
      <c r="B84" s="23"/>
      <c r="C84" s="40" t="s">
        <v>160</v>
      </c>
      <c r="D84" s="26" t="s">
        <v>197</v>
      </c>
      <c r="E84" s="41" t="s">
        <v>538</v>
      </c>
      <c r="F84" s="101" t="s">
        <v>517</v>
      </c>
      <c r="G84" s="41" t="s">
        <v>528</v>
      </c>
      <c r="H84" s="24"/>
      <c r="I84" s="24"/>
      <c r="J84" s="4">
        <f t="shared" si="1"/>
        <v>0</v>
      </c>
      <c r="K84" s="24"/>
      <c r="L84" s="24"/>
      <c r="M84" s="24"/>
      <c r="N84" s="22" t="s">
        <v>335</v>
      </c>
      <c r="O84" s="75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/>
      <c r="AA84" s="77"/>
      <c r="AB84" s="77"/>
      <c r="AC84" s="78"/>
    </row>
    <row r="85" spans="1:29" ht="14.4" x14ac:dyDescent="0.25">
      <c r="A85" s="2">
        <v>2</v>
      </c>
      <c r="B85" s="23"/>
      <c r="C85" s="40"/>
      <c r="D85" s="26" t="s">
        <v>197</v>
      </c>
      <c r="E85" s="100" t="s">
        <v>539</v>
      </c>
      <c r="F85" s="100" t="s">
        <v>531</v>
      </c>
      <c r="G85" s="41" t="s">
        <v>528</v>
      </c>
      <c r="H85" s="24"/>
      <c r="I85" s="24"/>
      <c r="J85" s="4">
        <f t="shared" si="1"/>
        <v>300</v>
      </c>
      <c r="K85" s="24"/>
      <c r="L85" s="24"/>
      <c r="M85" s="24"/>
      <c r="N85" s="49" t="s">
        <v>336</v>
      </c>
      <c r="O85" s="75"/>
      <c r="P85" s="76">
        <v>150</v>
      </c>
      <c r="Q85" s="76"/>
      <c r="R85" s="76">
        <v>150</v>
      </c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8"/>
    </row>
    <row r="86" spans="1:29" ht="14.4" x14ac:dyDescent="0.25">
      <c r="A86" s="2">
        <v>3</v>
      </c>
      <c r="B86" s="23"/>
      <c r="C86" s="40"/>
      <c r="D86" s="26" t="s">
        <v>197</v>
      </c>
      <c r="E86" s="100" t="s">
        <v>539</v>
      </c>
      <c r="F86" s="100" t="s">
        <v>531</v>
      </c>
      <c r="G86" s="41" t="s">
        <v>528</v>
      </c>
      <c r="H86" s="24"/>
      <c r="I86" s="24"/>
      <c r="J86" s="4">
        <f t="shared" si="1"/>
        <v>750</v>
      </c>
      <c r="K86" s="24"/>
      <c r="L86" s="24"/>
      <c r="M86" s="24"/>
      <c r="N86" s="49" t="s">
        <v>337</v>
      </c>
      <c r="O86" s="75"/>
      <c r="P86" s="76"/>
      <c r="Q86" s="76"/>
      <c r="R86" s="76"/>
      <c r="S86" s="76">
        <v>150</v>
      </c>
      <c r="T86" s="77"/>
      <c r="U86" s="77">
        <v>150</v>
      </c>
      <c r="V86" s="77"/>
      <c r="W86" s="77">
        <v>150</v>
      </c>
      <c r="X86" s="77"/>
      <c r="Y86" s="77">
        <v>150</v>
      </c>
      <c r="Z86" s="77"/>
      <c r="AA86" s="77">
        <v>150</v>
      </c>
      <c r="AB86" s="77"/>
      <c r="AC86" s="78"/>
    </row>
    <row r="87" spans="1:29" ht="14.4" x14ac:dyDescent="0.25">
      <c r="A87" s="2">
        <v>3</v>
      </c>
      <c r="B87" s="23"/>
      <c r="C87" s="40"/>
      <c r="D87" s="26" t="s">
        <v>198</v>
      </c>
      <c r="E87" s="100" t="s">
        <v>539</v>
      </c>
      <c r="F87" s="100" t="s">
        <v>531</v>
      </c>
      <c r="G87" s="41" t="s">
        <v>530</v>
      </c>
      <c r="H87" s="24"/>
      <c r="I87" s="24"/>
      <c r="J87" s="4">
        <f t="shared" si="1"/>
        <v>2500</v>
      </c>
      <c r="K87" s="24"/>
      <c r="L87" s="24"/>
      <c r="M87" s="24"/>
      <c r="N87" s="49" t="s">
        <v>337</v>
      </c>
      <c r="O87" s="75"/>
      <c r="P87" s="76"/>
      <c r="Q87" s="76"/>
      <c r="R87" s="76"/>
      <c r="S87" s="76"/>
      <c r="T87" s="77">
        <v>2500</v>
      </c>
      <c r="U87" s="77"/>
      <c r="V87" s="77"/>
      <c r="W87" s="77"/>
      <c r="X87" s="77"/>
      <c r="Y87" s="77"/>
      <c r="Z87" s="77"/>
      <c r="AA87" s="77"/>
      <c r="AB87" s="77"/>
      <c r="AC87" s="78"/>
    </row>
    <row r="88" spans="1:29" ht="14.4" x14ac:dyDescent="0.25">
      <c r="A88" s="2">
        <v>3</v>
      </c>
      <c r="B88" s="23"/>
      <c r="C88" s="40"/>
      <c r="D88" s="26" t="s">
        <v>198</v>
      </c>
      <c r="E88" s="100" t="s">
        <v>539</v>
      </c>
      <c r="F88" s="100" t="s">
        <v>531</v>
      </c>
      <c r="G88" s="41" t="s">
        <v>530</v>
      </c>
      <c r="H88" s="24"/>
      <c r="I88" s="24"/>
      <c r="J88" s="4">
        <f t="shared" si="1"/>
        <v>2500</v>
      </c>
      <c r="K88" s="24"/>
      <c r="L88" s="24"/>
      <c r="M88" s="24"/>
      <c r="N88" s="49" t="s">
        <v>337</v>
      </c>
      <c r="O88" s="75"/>
      <c r="P88" s="76"/>
      <c r="Q88" s="76"/>
      <c r="R88" s="76"/>
      <c r="S88" s="76"/>
      <c r="T88" s="77"/>
      <c r="U88" s="77"/>
      <c r="V88" s="77"/>
      <c r="W88" s="77"/>
      <c r="X88" s="77"/>
      <c r="Y88" s="77"/>
      <c r="Z88" s="77"/>
      <c r="AA88" s="77"/>
      <c r="AB88" s="77">
        <v>2500</v>
      </c>
      <c r="AC88" s="78"/>
    </row>
    <row r="89" spans="1:29" ht="14.4" x14ac:dyDescent="0.3">
      <c r="A89" s="2">
        <v>3</v>
      </c>
      <c r="B89" s="23"/>
      <c r="C89" s="40"/>
      <c r="D89" s="26" t="s">
        <v>206</v>
      </c>
      <c r="E89" s="26" t="s">
        <v>532</v>
      </c>
      <c r="F89" s="100" t="s">
        <v>531</v>
      </c>
      <c r="G89" s="41" t="s">
        <v>530</v>
      </c>
      <c r="H89" s="24"/>
      <c r="I89" s="24"/>
      <c r="J89" s="4">
        <f t="shared" si="1"/>
        <v>700</v>
      </c>
      <c r="K89" s="24"/>
      <c r="L89" s="24"/>
      <c r="M89" s="24"/>
      <c r="N89" s="49" t="s">
        <v>337</v>
      </c>
      <c r="O89" s="75"/>
      <c r="P89" s="76"/>
      <c r="Q89" s="76"/>
      <c r="R89" s="76"/>
      <c r="S89" s="76"/>
      <c r="T89" s="77">
        <v>700</v>
      </c>
      <c r="U89" s="77"/>
      <c r="V89" s="77"/>
      <c r="W89" s="77"/>
      <c r="X89" s="77"/>
      <c r="Y89" s="77"/>
      <c r="Z89" s="77"/>
      <c r="AA89" s="77"/>
      <c r="AB89" s="77"/>
      <c r="AC89" s="78"/>
    </row>
    <row r="90" spans="1:29" ht="14.4" x14ac:dyDescent="0.25">
      <c r="A90" s="2">
        <v>1</v>
      </c>
      <c r="B90" s="23"/>
      <c r="C90" s="40" t="s">
        <v>161</v>
      </c>
      <c r="D90" s="26" t="s">
        <v>197</v>
      </c>
      <c r="E90" s="41" t="s">
        <v>538</v>
      </c>
      <c r="F90" s="101" t="s">
        <v>517</v>
      </c>
      <c r="G90" s="41" t="s">
        <v>528</v>
      </c>
      <c r="H90" s="24"/>
      <c r="I90" s="24"/>
      <c r="J90" s="4">
        <f t="shared" si="1"/>
        <v>0</v>
      </c>
      <c r="K90" s="24"/>
      <c r="L90" s="24"/>
      <c r="M90" s="24"/>
      <c r="N90" s="22" t="s">
        <v>335</v>
      </c>
      <c r="O90" s="75"/>
      <c r="P90" s="76"/>
      <c r="Q90" s="76"/>
      <c r="R90" s="76"/>
      <c r="S90" s="76"/>
      <c r="T90" s="77"/>
      <c r="U90" s="77"/>
      <c r="V90" s="77"/>
      <c r="W90" s="77"/>
      <c r="X90" s="77"/>
      <c r="Y90" s="77"/>
      <c r="Z90" s="77"/>
      <c r="AA90" s="77"/>
      <c r="AB90" s="77"/>
      <c r="AC90" s="78"/>
    </row>
    <row r="91" spans="1:29" ht="14.4" x14ac:dyDescent="0.25">
      <c r="A91" s="2">
        <v>2</v>
      </c>
      <c r="B91" s="23"/>
      <c r="C91" s="40"/>
      <c r="D91" s="26" t="s">
        <v>197</v>
      </c>
      <c r="E91" s="100" t="s">
        <v>539</v>
      </c>
      <c r="F91" s="100" t="s">
        <v>531</v>
      </c>
      <c r="G91" s="41" t="s">
        <v>528</v>
      </c>
      <c r="H91" s="24"/>
      <c r="I91" s="24"/>
      <c r="J91" s="4">
        <f t="shared" si="1"/>
        <v>150</v>
      </c>
      <c r="K91" s="24"/>
      <c r="L91" s="24"/>
      <c r="M91" s="24"/>
      <c r="N91" s="49" t="s">
        <v>336</v>
      </c>
      <c r="O91" s="75"/>
      <c r="P91" s="76"/>
      <c r="Q91" s="76">
        <v>150</v>
      </c>
      <c r="R91" s="76"/>
      <c r="S91" s="76"/>
      <c r="T91" s="77"/>
      <c r="U91" s="77"/>
      <c r="V91" s="77"/>
      <c r="W91" s="77"/>
      <c r="X91" s="77"/>
      <c r="Y91" s="77"/>
      <c r="Z91" s="77"/>
      <c r="AA91" s="77"/>
      <c r="AB91" s="77"/>
      <c r="AC91" s="78"/>
    </row>
    <row r="92" spans="1:29" ht="14.4" x14ac:dyDescent="0.25">
      <c r="A92" s="2">
        <v>3</v>
      </c>
      <c r="B92" s="23"/>
      <c r="C92" s="40"/>
      <c r="D92" s="26" t="s">
        <v>197</v>
      </c>
      <c r="E92" s="100" t="s">
        <v>539</v>
      </c>
      <c r="F92" s="100" t="s">
        <v>531</v>
      </c>
      <c r="G92" s="41" t="s">
        <v>528</v>
      </c>
      <c r="H92" s="24"/>
      <c r="I92" s="24"/>
      <c r="J92" s="4">
        <f t="shared" si="1"/>
        <v>750</v>
      </c>
      <c r="K92" s="24"/>
      <c r="L92" s="24"/>
      <c r="M92" s="24"/>
      <c r="N92" s="49" t="s">
        <v>337</v>
      </c>
      <c r="O92" s="75"/>
      <c r="P92" s="76"/>
      <c r="Q92" s="76"/>
      <c r="R92" s="76"/>
      <c r="S92" s="76">
        <v>150</v>
      </c>
      <c r="T92" s="77"/>
      <c r="U92" s="77">
        <v>150</v>
      </c>
      <c r="V92" s="77"/>
      <c r="W92" s="77">
        <v>150</v>
      </c>
      <c r="X92" s="77"/>
      <c r="Y92" s="77">
        <v>150</v>
      </c>
      <c r="Z92" s="77"/>
      <c r="AA92" s="77"/>
      <c r="AB92" s="77">
        <v>150</v>
      </c>
      <c r="AC92" s="78"/>
    </row>
    <row r="93" spans="1:29" ht="14.4" x14ac:dyDescent="0.25">
      <c r="A93" s="2">
        <v>2</v>
      </c>
      <c r="B93" s="23"/>
      <c r="C93" s="40"/>
      <c r="D93" s="26" t="s">
        <v>198</v>
      </c>
      <c r="E93" s="100" t="s">
        <v>539</v>
      </c>
      <c r="F93" s="100" t="s">
        <v>531</v>
      </c>
      <c r="G93" s="41" t="s">
        <v>530</v>
      </c>
      <c r="H93" s="24"/>
      <c r="I93" s="24"/>
      <c r="J93" s="4">
        <f t="shared" si="1"/>
        <v>2500</v>
      </c>
      <c r="K93" s="24"/>
      <c r="L93" s="24"/>
      <c r="M93" s="24"/>
      <c r="N93" s="49" t="s">
        <v>336</v>
      </c>
      <c r="O93" s="75"/>
      <c r="P93" s="76"/>
      <c r="Q93" s="76"/>
      <c r="R93" s="76">
        <v>2500</v>
      </c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8"/>
    </row>
    <row r="94" spans="1:29" ht="14.4" x14ac:dyDescent="0.25">
      <c r="A94" s="2">
        <v>3</v>
      </c>
      <c r="B94" s="23"/>
      <c r="C94" s="40"/>
      <c r="D94" s="26" t="s">
        <v>198</v>
      </c>
      <c r="E94" s="100" t="s">
        <v>539</v>
      </c>
      <c r="F94" s="100" t="s">
        <v>531</v>
      </c>
      <c r="G94" s="41" t="s">
        <v>530</v>
      </c>
      <c r="H94" s="24"/>
      <c r="I94" s="24"/>
      <c r="J94" s="4">
        <f t="shared" si="1"/>
        <v>2500</v>
      </c>
      <c r="K94" s="24"/>
      <c r="L94" s="24"/>
      <c r="M94" s="24"/>
      <c r="N94" s="49" t="s">
        <v>337</v>
      </c>
      <c r="O94" s="75"/>
      <c r="P94" s="76"/>
      <c r="Q94" s="76"/>
      <c r="R94" s="76"/>
      <c r="S94" s="76"/>
      <c r="T94" s="77"/>
      <c r="U94" s="77"/>
      <c r="V94" s="77"/>
      <c r="W94" s="77"/>
      <c r="X94" s="77"/>
      <c r="Y94" s="77"/>
      <c r="Z94" s="77"/>
      <c r="AA94" s="77">
        <v>2500</v>
      </c>
      <c r="AB94" s="77"/>
      <c r="AC94" s="78"/>
    </row>
    <row r="95" spans="1:29" ht="14.4" x14ac:dyDescent="0.3">
      <c r="A95" s="2">
        <v>3</v>
      </c>
      <c r="B95" s="23"/>
      <c r="C95" s="40"/>
      <c r="D95" s="26" t="s">
        <v>206</v>
      </c>
      <c r="E95" s="26" t="s">
        <v>532</v>
      </c>
      <c r="F95" s="100" t="s">
        <v>531</v>
      </c>
      <c r="G95" s="41" t="s">
        <v>530</v>
      </c>
      <c r="H95" s="24"/>
      <c r="I95" s="24"/>
      <c r="J95" s="4">
        <f t="shared" si="1"/>
        <v>700</v>
      </c>
      <c r="K95" s="24"/>
      <c r="L95" s="24"/>
      <c r="M95" s="24"/>
      <c r="N95" s="49" t="s">
        <v>337</v>
      </c>
      <c r="O95" s="75"/>
      <c r="P95" s="76"/>
      <c r="Q95" s="76"/>
      <c r="R95" s="76"/>
      <c r="S95" s="76"/>
      <c r="T95" s="77"/>
      <c r="U95" s="77">
        <v>700</v>
      </c>
      <c r="V95" s="77"/>
      <c r="W95" s="77"/>
      <c r="X95" s="77"/>
      <c r="Y95" s="77"/>
      <c r="Z95" s="77"/>
      <c r="AA95" s="77"/>
      <c r="AB95" s="77"/>
      <c r="AC95" s="78"/>
    </row>
    <row r="96" spans="1:29" ht="14.4" x14ac:dyDescent="0.25">
      <c r="A96" s="2">
        <v>1</v>
      </c>
      <c r="B96" s="23"/>
      <c r="C96" s="40" t="s">
        <v>162</v>
      </c>
      <c r="D96" s="26" t="s">
        <v>197</v>
      </c>
      <c r="E96" s="41" t="s">
        <v>538</v>
      </c>
      <c r="F96" s="101" t="s">
        <v>517</v>
      </c>
      <c r="G96" s="41" t="s">
        <v>528</v>
      </c>
      <c r="H96" s="24"/>
      <c r="I96" s="24"/>
      <c r="J96" s="4">
        <f t="shared" si="1"/>
        <v>0</v>
      </c>
      <c r="K96" s="24"/>
      <c r="L96" s="24"/>
      <c r="M96" s="24"/>
      <c r="N96" s="22" t="s">
        <v>335</v>
      </c>
      <c r="O96" s="75"/>
      <c r="P96" s="76"/>
      <c r="Q96" s="76"/>
      <c r="R96" s="76"/>
      <c r="S96" s="76"/>
      <c r="T96" s="77"/>
      <c r="U96" s="77"/>
      <c r="V96" s="77"/>
      <c r="W96" s="77"/>
      <c r="X96" s="77"/>
      <c r="Y96" s="77"/>
      <c r="Z96" s="77"/>
      <c r="AA96" s="77"/>
      <c r="AB96" s="77"/>
      <c r="AC96" s="78"/>
    </row>
    <row r="97" spans="1:29" ht="14.4" x14ac:dyDescent="0.25">
      <c r="A97" s="2">
        <v>2</v>
      </c>
      <c r="B97" s="23"/>
      <c r="C97" s="40"/>
      <c r="D97" s="26" t="s">
        <v>197</v>
      </c>
      <c r="E97" s="100" t="s">
        <v>539</v>
      </c>
      <c r="F97" s="100" t="s">
        <v>531</v>
      </c>
      <c r="G97" s="41" t="s">
        <v>528</v>
      </c>
      <c r="H97" s="24"/>
      <c r="I97" s="24"/>
      <c r="J97" s="4">
        <f t="shared" si="1"/>
        <v>300</v>
      </c>
      <c r="K97" s="24"/>
      <c r="L97" s="24"/>
      <c r="M97" s="24"/>
      <c r="N97" s="49" t="s">
        <v>336</v>
      </c>
      <c r="O97" s="75"/>
      <c r="P97" s="76">
        <v>150</v>
      </c>
      <c r="Q97" s="76"/>
      <c r="R97" s="76">
        <v>150</v>
      </c>
      <c r="S97" s="76"/>
      <c r="T97" s="77"/>
      <c r="U97" s="77"/>
      <c r="V97" s="77"/>
      <c r="W97" s="77"/>
      <c r="X97" s="77"/>
      <c r="Y97" s="77"/>
      <c r="Z97" s="77"/>
      <c r="AA97" s="77"/>
      <c r="AB97" s="77"/>
      <c r="AC97" s="78"/>
    </row>
    <row r="98" spans="1:29" ht="14.4" x14ac:dyDescent="0.25">
      <c r="A98" s="2">
        <v>3</v>
      </c>
      <c r="B98" s="23"/>
      <c r="C98" s="40"/>
      <c r="D98" s="26" t="s">
        <v>197</v>
      </c>
      <c r="E98" s="100" t="s">
        <v>539</v>
      </c>
      <c r="F98" s="100" t="s">
        <v>531</v>
      </c>
      <c r="G98" s="41" t="s">
        <v>528</v>
      </c>
      <c r="H98" s="24"/>
      <c r="I98" s="24"/>
      <c r="J98" s="4">
        <f t="shared" si="1"/>
        <v>750</v>
      </c>
      <c r="K98" s="24"/>
      <c r="L98" s="24"/>
      <c r="M98" s="24"/>
      <c r="N98" s="49" t="s">
        <v>337</v>
      </c>
      <c r="O98" s="75"/>
      <c r="P98" s="76"/>
      <c r="Q98" s="76"/>
      <c r="R98" s="76"/>
      <c r="S98" s="76"/>
      <c r="T98" s="77">
        <v>150</v>
      </c>
      <c r="U98" s="77"/>
      <c r="V98" s="77">
        <v>150</v>
      </c>
      <c r="W98" s="77"/>
      <c r="X98" s="77">
        <v>150</v>
      </c>
      <c r="Y98" s="77"/>
      <c r="Z98" s="77">
        <v>150</v>
      </c>
      <c r="AA98" s="77"/>
      <c r="AB98" s="77">
        <v>150</v>
      </c>
      <c r="AC98" s="78"/>
    </row>
    <row r="99" spans="1:29" ht="14.4" x14ac:dyDescent="0.25">
      <c r="A99" s="2">
        <v>3</v>
      </c>
      <c r="B99" s="23"/>
      <c r="C99" s="40"/>
      <c r="D99" s="26" t="s">
        <v>198</v>
      </c>
      <c r="E99" s="100" t="s">
        <v>539</v>
      </c>
      <c r="F99" s="100" t="s">
        <v>531</v>
      </c>
      <c r="G99" s="41" t="s">
        <v>530</v>
      </c>
      <c r="H99" s="24"/>
      <c r="I99" s="24"/>
      <c r="J99" s="4">
        <f t="shared" si="1"/>
        <v>1500</v>
      </c>
      <c r="K99" s="24"/>
      <c r="L99" s="24"/>
      <c r="M99" s="24"/>
      <c r="N99" s="49" t="s">
        <v>337</v>
      </c>
      <c r="O99" s="75"/>
      <c r="P99" s="76"/>
      <c r="Q99" s="76"/>
      <c r="R99" s="76"/>
      <c r="S99" s="76">
        <v>1500</v>
      </c>
      <c r="T99" s="77"/>
      <c r="U99" s="77"/>
      <c r="V99" s="77"/>
      <c r="W99" s="77"/>
      <c r="X99" s="77"/>
      <c r="Y99" s="77"/>
      <c r="Z99" s="77"/>
      <c r="AA99" s="77"/>
      <c r="AB99" s="77"/>
      <c r="AC99" s="78"/>
    </row>
    <row r="100" spans="1:29" ht="14.4" x14ac:dyDescent="0.25">
      <c r="A100" s="2">
        <v>3</v>
      </c>
      <c r="B100" s="23"/>
      <c r="C100" s="40"/>
      <c r="D100" s="26" t="s">
        <v>198</v>
      </c>
      <c r="E100" s="100" t="s">
        <v>539</v>
      </c>
      <c r="F100" s="100" t="s">
        <v>531</v>
      </c>
      <c r="G100" s="41" t="s">
        <v>530</v>
      </c>
      <c r="H100" s="24"/>
      <c r="I100" s="24"/>
      <c r="J100" s="4">
        <f t="shared" si="1"/>
        <v>1500</v>
      </c>
      <c r="K100" s="24"/>
      <c r="L100" s="24"/>
      <c r="M100" s="24"/>
      <c r="N100" s="49" t="s">
        <v>337</v>
      </c>
      <c r="O100" s="75"/>
      <c r="P100" s="76"/>
      <c r="Q100" s="76"/>
      <c r="R100" s="76"/>
      <c r="S100" s="76"/>
      <c r="T100" s="77"/>
      <c r="U100" s="77"/>
      <c r="V100" s="77"/>
      <c r="W100" s="77"/>
      <c r="X100" s="77"/>
      <c r="Y100" s="77"/>
      <c r="Z100" s="77"/>
      <c r="AA100" s="77">
        <v>1500</v>
      </c>
      <c r="AB100" s="77"/>
      <c r="AC100" s="78"/>
    </row>
    <row r="101" spans="1:29" ht="14.4" x14ac:dyDescent="0.3">
      <c r="A101" s="2">
        <v>3</v>
      </c>
      <c r="B101" s="23"/>
      <c r="C101" s="40"/>
      <c r="D101" s="26" t="s">
        <v>206</v>
      </c>
      <c r="E101" s="26" t="s">
        <v>532</v>
      </c>
      <c r="F101" s="100" t="s">
        <v>531</v>
      </c>
      <c r="G101" s="41" t="s">
        <v>530</v>
      </c>
      <c r="H101" s="24"/>
      <c r="I101" s="24"/>
      <c r="J101" s="4">
        <f t="shared" si="1"/>
        <v>700</v>
      </c>
      <c r="K101" s="24"/>
      <c r="L101" s="24"/>
      <c r="M101" s="24"/>
      <c r="N101" s="49" t="s">
        <v>337</v>
      </c>
      <c r="O101" s="75"/>
      <c r="P101" s="76"/>
      <c r="Q101" s="76"/>
      <c r="R101" s="76"/>
      <c r="S101" s="76"/>
      <c r="T101" s="77"/>
      <c r="U101" s="77"/>
      <c r="V101" s="77">
        <v>700</v>
      </c>
      <c r="W101" s="77"/>
      <c r="X101" s="77"/>
      <c r="Y101" s="77"/>
      <c r="Z101" s="77"/>
      <c r="AA101" s="77"/>
      <c r="AB101" s="77"/>
      <c r="AC101" s="78"/>
    </row>
    <row r="102" spans="1:29" ht="14.4" x14ac:dyDescent="0.25">
      <c r="A102" s="2">
        <v>1</v>
      </c>
      <c r="B102" s="23"/>
      <c r="C102" s="40" t="s">
        <v>47</v>
      </c>
      <c r="D102" s="26" t="s">
        <v>197</v>
      </c>
      <c r="E102" s="100" t="s">
        <v>539</v>
      </c>
      <c r="F102" s="100" t="s">
        <v>531</v>
      </c>
      <c r="G102" s="41" t="s">
        <v>528</v>
      </c>
      <c r="H102" s="24"/>
      <c r="I102" s="24"/>
      <c r="J102" s="4">
        <f t="shared" si="1"/>
        <v>100</v>
      </c>
      <c r="K102" s="24"/>
      <c r="L102" s="24"/>
      <c r="M102" s="24"/>
      <c r="N102" s="22" t="s">
        <v>335</v>
      </c>
      <c r="O102" s="75">
        <v>100</v>
      </c>
      <c r="P102" s="76"/>
      <c r="Q102" s="76"/>
      <c r="R102" s="76"/>
      <c r="S102" s="76"/>
      <c r="T102" s="77"/>
      <c r="U102" s="77"/>
      <c r="V102" s="77"/>
      <c r="W102" s="77"/>
      <c r="X102" s="77"/>
      <c r="Y102" s="77"/>
      <c r="Z102" s="77"/>
      <c r="AA102" s="77"/>
      <c r="AB102" s="77"/>
      <c r="AC102" s="78"/>
    </row>
    <row r="103" spans="1:29" ht="14.4" x14ac:dyDescent="0.25">
      <c r="A103" s="2">
        <v>2</v>
      </c>
      <c r="B103" s="23"/>
      <c r="C103" s="40"/>
      <c r="D103" s="26" t="s">
        <v>197</v>
      </c>
      <c r="E103" s="100" t="s">
        <v>539</v>
      </c>
      <c r="F103" s="100" t="s">
        <v>531</v>
      </c>
      <c r="G103" s="41" t="s">
        <v>528</v>
      </c>
      <c r="H103" s="24"/>
      <c r="I103" s="24"/>
      <c r="J103" s="4">
        <f t="shared" si="1"/>
        <v>130</v>
      </c>
      <c r="K103" s="24"/>
      <c r="L103" s="24"/>
      <c r="M103" s="24"/>
      <c r="N103" s="49" t="s">
        <v>336</v>
      </c>
      <c r="O103" s="75"/>
      <c r="P103" s="76">
        <v>65</v>
      </c>
      <c r="Q103" s="76"/>
      <c r="R103" s="76">
        <v>65</v>
      </c>
      <c r="S103" s="76"/>
      <c r="T103" s="77"/>
      <c r="U103" s="77"/>
      <c r="V103" s="77"/>
      <c r="W103" s="77"/>
      <c r="X103" s="77"/>
      <c r="Y103" s="77"/>
      <c r="Z103" s="77"/>
      <c r="AA103" s="77"/>
      <c r="AB103" s="77"/>
      <c r="AC103" s="78"/>
    </row>
    <row r="104" spans="1:29" ht="14.4" x14ac:dyDescent="0.25">
      <c r="A104" s="2">
        <v>3</v>
      </c>
      <c r="B104" s="23"/>
      <c r="C104" s="40"/>
      <c r="D104" s="26" t="s">
        <v>197</v>
      </c>
      <c r="E104" s="100" t="s">
        <v>539</v>
      </c>
      <c r="F104" s="100" t="s">
        <v>531</v>
      </c>
      <c r="G104" s="41" t="s">
        <v>528</v>
      </c>
      <c r="H104" s="24"/>
      <c r="I104" s="24"/>
      <c r="J104" s="4">
        <f t="shared" si="1"/>
        <v>260</v>
      </c>
      <c r="K104" s="24"/>
      <c r="L104" s="24"/>
      <c r="M104" s="24"/>
      <c r="N104" s="49" t="s">
        <v>337</v>
      </c>
      <c r="O104" s="75"/>
      <c r="P104" s="76"/>
      <c r="Q104" s="76"/>
      <c r="R104" s="76"/>
      <c r="S104" s="76"/>
      <c r="T104" s="77">
        <v>65</v>
      </c>
      <c r="U104" s="77"/>
      <c r="V104" s="77">
        <v>65</v>
      </c>
      <c r="W104" s="77"/>
      <c r="X104" s="77"/>
      <c r="Y104" s="77">
        <v>65</v>
      </c>
      <c r="Z104" s="77"/>
      <c r="AA104" s="77">
        <v>65</v>
      </c>
      <c r="AB104" s="77"/>
      <c r="AC104" s="78"/>
    </row>
    <row r="105" spans="1:29" ht="14.4" x14ac:dyDescent="0.25">
      <c r="A105" s="2">
        <v>2</v>
      </c>
      <c r="B105" s="23"/>
      <c r="C105" s="4"/>
      <c r="D105" s="26" t="s">
        <v>198</v>
      </c>
      <c r="E105" s="41" t="s">
        <v>538</v>
      </c>
      <c r="F105" s="101" t="s">
        <v>517</v>
      </c>
      <c r="G105" s="41" t="s">
        <v>530</v>
      </c>
      <c r="H105" s="24"/>
      <c r="I105" s="24"/>
      <c r="J105" s="4">
        <f t="shared" si="1"/>
        <v>0</v>
      </c>
      <c r="K105" s="24"/>
      <c r="L105" s="24"/>
      <c r="M105" s="24"/>
      <c r="N105" s="49" t="s">
        <v>336</v>
      </c>
      <c r="O105" s="75"/>
      <c r="P105" s="76"/>
      <c r="Q105" s="76"/>
      <c r="R105" s="76"/>
      <c r="S105" s="76"/>
      <c r="T105" s="77"/>
      <c r="U105" s="77"/>
      <c r="V105" s="77"/>
      <c r="W105" s="77"/>
      <c r="X105" s="77"/>
      <c r="Y105" s="77"/>
      <c r="Z105" s="77"/>
      <c r="AA105" s="77"/>
      <c r="AB105" s="77"/>
      <c r="AC105" s="78"/>
    </row>
    <row r="106" spans="1:29" ht="14.4" x14ac:dyDescent="0.25">
      <c r="A106" s="2">
        <v>3</v>
      </c>
      <c r="B106" s="23"/>
      <c r="C106" s="4"/>
      <c r="D106" s="26" t="s">
        <v>198</v>
      </c>
      <c r="E106" s="41" t="s">
        <v>538</v>
      </c>
      <c r="F106" s="101" t="s">
        <v>517</v>
      </c>
      <c r="G106" s="41" t="s">
        <v>530</v>
      </c>
      <c r="H106" s="24"/>
      <c r="I106" s="24"/>
      <c r="J106" s="4">
        <f t="shared" si="1"/>
        <v>900</v>
      </c>
      <c r="K106" s="24"/>
      <c r="L106" s="24"/>
      <c r="M106" s="24"/>
      <c r="N106" s="49" t="s">
        <v>337</v>
      </c>
      <c r="O106" s="75"/>
      <c r="P106" s="76"/>
      <c r="Q106" s="76"/>
      <c r="R106" s="76"/>
      <c r="S106" s="76">
        <v>300</v>
      </c>
      <c r="T106" s="77"/>
      <c r="U106" s="77"/>
      <c r="V106" s="77"/>
      <c r="W106" s="77"/>
      <c r="X106" s="77"/>
      <c r="Y106" s="77"/>
      <c r="Z106" s="77">
        <v>300</v>
      </c>
      <c r="AA106" s="77"/>
      <c r="AB106" s="77">
        <v>300</v>
      </c>
      <c r="AC106" s="78"/>
    </row>
    <row r="107" spans="1:29" ht="14.4" x14ac:dyDescent="0.3">
      <c r="A107" s="2">
        <v>1</v>
      </c>
      <c r="B107" s="23"/>
      <c r="C107" s="4"/>
      <c r="D107" s="26" t="s">
        <v>206</v>
      </c>
      <c r="E107" s="26" t="s">
        <v>532</v>
      </c>
      <c r="F107" s="100" t="s">
        <v>531</v>
      </c>
      <c r="G107" s="41" t="s">
        <v>530</v>
      </c>
      <c r="H107" s="24"/>
      <c r="I107" s="24"/>
      <c r="J107" s="4">
        <f t="shared" si="1"/>
        <v>0</v>
      </c>
      <c r="K107" s="24"/>
      <c r="L107" s="24"/>
      <c r="M107" s="24"/>
      <c r="N107" s="22" t="s">
        <v>335</v>
      </c>
      <c r="O107" s="75"/>
      <c r="P107" s="76"/>
      <c r="Q107" s="76"/>
      <c r="R107" s="76"/>
      <c r="S107" s="76"/>
      <c r="T107" s="77"/>
      <c r="U107" s="77"/>
      <c r="V107" s="77"/>
      <c r="W107" s="77"/>
      <c r="X107" s="77"/>
      <c r="Y107" s="77"/>
      <c r="Z107" s="77"/>
      <c r="AA107" s="77"/>
      <c r="AB107" s="77"/>
      <c r="AC107" s="78"/>
    </row>
    <row r="108" spans="1:29" ht="14.4" x14ac:dyDescent="0.3">
      <c r="A108" s="2">
        <v>2</v>
      </c>
      <c r="B108" s="23"/>
      <c r="C108" s="4"/>
      <c r="D108" s="26" t="s">
        <v>206</v>
      </c>
      <c r="E108" s="26" t="s">
        <v>532</v>
      </c>
      <c r="F108" s="100" t="s">
        <v>531</v>
      </c>
      <c r="G108" s="41" t="s">
        <v>530</v>
      </c>
      <c r="H108" s="24"/>
      <c r="I108" s="24"/>
      <c r="J108" s="4">
        <f t="shared" si="1"/>
        <v>120</v>
      </c>
      <c r="K108" s="24"/>
      <c r="L108" s="24"/>
      <c r="M108" s="24"/>
      <c r="N108" s="49" t="s">
        <v>336</v>
      </c>
      <c r="O108" s="75"/>
      <c r="P108" s="76">
        <v>120</v>
      </c>
      <c r="Q108" s="76"/>
      <c r="R108" s="76"/>
      <c r="S108" s="76"/>
      <c r="T108" s="77"/>
      <c r="U108" s="77"/>
      <c r="V108" s="77"/>
      <c r="W108" s="77"/>
      <c r="X108" s="77"/>
      <c r="Y108" s="77"/>
      <c r="Z108" s="77"/>
      <c r="AA108" s="77"/>
      <c r="AB108" s="77"/>
      <c r="AC108" s="78"/>
    </row>
    <row r="109" spans="1:29" ht="14.4" x14ac:dyDescent="0.3">
      <c r="A109" s="2">
        <v>3</v>
      </c>
      <c r="B109" s="23"/>
      <c r="C109" s="4"/>
      <c r="D109" s="26" t="s">
        <v>206</v>
      </c>
      <c r="E109" s="26" t="s">
        <v>532</v>
      </c>
      <c r="F109" s="100" t="s">
        <v>531</v>
      </c>
      <c r="G109" s="41" t="s">
        <v>530</v>
      </c>
      <c r="H109" s="24"/>
      <c r="I109" s="24"/>
      <c r="J109" s="4">
        <f t="shared" si="1"/>
        <v>240</v>
      </c>
      <c r="K109" s="24"/>
      <c r="L109" s="24"/>
      <c r="M109" s="24"/>
      <c r="N109" s="49" t="s">
        <v>337</v>
      </c>
      <c r="O109" s="75"/>
      <c r="P109" s="76"/>
      <c r="Q109" s="76"/>
      <c r="R109" s="76"/>
      <c r="S109" s="76"/>
      <c r="T109" s="77"/>
      <c r="U109" s="77"/>
      <c r="V109" s="77"/>
      <c r="W109" s="77"/>
      <c r="X109" s="77"/>
      <c r="Y109" s="77">
        <v>120</v>
      </c>
      <c r="Z109" s="77"/>
      <c r="AA109" s="77"/>
      <c r="AB109" s="77">
        <v>120</v>
      </c>
      <c r="AC109" s="78"/>
    </row>
    <row r="110" spans="1:29" x14ac:dyDescent="0.25">
      <c r="A110" s="18"/>
      <c r="B110" s="19" t="s">
        <v>39</v>
      </c>
      <c r="C110" s="10"/>
      <c r="D110" s="10"/>
      <c r="E110" s="10"/>
      <c r="F110" s="10"/>
      <c r="G110" s="10"/>
      <c r="H110" s="20"/>
      <c r="I110" s="20"/>
      <c r="J110" s="47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:29" s="28" customFormat="1" ht="14.4" x14ac:dyDescent="0.25">
      <c r="A111" s="2">
        <v>3</v>
      </c>
      <c r="B111" s="23"/>
      <c r="C111" s="39" t="s">
        <v>159</v>
      </c>
      <c r="D111" s="26" t="s">
        <v>29</v>
      </c>
      <c r="E111" s="41" t="s">
        <v>538</v>
      </c>
      <c r="F111" s="101" t="s">
        <v>517</v>
      </c>
      <c r="G111" s="41" t="s">
        <v>528</v>
      </c>
      <c r="H111" s="24"/>
      <c r="I111" s="24"/>
      <c r="J111" s="4">
        <f t="shared" si="1"/>
        <v>5500</v>
      </c>
      <c r="K111" s="24"/>
      <c r="L111" s="24"/>
      <c r="M111" s="24"/>
      <c r="N111" s="49" t="s">
        <v>337</v>
      </c>
      <c r="O111" s="75"/>
      <c r="P111" s="76"/>
      <c r="Q111" s="76"/>
      <c r="R111" s="76"/>
      <c r="S111" s="76">
        <v>5500</v>
      </c>
      <c r="T111" s="77"/>
      <c r="U111" s="77"/>
      <c r="V111" s="77"/>
      <c r="W111" s="77"/>
      <c r="X111" s="77"/>
      <c r="Y111" s="77"/>
      <c r="Z111" s="77"/>
      <c r="AA111" s="77"/>
      <c r="AB111" s="77"/>
      <c r="AC111" s="78"/>
    </row>
    <row r="112" spans="1:29" s="28" customFormat="1" ht="14.4" x14ac:dyDescent="0.25">
      <c r="A112" s="2">
        <v>3</v>
      </c>
      <c r="B112" s="23"/>
      <c r="C112" s="40" t="s">
        <v>160</v>
      </c>
      <c r="D112" s="26" t="s">
        <v>29</v>
      </c>
      <c r="E112" s="41" t="s">
        <v>538</v>
      </c>
      <c r="F112" s="101" t="s">
        <v>517</v>
      </c>
      <c r="G112" s="41" t="s">
        <v>528</v>
      </c>
      <c r="H112" s="24"/>
      <c r="I112" s="24"/>
      <c r="J112" s="4">
        <f t="shared" si="1"/>
        <v>4000</v>
      </c>
      <c r="K112" s="24"/>
      <c r="L112" s="24"/>
      <c r="M112" s="24"/>
      <c r="N112" s="49" t="s">
        <v>337</v>
      </c>
      <c r="O112" s="75"/>
      <c r="P112" s="76"/>
      <c r="Q112" s="76"/>
      <c r="R112" s="76"/>
      <c r="S112" s="76">
        <v>4000</v>
      </c>
      <c r="T112" s="77"/>
      <c r="U112" s="77"/>
      <c r="V112" s="77"/>
      <c r="W112" s="77"/>
      <c r="X112" s="77"/>
      <c r="Y112" s="77"/>
      <c r="Z112" s="77"/>
      <c r="AA112" s="77"/>
      <c r="AB112" s="77"/>
      <c r="AC112" s="78"/>
    </row>
    <row r="113" spans="1:29" s="28" customFormat="1" ht="14.4" x14ac:dyDescent="0.25">
      <c r="A113" s="2">
        <v>3</v>
      </c>
      <c r="B113" s="23"/>
      <c r="C113" s="40" t="s">
        <v>161</v>
      </c>
      <c r="D113" s="26" t="s">
        <v>29</v>
      </c>
      <c r="E113" s="41" t="s">
        <v>538</v>
      </c>
      <c r="F113" s="101" t="s">
        <v>517</v>
      </c>
      <c r="G113" s="41" t="s">
        <v>528</v>
      </c>
      <c r="H113" s="24"/>
      <c r="I113" s="24"/>
      <c r="J113" s="4">
        <f t="shared" si="1"/>
        <v>4000</v>
      </c>
      <c r="K113" s="24"/>
      <c r="L113" s="24"/>
      <c r="M113" s="24"/>
      <c r="N113" s="49" t="s">
        <v>337</v>
      </c>
      <c r="O113" s="75"/>
      <c r="P113" s="76"/>
      <c r="Q113" s="76"/>
      <c r="R113" s="76"/>
      <c r="S113" s="76">
        <v>4000</v>
      </c>
      <c r="T113" s="77"/>
      <c r="U113" s="77"/>
      <c r="V113" s="77"/>
      <c r="W113" s="77"/>
      <c r="X113" s="77"/>
      <c r="Y113" s="77"/>
      <c r="Z113" s="77"/>
      <c r="AA113" s="77"/>
      <c r="AB113" s="77"/>
      <c r="AC113" s="78"/>
    </row>
    <row r="114" spans="1:29" s="28" customFormat="1" ht="14.4" x14ac:dyDescent="0.25">
      <c r="A114" s="2">
        <v>3</v>
      </c>
      <c r="B114" s="23"/>
      <c r="C114" s="40" t="s">
        <v>162</v>
      </c>
      <c r="D114" s="26" t="s">
        <v>29</v>
      </c>
      <c r="E114" s="41" t="s">
        <v>538</v>
      </c>
      <c r="F114" s="101" t="s">
        <v>517</v>
      </c>
      <c r="G114" s="41" t="s">
        <v>528</v>
      </c>
      <c r="H114" s="24"/>
      <c r="I114" s="24"/>
      <c r="J114" s="4">
        <f t="shared" si="1"/>
        <v>4000</v>
      </c>
      <c r="K114" s="24"/>
      <c r="L114" s="24"/>
      <c r="M114" s="24"/>
      <c r="N114" s="49" t="s">
        <v>337</v>
      </c>
      <c r="O114" s="75"/>
      <c r="P114" s="76"/>
      <c r="Q114" s="76"/>
      <c r="R114" s="76"/>
      <c r="S114" s="76">
        <v>4000</v>
      </c>
      <c r="T114" s="77"/>
      <c r="U114" s="77"/>
      <c r="V114" s="77"/>
      <c r="W114" s="77"/>
      <c r="X114" s="77"/>
      <c r="Y114" s="77"/>
      <c r="Z114" s="77"/>
      <c r="AA114" s="77"/>
      <c r="AB114" s="77"/>
      <c r="AC114" s="78"/>
    </row>
    <row r="115" spans="1:29" s="28" customFormat="1" ht="14.4" x14ac:dyDescent="0.25">
      <c r="A115" s="2">
        <v>1</v>
      </c>
      <c r="B115" s="23"/>
      <c r="C115" s="40" t="s">
        <v>47</v>
      </c>
      <c r="D115" s="26" t="s">
        <v>29</v>
      </c>
      <c r="E115" s="41" t="s">
        <v>538</v>
      </c>
      <c r="F115" s="101" t="s">
        <v>517</v>
      </c>
      <c r="G115" s="41" t="s">
        <v>528</v>
      </c>
      <c r="H115" s="24"/>
      <c r="I115" s="24"/>
      <c r="J115" s="4">
        <f>SUM(O115:AC115)</f>
        <v>0</v>
      </c>
      <c r="K115" s="24"/>
      <c r="L115" s="24"/>
      <c r="M115" s="24"/>
      <c r="N115" s="22" t="s">
        <v>335</v>
      </c>
      <c r="O115" s="75"/>
      <c r="P115" s="76"/>
      <c r="Q115" s="76"/>
      <c r="R115" s="76"/>
      <c r="S115" s="76"/>
      <c r="T115" s="77"/>
      <c r="U115" s="77"/>
      <c r="V115" s="77"/>
      <c r="W115" s="77"/>
      <c r="X115" s="77"/>
      <c r="Y115" s="77"/>
      <c r="Z115" s="77"/>
      <c r="AA115" s="77"/>
      <c r="AB115" s="77"/>
      <c r="AC115" s="78"/>
    </row>
    <row r="116" spans="1:29" ht="15" thickBot="1" x14ac:dyDescent="0.3">
      <c r="A116" s="2"/>
      <c r="B116" s="23"/>
      <c r="C116" s="4"/>
      <c r="D116" s="4"/>
      <c r="E116" s="4"/>
      <c r="F116" s="4"/>
      <c r="G116" s="4"/>
      <c r="H116" s="24"/>
      <c r="I116" s="24"/>
      <c r="J116" s="24"/>
      <c r="K116" s="24"/>
      <c r="L116" s="24"/>
      <c r="M116" s="24"/>
      <c r="N116" s="8"/>
      <c r="O116" s="75"/>
      <c r="P116" s="76"/>
      <c r="Q116" s="76"/>
      <c r="R116" s="76"/>
      <c r="S116" s="76"/>
      <c r="T116" s="77"/>
      <c r="U116" s="77"/>
      <c r="V116" s="77"/>
      <c r="W116" s="77"/>
      <c r="X116" s="77"/>
      <c r="Y116" s="77"/>
      <c r="Z116" s="77"/>
      <c r="AA116" s="77"/>
      <c r="AB116" s="77"/>
      <c r="AC116" s="78"/>
    </row>
    <row r="117" spans="1:29" s="61" customFormat="1" ht="15" thickBot="1" x14ac:dyDescent="0.3">
      <c r="A117" s="79"/>
      <c r="B117" s="80" t="s">
        <v>36</v>
      </c>
      <c r="C117" s="80"/>
      <c r="D117" s="80"/>
      <c r="E117" s="80"/>
      <c r="F117" s="80"/>
      <c r="G117" s="80"/>
      <c r="H117" s="80"/>
      <c r="I117" s="80"/>
      <c r="J117" s="80">
        <f>SUM(J13:J116)</f>
        <v>111072</v>
      </c>
      <c r="K117" s="80">
        <v>4413</v>
      </c>
      <c r="L117" s="80"/>
      <c r="M117" s="80"/>
      <c r="N117" s="81"/>
      <c r="O117" s="82">
        <f t="shared" ref="O117:AC117" si="2">SUM(O12:O116)</f>
        <v>4412.6499999999996</v>
      </c>
      <c r="P117" s="83">
        <f t="shared" si="2"/>
        <v>4685</v>
      </c>
      <c r="Q117" s="83">
        <f t="shared" si="2"/>
        <v>2920</v>
      </c>
      <c r="R117" s="83">
        <f t="shared" si="2"/>
        <v>8215</v>
      </c>
      <c r="S117" s="83">
        <f t="shared" si="2"/>
        <v>31550</v>
      </c>
      <c r="T117" s="84">
        <f t="shared" si="2"/>
        <v>7975</v>
      </c>
      <c r="U117" s="84">
        <f t="shared" si="2"/>
        <v>4550</v>
      </c>
      <c r="V117" s="84">
        <f t="shared" si="2"/>
        <v>5065</v>
      </c>
      <c r="W117" s="84">
        <f t="shared" si="2"/>
        <v>5150</v>
      </c>
      <c r="X117" s="84">
        <f t="shared" si="2"/>
        <v>770</v>
      </c>
      <c r="Y117" s="84">
        <f t="shared" si="2"/>
        <v>5185</v>
      </c>
      <c r="Z117" s="84">
        <f t="shared" si="2"/>
        <v>1960</v>
      </c>
      <c r="AA117" s="84">
        <f t="shared" si="2"/>
        <v>13735</v>
      </c>
      <c r="AB117" s="84">
        <f t="shared" si="2"/>
        <v>15120</v>
      </c>
      <c r="AC117" s="85">
        <f t="shared" si="2"/>
        <v>0</v>
      </c>
    </row>
    <row r="118" spans="1:29" ht="15.6" x14ac:dyDescent="0.3">
      <c r="A118" s="29"/>
      <c r="B118" s="30"/>
      <c r="C118" s="30"/>
      <c r="D118" s="30"/>
      <c r="E118" s="30"/>
      <c r="F118" s="30"/>
      <c r="G118" s="30"/>
      <c r="H118" s="30"/>
      <c r="I118" s="31"/>
      <c r="K118" s="53"/>
    </row>
    <row r="119" spans="1:29" s="58" customFormat="1" ht="15.6" x14ac:dyDescent="0.3">
      <c r="K119" s="60"/>
    </row>
    <row r="120" spans="1:29" s="58" customFormat="1" ht="43.2" x14ac:dyDescent="0.3">
      <c r="A120" s="87"/>
      <c r="B120" s="88" t="s">
        <v>518</v>
      </c>
      <c r="C120" s="89" t="s">
        <v>519</v>
      </c>
      <c r="K120" s="60"/>
    </row>
    <row r="121" spans="1:29" s="58" customFormat="1" ht="15.6" x14ac:dyDescent="0.3">
      <c r="A121" s="90" t="s">
        <v>520</v>
      </c>
      <c r="B121" s="91" t="s">
        <v>523</v>
      </c>
      <c r="C121" s="92">
        <v>4413</v>
      </c>
      <c r="K121" s="60"/>
    </row>
    <row r="122" spans="1:29" s="58" customFormat="1" ht="15.6" x14ac:dyDescent="0.3">
      <c r="A122" s="90" t="s">
        <v>521</v>
      </c>
      <c r="B122" s="91" t="s">
        <v>524</v>
      </c>
      <c r="C122" s="92">
        <f>C121*4</f>
        <v>17652</v>
      </c>
      <c r="K122" s="60"/>
    </row>
    <row r="123" spans="1:29" s="58" customFormat="1" ht="15" thickBot="1" x14ac:dyDescent="0.3">
      <c r="A123" s="93" t="s">
        <v>522</v>
      </c>
      <c r="B123" s="94" t="s">
        <v>525</v>
      </c>
      <c r="C123" s="95">
        <f>C121*10</f>
        <v>44130</v>
      </c>
    </row>
    <row r="124" spans="1:29" s="58" customFormat="1" ht="14.4" x14ac:dyDescent="0.25">
      <c r="A124" s="96"/>
      <c r="B124" s="97"/>
      <c r="C124" s="97"/>
    </row>
    <row r="126" spans="1:29" x14ac:dyDescent="0.25">
      <c r="B126" s="32" t="s">
        <v>191</v>
      </c>
    </row>
    <row r="127" spans="1:29" ht="41.4" x14ac:dyDescent="0.25">
      <c r="B127" s="33" t="s">
        <v>188</v>
      </c>
    </row>
    <row r="128" spans="1:29" ht="27.6" x14ac:dyDescent="0.25">
      <c r="B128" s="33" t="s">
        <v>194</v>
      </c>
    </row>
    <row r="129" spans="2:2" ht="41.4" x14ac:dyDescent="0.25">
      <c r="B129" s="33" t="s">
        <v>192</v>
      </c>
    </row>
    <row r="130" spans="2:2" ht="27.6" x14ac:dyDescent="0.25">
      <c r="B130" s="33" t="s">
        <v>193</v>
      </c>
    </row>
    <row r="132" spans="2:2" ht="14.4" x14ac:dyDescent="0.3">
      <c r="B132" s="34" t="s">
        <v>208</v>
      </c>
    </row>
    <row r="133" spans="2:2" x14ac:dyDescent="0.25">
      <c r="B133" s="9" t="s">
        <v>209</v>
      </c>
    </row>
    <row r="134" spans="2:2" x14ac:dyDescent="0.25">
      <c r="B134" s="9" t="s">
        <v>210</v>
      </c>
    </row>
    <row r="135" spans="2:2" x14ac:dyDescent="0.25">
      <c r="B135" s="9" t="s">
        <v>211</v>
      </c>
    </row>
    <row r="136" spans="2:2" x14ac:dyDescent="0.25">
      <c r="B136" s="9" t="s">
        <v>212</v>
      </c>
    </row>
    <row r="137" spans="2:2" x14ac:dyDescent="0.25">
      <c r="B137" s="9" t="s">
        <v>213</v>
      </c>
    </row>
    <row r="138" spans="2:2" x14ac:dyDescent="0.25">
      <c r="B138" s="9" t="s">
        <v>214</v>
      </c>
    </row>
    <row r="140" spans="2:2" ht="14.4" x14ac:dyDescent="0.3">
      <c r="B140" s="34" t="s">
        <v>215</v>
      </c>
    </row>
    <row r="141" spans="2:2" x14ac:dyDescent="0.25">
      <c r="B141" s="9" t="s">
        <v>200</v>
      </c>
    </row>
    <row r="142" spans="2:2" x14ac:dyDescent="0.25">
      <c r="B142" s="9" t="s">
        <v>201</v>
      </c>
    </row>
    <row r="143" spans="2:2" x14ac:dyDescent="0.25">
      <c r="B143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3"/>
  <sheetViews>
    <sheetView topLeftCell="C52" zoomScale="71" zoomScaleNormal="71" workbookViewId="0">
      <selection activeCell="K86" sqref="K86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3.109375" style="9" bestFit="1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307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22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0.05*K85</f>
        <v>186.35000000000002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8" si="0">SUM(O15:AC15)</f>
        <v>220</v>
      </c>
      <c r="K15" s="7"/>
      <c r="L15" s="6"/>
      <c r="M15" s="7"/>
      <c r="N15" s="22" t="s">
        <v>335</v>
      </c>
      <c r="O15" s="75">
        <v>220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1000</v>
      </c>
      <c r="K16" s="7"/>
      <c r="L16" s="6"/>
      <c r="M16" s="7"/>
      <c r="N16" s="50" t="s">
        <v>336</v>
      </c>
      <c r="O16" s="75"/>
      <c r="P16" s="76">
        <v>500</v>
      </c>
      <c r="Q16" s="76">
        <v>250</v>
      </c>
      <c r="R16" s="76">
        <v>250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2500</v>
      </c>
      <c r="K17" s="7"/>
      <c r="L17" s="6"/>
      <c r="M17" s="7"/>
      <c r="N17" s="50" t="s">
        <v>337</v>
      </c>
      <c r="O17" s="75"/>
      <c r="P17" s="76"/>
      <c r="Q17" s="76"/>
      <c r="R17" s="76"/>
      <c r="S17" s="76">
        <v>250</v>
      </c>
      <c r="T17" s="77">
        <v>250</v>
      </c>
      <c r="U17" s="77">
        <v>250</v>
      </c>
      <c r="V17" s="77">
        <v>250</v>
      </c>
      <c r="W17" s="77">
        <v>250</v>
      </c>
      <c r="X17" s="77">
        <v>250</v>
      </c>
      <c r="Y17" s="77">
        <v>250</v>
      </c>
      <c r="Z17" s="77">
        <v>250</v>
      </c>
      <c r="AA17" s="77">
        <v>250</v>
      </c>
      <c r="AB17" s="77">
        <v>250</v>
      </c>
      <c r="AC17" s="78"/>
    </row>
    <row r="18" spans="1:29" ht="14.4" x14ac:dyDescent="0.25">
      <c r="A18" s="2">
        <v>1</v>
      </c>
      <c r="B18" s="23"/>
      <c r="C18" s="5"/>
      <c r="D18" s="21" t="s">
        <v>480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480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1500</v>
      </c>
      <c r="K19" s="7"/>
      <c r="L19" s="6"/>
      <c r="M19" s="7"/>
      <c r="N19" s="50" t="s">
        <v>336</v>
      </c>
      <c r="O19" s="75"/>
      <c r="P19" s="76">
        <v>1000</v>
      </c>
      <c r="Q19" s="76">
        <v>500</v>
      </c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480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8800</v>
      </c>
      <c r="K20" s="7"/>
      <c r="L20" s="6"/>
      <c r="M20" s="7"/>
      <c r="N20" s="50" t="s">
        <v>337</v>
      </c>
      <c r="O20" s="75"/>
      <c r="P20" s="76"/>
      <c r="Q20" s="76"/>
      <c r="R20" s="76"/>
      <c r="S20" s="76">
        <v>1600</v>
      </c>
      <c r="T20" s="77"/>
      <c r="U20" s="77">
        <v>1600</v>
      </c>
      <c r="V20" s="77"/>
      <c r="W20" s="77">
        <v>2600</v>
      </c>
      <c r="X20" s="77"/>
      <c r="Y20" s="77"/>
      <c r="Z20" s="77"/>
      <c r="AA20" s="77"/>
      <c r="AB20" s="77">
        <v>3000</v>
      </c>
      <c r="AC20" s="78"/>
    </row>
    <row r="21" spans="1:29" ht="14.4" x14ac:dyDescent="0.25">
      <c r="A21" s="2">
        <v>1</v>
      </c>
      <c r="B21" s="23"/>
      <c r="C21" s="5"/>
      <c r="D21" s="21" t="s">
        <v>481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481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4000</v>
      </c>
      <c r="K22" s="7"/>
      <c r="L22" s="6"/>
      <c r="M22" s="7"/>
      <c r="N22" s="50" t="s">
        <v>336</v>
      </c>
      <c r="O22" s="75"/>
      <c r="P22" s="76">
        <v>2000</v>
      </c>
      <c r="Q22" s="76"/>
      <c r="R22" s="76">
        <v>2000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481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20100</v>
      </c>
      <c r="K23" s="7"/>
      <c r="L23" s="6"/>
      <c r="M23" s="7"/>
      <c r="N23" s="50" t="s">
        <v>337</v>
      </c>
      <c r="O23" s="75"/>
      <c r="P23" s="76"/>
      <c r="Q23" s="76"/>
      <c r="R23" s="76"/>
      <c r="S23" s="76"/>
      <c r="T23" s="77">
        <v>6700</v>
      </c>
      <c r="U23" s="77"/>
      <c r="V23" s="77"/>
      <c r="W23" s="77"/>
      <c r="X23" s="77">
        <v>6700</v>
      </c>
      <c r="Y23" s="77"/>
      <c r="Z23" s="77"/>
      <c r="AA23" s="77"/>
      <c r="AB23" s="77">
        <v>6700</v>
      </c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482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482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0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482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1000</v>
      </c>
      <c r="K27" s="24"/>
      <c r="L27" s="24"/>
      <c r="M27" s="24"/>
      <c r="N27" s="50" t="s">
        <v>337</v>
      </c>
      <c r="O27" s="75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>
        <v>1000</v>
      </c>
      <c r="AC27" s="78"/>
    </row>
    <row r="28" spans="1:29" ht="14.4" x14ac:dyDescent="0.25">
      <c r="A28" s="2">
        <v>1</v>
      </c>
      <c r="B28" s="23"/>
      <c r="C28" s="4"/>
      <c r="D28" s="21" t="s">
        <v>483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483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0</v>
      </c>
      <c r="K29" s="24"/>
      <c r="L29" s="24"/>
      <c r="M29" s="24"/>
      <c r="N29" s="50" t="s">
        <v>336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483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2100</v>
      </c>
      <c r="K30" s="24"/>
      <c r="L30" s="24"/>
      <c r="M30" s="24"/>
      <c r="N30" s="50" t="s">
        <v>337</v>
      </c>
      <c r="O30" s="75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>
        <v>2100</v>
      </c>
      <c r="AA30" s="77"/>
      <c r="AB30" s="77"/>
      <c r="AC30" s="78"/>
    </row>
    <row r="31" spans="1:29" ht="14.4" x14ac:dyDescent="0.25">
      <c r="A31" s="2">
        <v>1</v>
      </c>
      <c r="B31" s="23"/>
      <c r="C31" s="4"/>
      <c r="D31" s="21" t="s">
        <v>34</v>
      </c>
      <c r="E31" s="5" t="s">
        <v>526</v>
      </c>
      <c r="F31" s="99" t="s">
        <v>517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2</v>
      </c>
      <c r="B32" s="23"/>
      <c r="C32" s="4"/>
      <c r="D32" s="21" t="s">
        <v>35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2200</v>
      </c>
      <c r="K32" s="24"/>
      <c r="L32" s="24"/>
      <c r="M32" s="24"/>
      <c r="N32" s="50" t="s">
        <v>336</v>
      </c>
      <c r="O32" s="75"/>
      <c r="P32" s="76"/>
      <c r="Q32" s="76">
        <v>2200</v>
      </c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3</v>
      </c>
      <c r="B33" s="23"/>
      <c r="C33" s="4"/>
      <c r="D33" s="21" t="s">
        <v>34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11000</v>
      </c>
      <c r="K33" s="24"/>
      <c r="L33" s="24"/>
      <c r="M33" s="24"/>
      <c r="N33" s="50" t="s">
        <v>337</v>
      </c>
      <c r="O33" s="75"/>
      <c r="P33" s="76"/>
      <c r="Q33" s="76"/>
      <c r="R33" s="76"/>
      <c r="S33" s="76">
        <v>2200</v>
      </c>
      <c r="T33" s="77"/>
      <c r="U33" s="77">
        <v>2200</v>
      </c>
      <c r="V33" s="77"/>
      <c r="W33" s="77">
        <v>2200</v>
      </c>
      <c r="X33" s="77"/>
      <c r="Y33" s="77">
        <v>2200</v>
      </c>
      <c r="Z33" s="77"/>
      <c r="AA33" s="77">
        <v>2200</v>
      </c>
      <c r="AB33" s="77"/>
      <c r="AC33" s="78"/>
    </row>
    <row r="34" spans="1:29" x14ac:dyDescent="0.25">
      <c r="A34" s="18"/>
      <c r="B34" s="20" t="s">
        <v>42</v>
      </c>
      <c r="C34" s="10"/>
      <c r="D34" s="10"/>
      <c r="E34" s="10"/>
      <c r="F34" s="10"/>
      <c r="G34" s="10"/>
      <c r="H34" s="20"/>
      <c r="I34" s="20"/>
      <c r="J34" s="4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5">
      <c r="A35" s="18"/>
      <c r="B35" s="19" t="s">
        <v>37</v>
      </c>
      <c r="C35" s="10"/>
      <c r="D35" s="10"/>
      <c r="E35" s="10"/>
      <c r="F35" s="10"/>
      <c r="G35" s="10"/>
      <c r="H35" s="20"/>
      <c r="I35" s="20"/>
      <c r="J35" s="43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4.4" x14ac:dyDescent="0.25">
      <c r="A36" s="2">
        <v>3</v>
      </c>
      <c r="B36" s="23"/>
      <c r="C36" s="4" t="s">
        <v>164</v>
      </c>
      <c r="D36" s="25" t="s">
        <v>266</v>
      </c>
      <c r="E36" s="26" t="s">
        <v>532</v>
      </c>
      <c r="F36" s="99" t="s">
        <v>533</v>
      </c>
      <c r="G36" s="41" t="s">
        <v>530</v>
      </c>
      <c r="H36" s="24"/>
      <c r="I36" s="24"/>
      <c r="J36" s="4">
        <f t="shared" si="0"/>
        <v>1400</v>
      </c>
      <c r="K36" s="24"/>
      <c r="L36" s="24"/>
      <c r="M36" s="24"/>
      <c r="N36" s="50" t="s">
        <v>337</v>
      </c>
      <c r="O36" s="75"/>
      <c r="P36" s="76"/>
      <c r="Q36" s="76"/>
      <c r="R36" s="76"/>
      <c r="S36" s="76"/>
      <c r="T36" s="77"/>
      <c r="U36" s="77">
        <v>1400</v>
      </c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25">
      <c r="A37" s="2">
        <v>2</v>
      </c>
      <c r="B37" s="23"/>
      <c r="C37" s="4"/>
      <c r="D37" s="25" t="s">
        <v>262</v>
      </c>
      <c r="E37" s="25" t="s">
        <v>534</v>
      </c>
      <c r="F37" s="99" t="s">
        <v>531</v>
      </c>
      <c r="G37" s="41" t="s">
        <v>530</v>
      </c>
      <c r="H37" s="24"/>
      <c r="I37" s="24"/>
      <c r="J37" s="4">
        <f t="shared" si="0"/>
        <v>150</v>
      </c>
      <c r="K37" s="24"/>
      <c r="L37" s="24"/>
      <c r="M37" s="24"/>
      <c r="N37" s="50" t="s">
        <v>336</v>
      </c>
      <c r="O37" s="75">
        <v>150</v>
      </c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>
        <v>3</v>
      </c>
      <c r="B38" s="23"/>
      <c r="C38" s="4"/>
      <c r="D38" s="25" t="s">
        <v>262</v>
      </c>
      <c r="E38" s="26" t="s">
        <v>529</v>
      </c>
      <c r="F38" s="99" t="s">
        <v>531</v>
      </c>
      <c r="G38" s="41" t="s">
        <v>530</v>
      </c>
      <c r="H38" s="24"/>
      <c r="I38" s="24"/>
      <c r="J38" s="4">
        <f t="shared" si="0"/>
        <v>150</v>
      </c>
      <c r="K38" s="24"/>
      <c r="L38" s="24"/>
      <c r="M38" s="24"/>
      <c r="N38" s="50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>
        <v>150</v>
      </c>
      <c r="Y38" s="77"/>
      <c r="Z38" s="77"/>
      <c r="AA38" s="77"/>
      <c r="AB38" s="77"/>
      <c r="AC38" s="78"/>
    </row>
    <row r="39" spans="1:29" ht="14.4" x14ac:dyDescent="0.3">
      <c r="A39" s="2">
        <v>1</v>
      </c>
      <c r="B39" s="23"/>
      <c r="C39" s="4"/>
      <c r="D39" s="25" t="s">
        <v>718</v>
      </c>
      <c r="E39" s="25" t="s">
        <v>535</v>
      </c>
      <c r="F39" s="99" t="s">
        <v>536</v>
      </c>
      <c r="G39" s="41" t="s">
        <v>530</v>
      </c>
      <c r="H39" s="24"/>
      <c r="I39" s="24"/>
      <c r="J39" s="4">
        <f t="shared" si="0"/>
        <v>100</v>
      </c>
      <c r="K39" s="24"/>
      <c r="L39" s="24"/>
      <c r="M39" s="24"/>
      <c r="N39" s="22" t="s">
        <v>335</v>
      </c>
      <c r="O39" s="75">
        <v>100</v>
      </c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3">
      <c r="A40" s="2">
        <v>3</v>
      </c>
      <c r="B40" s="23"/>
      <c r="C40" s="4"/>
      <c r="D40" s="25" t="s">
        <v>205</v>
      </c>
      <c r="E40" s="26" t="s">
        <v>532</v>
      </c>
      <c r="F40" s="99" t="s">
        <v>536</v>
      </c>
      <c r="G40" s="41" t="s">
        <v>530</v>
      </c>
      <c r="H40" s="24"/>
      <c r="I40" s="24"/>
      <c r="J40" s="4">
        <f t="shared" si="0"/>
        <v>60</v>
      </c>
      <c r="K40" s="24"/>
      <c r="L40" s="24"/>
      <c r="M40" s="24"/>
      <c r="N40" s="50" t="s">
        <v>337</v>
      </c>
      <c r="O40" s="75"/>
      <c r="P40" s="76"/>
      <c r="Q40" s="76"/>
      <c r="R40" s="76"/>
      <c r="S40" s="76"/>
      <c r="T40" s="77"/>
      <c r="U40" s="77"/>
      <c r="V40" s="77"/>
      <c r="W40" s="77"/>
      <c r="X40" s="77">
        <v>60</v>
      </c>
      <c r="Y40" s="77"/>
      <c r="Z40" s="77"/>
      <c r="AA40" s="77"/>
      <c r="AB40" s="77"/>
      <c r="AC40" s="78"/>
    </row>
    <row r="41" spans="1:29" ht="14.4" x14ac:dyDescent="0.3">
      <c r="A41" s="2">
        <v>2</v>
      </c>
      <c r="B41" s="23"/>
      <c r="C41" s="4"/>
      <c r="D41" s="25" t="s">
        <v>207</v>
      </c>
      <c r="E41" s="41" t="s">
        <v>529</v>
      </c>
      <c r="F41" s="99" t="s">
        <v>531</v>
      </c>
      <c r="G41" s="41" t="s">
        <v>530</v>
      </c>
      <c r="H41" s="24"/>
      <c r="I41" s="24"/>
      <c r="J41" s="4">
        <f t="shared" si="0"/>
        <v>250</v>
      </c>
      <c r="K41" s="24"/>
      <c r="L41" s="24"/>
      <c r="M41" s="24"/>
      <c r="N41" s="50" t="s">
        <v>335</v>
      </c>
      <c r="O41" s="75">
        <v>250</v>
      </c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3">
      <c r="A42" s="2">
        <v>3</v>
      </c>
      <c r="B42" s="23"/>
      <c r="C42" s="4"/>
      <c r="D42" s="25" t="s">
        <v>207</v>
      </c>
      <c r="E42" s="41" t="s">
        <v>529</v>
      </c>
      <c r="F42" s="99" t="s">
        <v>531</v>
      </c>
      <c r="G42" s="41" t="s">
        <v>530</v>
      </c>
      <c r="H42" s="24"/>
      <c r="I42" s="24"/>
      <c r="J42" s="4">
        <f t="shared" si="0"/>
        <v>350</v>
      </c>
      <c r="K42" s="24"/>
      <c r="L42" s="24"/>
      <c r="M42" s="24"/>
      <c r="N42" s="50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>
        <v>350</v>
      </c>
      <c r="Z42" s="77"/>
      <c r="AA42" s="77"/>
      <c r="AB42" s="77"/>
      <c r="AC42" s="78"/>
    </row>
    <row r="43" spans="1:29" ht="14.4" x14ac:dyDescent="0.25">
      <c r="A43" s="2">
        <v>2</v>
      </c>
      <c r="B43" s="23"/>
      <c r="C43" s="4"/>
      <c r="D43" s="25" t="s">
        <v>199</v>
      </c>
      <c r="E43" s="41" t="s">
        <v>529</v>
      </c>
      <c r="F43" s="100" t="s">
        <v>537</v>
      </c>
      <c r="G43" s="41" t="s">
        <v>530</v>
      </c>
      <c r="H43" s="24"/>
      <c r="I43" s="24"/>
      <c r="J43" s="4">
        <f t="shared" si="0"/>
        <v>1000</v>
      </c>
      <c r="K43" s="24"/>
      <c r="L43" s="24"/>
      <c r="M43" s="24"/>
      <c r="N43" s="50" t="s">
        <v>336</v>
      </c>
      <c r="O43" s="75">
        <v>1000</v>
      </c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>
        <v>3</v>
      </c>
      <c r="B44" s="23"/>
      <c r="C44" s="4"/>
      <c r="D44" s="25" t="s">
        <v>199</v>
      </c>
      <c r="E44" s="41" t="s">
        <v>529</v>
      </c>
      <c r="F44" s="100" t="s">
        <v>537</v>
      </c>
      <c r="G44" s="41" t="s">
        <v>530</v>
      </c>
      <c r="H44" s="24"/>
      <c r="I44" s="24"/>
      <c r="J44" s="4">
        <f t="shared" si="0"/>
        <v>800</v>
      </c>
      <c r="K44" s="24"/>
      <c r="L44" s="24"/>
      <c r="M44" s="24"/>
      <c r="N44" s="50" t="s">
        <v>337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>
        <v>800</v>
      </c>
      <c r="AA44" s="77"/>
      <c r="AB44" s="77"/>
      <c r="AC44" s="78"/>
    </row>
    <row r="45" spans="1:29" ht="14.4" x14ac:dyDescent="0.25">
      <c r="A45" s="2">
        <v>3</v>
      </c>
      <c r="B45" s="23"/>
      <c r="C45" s="4" t="s">
        <v>165</v>
      </c>
      <c r="D45" s="25" t="s">
        <v>266</v>
      </c>
      <c r="E45" s="26" t="s">
        <v>532</v>
      </c>
      <c r="F45" s="99" t="s">
        <v>533</v>
      </c>
      <c r="G45" s="41" t="s">
        <v>530</v>
      </c>
      <c r="H45" s="24"/>
      <c r="I45" s="24"/>
      <c r="J45" s="4">
        <f t="shared" si="0"/>
        <v>1100</v>
      </c>
      <c r="K45" s="24"/>
      <c r="L45" s="24"/>
      <c r="M45" s="24"/>
      <c r="N45" s="50" t="s">
        <v>337</v>
      </c>
      <c r="O45" s="75"/>
      <c r="P45" s="76"/>
      <c r="Q45" s="76"/>
      <c r="R45" s="76"/>
      <c r="S45" s="76"/>
      <c r="T45" s="77">
        <v>1100</v>
      </c>
      <c r="U45" s="77"/>
      <c r="V45" s="77"/>
      <c r="W45" s="77"/>
      <c r="X45" s="77"/>
      <c r="Y45" s="77"/>
      <c r="Z45" s="77"/>
      <c r="AA45" s="77"/>
      <c r="AB45" s="77"/>
      <c r="AC45" s="78"/>
    </row>
    <row r="46" spans="1:29" ht="14.4" x14ac:dyDescent="0.25">
      <c r="A46" s="2">
        <v>2</v>
      </c>
      <c r="B46" s="23"/>
      <c r="C46" s="4"/>
      <c r="D46" s="25" t="s">
        <v>262</v>
      </c>
      <c r="E46" s="25" t="s">
        <v>534</v>
      </c>
      <c r="F46" s="99" t="s">
        <v>531</v>
      </c>
      <c r="G46" s="41" t="s">
        <v>530</v>
      </c>
      <c r="H46" s="24"/>
      <c r="I46" s="24"/>
      <c r="J46" s="4">
        <f t="shared" si="0"/>
        <v>150</v>
      </c>
      <c r="K46" s="24"/>
      <c r="L46" s="24"/>
      <c r="M46" s="24"/>
      <c r="N46" s="50" t="s">
        <v>336</v>
      </c>
      <c r="O46" s="75"/>
      <c r="P46" s="76">
        <v>150</v>
      </c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>
        <v>3</v>
      </c>
      <c r="B47" s="23"/>
      <c r="C47" s="4"/>
      <c r="D47" s="25" t="s">
        <v>262</v>
      </c>
      <c r="E47" s="26" t="s">
        <v>529</v>
      </c>
      <c r="F47" s="99" t="s">
        <v>531</v>
      </c>
      <c r="G47" s="41" t="s">
        <v>530</v>
      </c>
      <c r="H47" s="24"/>
      <c r="I47" s="24"/>
      <c r="J47" s="4">
        <f t="shared" si="0"/>
        <v>150</v>
      </c>
      <c r="K47" s="24"/>
      <c r="L47" s="24"/>
      <c r="M47" s="24"/>
      <c r="N47" s="50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>
        <v>150</v>
      </c>
      <c r="Y47" s="77"/>
      <c r="Z47" s="77"/>
      <c r="AA47" s="77"/>
      <c r="AB47" s="77"/>
      <c r="AC47" s="78"/>
    </row>
    <row r="48" spans="1:29" ht="14.4" x14ac:dyDescent="0.3">
      <c r="A48" s="2">
        <v>1</v>
      </c>
      <c r="B48" s="23"/>
      <c r="C48" s="4"/>
      <c r="D48" s="25" t="s">
        <v>205</v>
      </c>
      <c r="E48" s="25" t="s">
        <v>535</v>
      </c>
      <c r="F48" s="99" t="s">
        <v>536</v>
      </c>
      <c r="G48" s="41" t="s">
        <v>530</v>
      </c>
      <c r="H48" s="24"/>
      <c r="I48" s="24"/>
      <c r="J48" s="4">
        <f t="shared" si="0"/>
        <v>95</v>
      </c>
      <c r="K48" s="24"/>
      <c r="L48" s="24"/>
      <c r="M48" s="24"/>
      <c r="N48" s="22" t="s">
        <v>335</v>
      </c>
      <c r="O48" s="75">
        <v>95</v>
      </c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3">
      <c r="A49" s="2">
        <v>3</v>
      </c>
      <c r="B49" s="23"/>
      <c r="C49" s="4"/>
      <c r="D49" s="25" t="s">
        <v>205</v>
      </c>
      <c r="E49" s="26" t="s">
        <v>532</v>
      </c>
      <c r="F49" s="99" t="s">
        <v>536</v>
      </c>
      <c r="G49" s="41" t="s">
        <v>530</v>
      </c>
      <c r="H49" s="24"/>
      <c r="I49" s="24"/>
      <c r="J49" s="4">
        <f t="shared" si="0"/>
        <v>95</v>
      </c>
      <c r="K49" s="24"/>
      <c r="L49" s="24"/>
      <c r="M49" s="24"/>
      <c r="N49" s="50" t="s">
        <v>337</v>
      </c>
      <c r="O49" s="75"/>
      <c r="P49" s="76"/>
      <c r="Q49" s="76"/>
      <c r="R49" s="76"/>
      <c r="S49" s="76"/>
      <c r="T49" s="77"/>
      <c r="U49" s="77"/>
      <c r="V49" s="77"/>
      <c r="W49" s="77"/>
      <c r="X49" s="77">
        <v>95</v>
      </c>
      <c r="Y49" s="77"/>
      <c r="Z49" s="77"/>
      <c r="AA49" s="77"/>
      <c r="AB49" s="77"/>
      <c r="AC49" s="78"/>
    </row>
    <row r="50" spans="1:29" ht="14.4" x14ac:dyDescent="0.3">
      <c r="A50" s="2">
        <v>2</v>
      </c>
      <c r="B50" s="23"/>
      <c r="C50" s="4"/>
      <c r="D50" s="25" t="s">
        <v>207</v>
      </c>
      <c r="E50" s="41" t="s">
        <v>529</v>
      </c>
      <c r="F50" s="99" t="s">
        <v>531</v>
      </c>
      <c r="G50" s="41" t="s">
        <v>530</v>
      </c>
      <c r="H50" s="24"/>
      <c r="I50" s="24"/>
      <c r="J50" s="4">
        <f t="shared" si="0"/>
        <v>200</v>
      </c>
      <c r="K50" s="24"/>
      <c r="L50" s="24"/>
      <c r="M50" s="24"/>
      <c r="N50" s="50" t="s">
        <v>336</v>
      </c>
      <c r="O50" s="75"/>
      <c r="P50" s="76"/>
      <c r="Q50" s="76">
        <v>200</v>
      </c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3">
      <c r="A51" s="2">
        <v>3</v>
      </c>
      <c r="B51" s="23"/>
      <c r="C51" s="4"/>
      <c r="D51" s="25" t="s">
        <v>207</v>
      </c>
      <c r="E51" s="41" t="s">
        <v>529</v>
      </c>
      <c r="F51" s="99" t="s">
        <v>531</v>
      </c>
      <c r="G51" s="41" t="s">
        <v>530</v>
      </c>
      <c r="H51" s="24"/>
      <c r="I51" s="24"/>
      <c r="J51" s="4">
        <f t="shared" si="0"/>
        <v>350</v>
      </c>
      <c r="K51" s="24"/>
      <c r="L51" s="24"/>
      <c r="M51" s="24"/>
      <c r="N51" s="50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>
        <v>350</v>
      </c>
      <c r="AA51" s="77"/>
      <c r="AB51" s="77"/>
      <c r="AC51" s="78"/>
    </row>
    <row r="52" spans="1:29" ht="14.4" x14ac:dyDescent="0.25">
      <c r="A52" s="2">
        <v>2</v>
      </c>
      <c r="B52" s="23"/>
      <c r="C52" s="4"/>
      <c r="D52" s="25" t="s">
        <v>199</v>
      </c>
      <c r="E52" s="41" t="s">
        <v>529</v>
      </c>
      <c r="F52" s="100" t="s">
        <v>537</v>
      </c>
      <c r="G52" s="41" t="s">
        <v>530</v>
      </c>
      <c r="H52" s="24"/>
      <c r="I52" s="24"/>
      <c r="J52" s="4">
        <f t="shared" si="0"/>
        <v>150</v>
      </c>
      <c r="K52" s="24"/>
      <c r="L52" s="24"/>
      <c r="M52" s="24"/>
      <c r="N52" s="50" t="s">
        <v>336</v>
      </c>
      <c r="O52" s="75"/>
      <c r="P52" s="76"/>
      <c r="Q52" s="76"/>
      <c r="R52" s="76">
        <v>150</v>
      </c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>
        <v>3</v>
      </c>
      <c r="B53" s="23"/>
      <c r="C53" s="4"/>
      <c r="D53" s="25" t="s">
        <v>199</v>
      </c>
      <c r="E53" s="41" t="s">
        <v>529</v>
      </c>
      <c r="F53" s="100" t="s">
        <v>537</v>
      </c>
      <c r="G53" s="41" t="s">
        <v>530</v>
      </c>
      <c r="H53" s="24"/>
      <c r="I53" s="24"/>
      <c r="J53" s="4">
        <f t="shared" si="0"/>
        <v>350</v>
      </c>
      <c r="K53" s="24"/>
      <c r="L53" s="24"/>
      <c r="M53" s="24"/>
      <c r="N53" s="50" t="s">
        <v>337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>
        <v>350</v>
      </c>
      <c r="AA53" s="77"/>
      <c r="AB53" s="77"/>
      <c r="AC53" s="78"/>
    </row>
    <row r="54" spans="1:29" ht="14.4" x14ac:dyDescent="0.25">
      <c r="A54" s="2">
        <v>1</v>
      </c>
      <c r="B54" s="23"/>
      <c r="C54" s="4" t="s">
        <v>47</v>
      </c>
      <c r="D54" s="25" t="s">
        <v>266</v>
      </c>
      <c r="E54" s="41" t="s">
        <v>529</v>
      </c>
      <c r="F54" s="99" t="s">
        <v>531</v>
      </c>
      <c r="G54" s="41" t="s">
        <v>530</v>
      </c>
      <c r="H54" s="24"/>
      <c r="I54" s="24"/>
      <c r="J54" s="4">
        <f t="shared" si="0"/>
        <v>180</v>
      </c>
      <c r="K54" s="24"/>
      <c r="L54" s="24"/>
      <c r="M54" s="24"/>
      <c r="N54" s="22" t="s">
        <v>335</v>
      </c>
      <c r="O54" s="75">
        <v>180</v>
      </c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25">
      <c r="A55" s="2">
        <v>2</v>
      </c>
      <c r="B55" s="23"/>
      <c r="C55" s="4"/>
      <c r="D55" s="25" t="s">
        <v>203</v>
      </c>
      <c r="E55" s="41" t="s">
        <v>529</v>
      </c>
      <c r="F55" s="99" t="s">
        <v>531</v>
      </c>
      <c r="G55" s="41" t="s">
        <v>530</v>
      </c>
      <c r="H55" s="24"/>
      <c r="I55" s="24"/>
      <c r="J55" s="4">
        <f t="shared" si="0"/>
        <v>0</v>
      </c>
      <c r="K55" s="24"/>
      <c r="L55" s="24"/>
      <c r="M55" s="24"/>
      <c r="N55" s="50" t="s">
        <v>336</v>
      </c>
      <c r="O55" s="75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25">
      <c r="A56" s="2">
        <v>3</v>
      </c>
      <c r="B56" s="23"/>
      <c r="C56" s="4"/>
      <c r="D56" s="25" t="s">
        <v>203</v>
      </c>
      <c r="E56" s="41" t="s">
        <v>529</v>
      </c>
      <c r="F56" s="99" t="s">
        <v>531</v>
      </c>
      <c r="G56" s="41" t="s">
        <v>530</v>
      </c>
      <c r="H56" s="24"/>
      <c r="I56" s="24"/>
      <c r="J56" s="4">
        <f t="shared" si="0"/>
        <v>240</v>
      </c>
      <c r="K56" s="24"/>
      <c r="L56" s="24"/>
      <c r="M56" s="24"/>
      <c r="N56" s="50" t="s">
        <v>337</v>
      </c>
      <c r="O56" s="75"/>
      <c r="P56" s="76"/>
      <c r="Q56" s="76"/>
      <c r="R56" s="76"/>
      <c r="S56" s="76"/>
      <c r="T56" s="77"/>
      <c r="U56" s="77"/>
      <c r="V56" s="77"/>
      <c r="W56" s="77">
        <v>120</v>
      </c>
      <c r="X56" s="77"/>
      <c r="Y56" s="77"/>
      <c r="Z56" s="77"/>
      <c r="AA56" s="77">
        <v>120</v>
      </c>
      <c r="AB56" s="77"/>
      <c r="AC56" s="78"/>
    </row>
    <row r="57" spans="1:29" x14ac:dyDescent="0.25">
      <c r="A57" s="18"/>
      <c r="B57" s="19" t="s">
        <v>38</v>
      </c>
      <c r="C57" s="10"/>
      <c r="D57" s="10"/>
      <c r="E57" s="10"/>
      <c r="F57" s="10"/>
      <c r="G57" s="10"/>
      <c r="H57" s="20"/>
      <c r="I57" s="20"/>
      <c r="J57" s="43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14.4" x14ac:dyDescent="0.25">
      <c r="A58" s="2">
        <v>1</v>
      </c>
      <c r="B58" s="23"/>
      <c r="C58" s="4" t="s">
        <v>164</v>
      </c>
      <c r="D58" s="26" t="s">
        <v>197</v>
      </c>
      <c r="E58" s="41" t="s">
        <v>538</v>
      </c>
      <c r="F58" s="101" t="s">
        <v>517</v>
      </c>
      <c r="G58" s="41" t="s">
        <v>528</v>
      </c>
      <c r="H58" s="24"/>
      <c r="I58" s="24"/>
      <c r="J58" s="4">
        <f t="shared" si="0"/>
        <v>0</v>
      </c>
      <c r="K58" s="24"/>
      <c r="L58" s="24"/>
      <c r="M58" s="24"/>
      <c r="N58" s="22" t="s">
        <v>335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25">
      <c r="A59" s="2">
        <v>2</v>
      </c>
      <c r="B59" s="23"/>
      <c r="C59" s="4"/>
      <c r="D59" s="26" t="s">
        <v>197</v>
      </c>
      <c r="E59" s="100" t="s">
        <v>539</v>
      </c>
      <c r="F59" s="100" t="s">
        <v>531</v>
      </c>
      <c r="G59" s="41" t="s">
        <v>528</v>
      </c>
      <c r="H59" s="24"/>
      <c r="I59" s="24"/>
      <c r="J59" s="4">
        <f t="shared" si="0"/>
        <v>200</v>
      </c>
      <c r="K59" s="24"/>
      <c r="L59" s="24"/>
      <c r="M59" s="24"/>
      <c r="N59" s="50" t="s">
        <v>336</v>
      </c>
      <c r="O59" s="75"/>
      <c r="P59" s="76"/>
      <c r="Q59" s="76">
        <v>200</v>
      </c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25">
      <c r="A60" s="2">
        <v>3</v>
      </c>
      <c r="B60" s="23"/>
      <c r="C60" s="4"/>
      <c r="D60" s="26" t="s">
        <v>197</v>
      </c>
      <c r="E60" s="100" t="s">
        <v>539</v>
      </c>
      <c r="F60" s="100" t="s">
        <v>531</v>
      </c>
      <c r="G60" s="41" t="s">
        <v>528</v>
      </c>
      <c r="H60" s="24"/>
      <c r="I60" s="24"/>
      <c r="J60" s="4">
        <f t="shared" si="0"/>
        <v>1000</v>
      </c>
      <c r="K60" s="24"/>
      <c r="L60" s="24"/>
      <c r="M60" s="24"/>
      <c r="N60" s="50" t="s">
        <v>337</v>
      </c>
      <c r="O60" s="75"/>
      <c r="P60" s="76"/>
      <c r="Q60" s="76"/>
      <c r="R60" s="76"/>
      <c r="S60" s="76">
        <v>200</v>
      </c>
      <c r="T60" s="77"/>
      <c r="U60" s="77">
        <v>200</v>
      </c>
      <c r="V60" s="77"/>
      <c r="W60" s="77">
        <v>200</v>
      </c>
      <c r="X60" s="77"/>
      <c r="Y60" s="77">
        <v>200</v>
      </c>
      <c r="Z60" s="77"/>
      <c r="AA60" s="77">
        <v>200</v>
      </c>
      <c r="AB60" s="77"/>
      <c r="AC60" s="78"/>
    </row>
    <row r="61" spans="1:29" ht="14.4" x14ac:dyDescent="0.25">
      <c r="A61" s="2">
        <v>2</v>
      </c>
      <c r="B61" s="23"/>
      <c r="C61" s="4"/>
      <c r="D61" s="26" t="s">
        <v>26</v>
      </c>
      <c r="E61" s="100" t="s">
        <v>539</v>
      </c>
      <c r="F61" s="100" t="s">
        <v>527</v>
      </c>
      <c r="G61" s="41" t="s">
        <v>528</v>
      </c>
      <c r="H61" s="24"/>
      <c r="I61" s="24"/>
      <c r="J61" s="4">
        <f t="shared" si="0"/>
        <v>2000</v>
      </c>
      <c r="K61" s="24"/>
      <c r="L61" s="24"/>
      <c r="M61" s="24"/>
      <c r="N61" s="50" t="s">
        <v>336</v>
      </c>
      <c r="O61" s="75"/>
      <c r="P61" s="76"/>
      <c r="Q61" s="76"/>
      <c r="R61" s="76">
        <v>2000</v>
      </c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14.4" x14ac:dyDescent="0.25">
      <c r="A62" s="2">
        <v>3</v>
      </c>
      <c r="B62" s="23"/>
      <c r="C62" s="4"/>
      <c r="D62" s="26" t="s">
        <v>25</v>
      </c>
      <c r="E62" s="100" t="s">
        <v>539</v>
      </c>
      <c r="F62" s="100" t="s">
        <v>527</v>
      </c>
      <c r="G62" s="41" t="s">
        <v>530</v>
      </c>
      <c r="H62" s="24"/>
      <c r="I62" s="24"/>
      <c r="J62" s="4">
        <f t="shared" si="0"/>
        <v>6000</v>
      </c>
      <c r="K62" s="24"/>
      <c r="L62" s="24"/>
      <c r="M62" s="24"/>
      <c r="N62" s="50" t="s">
        <v>337</v>
      </c>
      <c r="O62" s="75"/>
      <c r="P62" s="76"/>
      <c r="Q62" s="76"/>
      <c r="R62" s="76"/>
      <c r="S62" s="76"/>
      <c r="T62" s="77"/>
      <c r="U62" s="77"/>
      <c r="V62" s="77"/>
      <c r="W62" s="77"/>
      <c r="X62" s="77"/>
      <c r="Y62" s="77">
        <v>6000</v>
      </c>
      <c r="Z62" s="77"/>
      <c r="AA62" s="77"/>
      <c r="AB62" s="77"/>
      <c r="AC62" s="78"/>
    </row>
    <row r="63" spans="1:29" ht="14.4" x14ac:dyDescent="0.25">
      <c r="A63" s="2">
        <v>3</v>
      </c>
      <c r="B63" s="23"/>
      <c r="C63" s="4"/>
      <c r="D63" s="26" t="s">
        <v>198</v>
      </c>
      <c r="E63" s="100" t="s">
        <v>539</v>
      </c>
      <c r="F63" s="100" t="s">
        <v>531</v>
      </c>
      <c r="G63" s="41" t="s">
        <v>530</v>
      </c>
      <c r="H63" s="24"/>
      <c r="I63" s="24"/>
      <c r="J63" s="4">
        <f t="shared" si="0"/>
        <v>3500</v>
      </c>
      <c r="K63" s="24"/>
      <c r="L63" s="24"/>
      <c r="M63" s="24"/>
      <c r="N63" s="50" t="s">
        <v>337</v>
      </c>
      <c r="O63" s="75"/>
      <c r="P63" s="76"/>
      <c r="Q63" s="76"/>
      <c r="R63" s="76"/>
      <c r="S63" s="76">
        <v>3500</v>
      </c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>
        <v>3</v>
      </c>
      <c r="B64" s="23"/>
      <c r="C64" s="4"/>
      <c r="D64" s="26" t="s">
        <v>198</v>
      </c>
      <c r="E64" s="100" t="s">
        <v>539</v>
      </c>
      <c r="F64" s="100" t="s">
        <v>531</v>
      </c>
      <c r="G64" s="41" t="s">
        <v>530</v>
      </c>
      <c r="H64" s="24"/>
      <c r="I64" s="24"/>
      <c r="J64" s="4">
        <f t="shared" si="0"/>
        <v>3500</v>
      </c>
      <c r="K64" s="24"/>
      <c r="L64" s="24"/>
      <c r="M64" s="24"/>
      <c r="N64" s="50" t="s">
        <v>337</v>
      </c>
      <c r="O64" s="75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>
        <v>3500</v>
      </c>
      <c r="AC64" s="78"/>
    </row>
    <row r="65" spans="1:29" ht="14.4" x14ac:dyDescent="0.3">
      <c r="A65" s="2">
        <v>3</v>
      </c>
      <c r="B65" s="23"/>
      <c r="C65" s="4"/>
      <c r="D65" s="26" t="s">
        <v>206</v>
      </c>
      <c r="E65" s="26" t="s">
        <v>532</v>
      </c>
      <c r="F65" s="100" t="s">
        <v>531</v>
      </c>
      <c r="G65" s="41" t="s">
        <v>530</v>
      </c>
      <c r="H65" s="24"/>
      <c r="I65" s="24"/>
      <c r="J65" s="4">
        <f t="shared" si="0"/>
        <v>800</v>
      </c>
      <c r="K65" s="24"/>
      <c r="L65" s="24"/>
      <c r="M65" s="24"/>
      <c r="N65" s="50" t="s">
        <v>337</v>
      </c>
      <c r="O65" s="75"/>
      <c r="P65" s="76"/>
      <c r="Q65" s="76"/>
      <c r="R65" s="76"/>
      <c r="S65" s="76"/>
      <c r="T65" s="77"/>
      <c r="U65" s="77">
        <v>800</v>
      </c>
      <c r="V65" s="77"/>
      <c r="W65" s="77"/>
      <c r="X65" s="77"/>
      <c r="Y65" s="77"/>
      <c r="Z65" s="77"/>
      <c r="AA65" s="77"/>
      <c r="AB65" s="77"/>
      <c r="AC65" s="78"/>
    </row>
    <row r="66" spans="1:29" ht="14.4" x14ac:dyDescent="0.25">
      <c r="A66" s="2">
        <v>1</v>
      </c>
      <c r="B66" s="23"/>
      <c r="C66" s="4" t="s">
        <v>165</v>
      </c>
      <c r="D66" s="26" t="s">
        <v>197</v>
      </c>
      <c r="E66" s="100" t="s">
        <v>539</v>
      </c>
      <c r="F66" s="100" t="s">
        <v>531</v>
      </c>
      <c r="G66" s="41" t="s">
        <v>528</v>
      </c>
      <c r="H66" s="24"/>
      <c r="I66" s="24"/>
      <c r="J66" s="4">
        <f t="shared" si="0"/>
        <v>1493</v>
      </c>
      <c r="K66" s="24"/>
      <c r="L66" s="24"/>
      <c r="M66" s="24"/>
      <c r="N66" s="22" t="s">
        <v>335</v>
      </c>
      <c r="O66" s="75">
        <v>1493</v>
      </c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>
        <v>2</v>
      </c>
      <c r="B67" s="23"/>
      <c r="C67" s="4"/>
      <c r="D67" s="26" t="s">
        <v>197</v>
      </c>
      <c r="E67" s="100" t="s">
        <v>539</v>
      </c>
      <c r="F67" s="100" t="s">
        <v>531</v>
      </c>
      <c r="G67" s="41" t="s">
        <v>528</v>
      </c>
      <c r="H67" s="24"/>
      <c r="I67" s="24"/>
      <c r="J67" s="4">
        <f t="shared" si="0"/>
        <v>150</v>
      </c>
      <c r="K67" s="24"/>
      <c r="L67" s="24"/>
      <c r="M67" s="24"/>
      <c r="N67" s="50" t="s">
        <v>336</v>
      </c>
      <c r="O67" s="75"/>
      <c r="P67" s="76"/>
      <c r="Q67" s="76">
        <v>150</v>
      </c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25">
      <c r="A68" s="2">
        <v>3</v>
      </c>
      <c r="B68" s="23"/>
      <c r="C68" s="4"/>
      <c r="D68" s="26" t="s">
        <v>197</v>
      </c>
      <c r="E68" s="100" t="s">
        <v>539</v>
      </c>
      <c r="F68" s="100" t="s">
        <v>531</v>
      </c>
      <c r="G68" s="41" t="s">
        <v>528</v>
      </c>
      <c r="H68" s="24"/>
      <c r="I68" s="24"/>
      <c r="J68" s="4">
        <f t="shared" si="0"/>
        <v>750</v>
      </c>
      <c r="K68" s="24"/>
      <c r="L68" s="24"/>
      <c r="M68" s="24"/>
      <c r="N68" s="50" t="s">
        <v>337</v>
      </c>
      <c r="O68" s="75"/>
      <c r="P68" s="76"/>
      <c r="Q68" s="76"/>
      <c r="R68" s="76"/>
      <c r="S68" s="76"/>
      <c r="T68" s="77">
        <v>150</v>
      </c>
      <c r="U68" s="77"/>
      <c r="V68" s="77">
        <v>150</v>
      </c>
      <c r="W68" s="77"/>
      <c r="X68" s="77">
        <v>150</v>
      </c>
      <c r="Y68" s="77"/>
      <c r="Z68" s="77">
        <v>150</v>
      </c>
      <c r="AA68" s="77"/>
      <c r="AB68" s="77">
        <v>150</v>
      </c>
      <c r="AC68" s="78"/>
    </row>
    <row r="69" spans="1:29" ht="14.4" x14ac:dyDescent="0.25">
      <c r="A69" s="2">
        <v>3</v>
      </c>
      <c r="B69" s="23"/>
      <c r="C69" s="4"/>
      <c r="D69" s="26" t="s">
        <v>198</v>
      </c>
      <c r="E69" s="100" t="s">
        <v>539</v>
      </c>
      <c r="F69" s="100" t="s">
        <v>531</v>
      </c>
      <c r="G69" s="41" t="s">
        <v>530</v>
      </c>
      <c r="H69" s="24"/>
      <c r="I69" s="24"/>
      <c r="J69" s="4">
        <f t="shared" si="0"/>
        <v>1500</v>
      </c>
      <c r="K69" s="24"/>
      <c r="L69" s="24"/>
      <c r="M69" s="24"/>
      <c r="N69" s="50" t="s">
        <v>337</v>
      </c>
      <c r="O69" s="75"/>
      <c r="P69" s="76"/>
      <c r="Q69" s="76"/>
      <c r="R69" s="76"/>
      <c r="S69" s="76">
        <v>1500</v>
      </c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>
        <v>3</v>
      </c>
      <c r="B70" s="23"/>
      <c r="C70" s="4"/>
      <c r="D70" s="26" t="s">
        <v>198</v>
      </c>
      <c r="E70" s="100" t="s">
        <v>539</v>
      </c>
      <c r="F70" s="100" t="s">
        <v>531</v>
      </c>
      <c r="G70" s="41" t="s">
        <v>530</v>
      </c>
      <c r="H70" s="24"/>
      <c r="I70" s="24"/>
      <c r="J70" s="4">
        <f t="shared" si="0"/>
        <v>1500</v>
      </c>
      <c r="K70" s="24"/>
      <c r="L70" s="24"/>
      <c r="M70" s="24"/>
      <c r="N70" s="50" t="s">
        <v>337</v>
      </c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>
        <v>1500</v>
      </c>
      <c r="AC70" s="78"/>
    </row>
    <row r="71" spans="1:29" ht="14.4" x14ac:dyDescent="0.3">
      <c r="A71" s="2">
        <v>3</v>
      </c>
      <c r="B71" s="23"/>
      <c r="C71" s="4"/>
      <c r="D71" s="26" t="s">
        <v>206</v>
      </c>
      <c r="E71" s="26" t="s">
        <v>532</v>
      </c>
      <c r="F71" s="100" t="s">
        <v>531</v>
      </c>
      <c r="G71" s="41" t="s">
        <v>530</v>
      </c>
      <c r="H71" s="24"/>
      <c r="I71" s="24"/>
      <c r="J71" s="4">
        <f t="shared" si="0"/>
        <v>650</v>
      </c>
      <c r="K71" s="24"/>
      <c r="L71" s="24"/>
      <c r="M71" s="24"/>
      <c r="N71" s="50" t="s">
        <v>337</v>
      </c>
      <c r="O71" s="75"/>
      <c r="P71" s="76"/>
      <c r="Q71" s="76"/>
      <c r="R71" s="76"/>
      <c r="S71" s="76"/>
      <c r="T71" s="77">
        <v>650</v>
      </c>
      <c r="U71" s="77"/>
      <c r="V71" s="77"/>
      <c r="W71" s="77"/>
      <c r="X71" s="77"/>
      <c r="Y71" s="77"/>
      <c r="Z71" s="77"/>
      <c r="AA71" s="77"/>
      <c r="AB71" s="77"/>
      <c r="AC71" s="78"/>
    </row>
    <row r="72" spans="1:29" ht="14.4" x14ac:dyDescent="0.25">
      <c r="A72" s="2">
        <v>1</v>
      </c>
      <c r="B72" s="23"/>
      <c r="C72" s="4" t="s">
        <v>47</v>
      </c>
      <c r="D72" s="26" t="s">
        <v>197</v>
      </c>
      <c r="E72" s="100" t="s">
        <v>539</v>
      </c>
      <c r="F72" s="100" t="s">
        <v>531</v>
      </c>
      <c r="G72" s="41" t="s">
        <v>528</v>
      </c>
      <c r="H72" s="24"/>
      <c r="I72" s="24"/>
      <c r="J72" s="4">
        <f t="shared" si="0"/>
        <v>0</v>
      </c>
      <c r="K72" s="24"/>
      <c r="L72" s="24"/>
      <c r="M72" s="24"/>
      <c r="N72" s="22" t="s">
        <v>335</v>
      </c>
      <c r="O72" s="75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25">
      <c r="A73" s="2">
        <v>2</v>
      </c>
      <c r="B73" s="23"/>
      <c r="C73" s="4"/>
      <c r="D73" s="26" t="s">
        <v>197</v>
      </c>
      <c r="E73" s="100" t="s">
        <v>539</v>
      </c>
      <c r="F73" s="100" t="s">
        <v>531</v>
      </c>
      <c r="G73" s="41" t="s">
        <v>528</v>
      </c>
      <c r="H73" s="24"/>
      <c r="I73" s="24"/>
      <c r="J73" s="4">
        <f t="shared" si="0"/>
        <v>130</v>
      </c>
      <c r="K73" s="24"/>
      <c r="L73" s="24"/>
      <c r="M73" s="24"/>
      <c r="N73" s="50" t="s">
        <v>336</v>
      </c>
      <c r="O73" s="75"/>
      <c r="P73" s="76">
        <v>65</v>
      </c>
      <c r="Q73" s="76"/>
      <c r="R73" s="76">
        <v>65</v>
      </c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ht="14.4" x14ac:dyDescent="0.25">
      <c r="A74" s="2">
        <v>3</v>
      </c>
      <c r="B74" s="23"/>
      <c r="C74" s="4"/>
      <c r="D74" s="26" t="s">
        <v>197</v>
      </c>
      <c r="E74" s="100" t="s">
        <v>539</v>
      </c>
      <c r="F74" s="100" t="s">
        <v>531</v>
      </c>
      <c r="G74" s="41" t="s">
        <v>528</v>
      </c>
      <c r="H74" s="24"/>
      <c r="I74" s="24"/>
      <c r="J74" s="4">
        <f t="shared" si="0"/>
        <v>325</v>
      </c>
      <c r="K74" s="24"/>
      <c r="L74" s="24"/>
      <c r="M74" s="24"/>
      <c r="N74" s="50" t="s">
        <v>337</v>
      </c>
      <c r="O74" s="75"/>
      <c r="P74" s="76"/>
      <c r="Q74" s="76"/>
      <c r="R74" s="76"/>
      <c r="S74" s="76"/>
      <c r="T74" s="77">
        <v>65</v>
      </c>
      <c r="U74" s="77"/>
      <c r="V74" s="77">
        <v>65</v>
      </c>
      <c r="W74" s="77"/>
      <c r="X74" s="77">
        <v>65</v>
      </c>
      <c r="Y74" s="77"/>
      <c r="Z74" s="77">
        <v>65</v>
      </c>
      <c r="AA74" s="77"/>
      <c r="AB74" s="77">
        <v>65</v>
      </c>
      <c r="AC74" s="78"/>
    </row>
    <row r="75" spans="1:29" ht="14.4" x14ac:dyDescent="0.25">
      <c r="A75" s="2">
        <v>2</v>
      </c>
      <c r="B75" s="23"/>
      <c r="C75" s="4"/>
      <c r="D75" s="26" t="s">
        <v>198</v>
      </c>
      <c r="E75" s="100" t="s">
        <v>539</v>
      </c>
      <c r="F75" s="100" t="s">
        <v>531</v>
      </c>
      <c r="G75" s="41" t="s">
        <v>530</v>
      </c>
      <c r="H75" s="24"/>
      <c r="I75" s="24"/>
      <c r="J75" s="4">
        <f t="shared" si="0"/>
        <v>250</v>
      </c>
      <c r="K75" s="24"/>
      <c r="L75" s="24"/>
      <c r="M75" s="24"/>
      <c r="N75" s="50" t="s">
        <v>336</v>
      </c>
      <c r="O75" s="75"/>
      <c r="P75" s="76"/>
      <c r="Q75" s="76">
        <v>250</v>
      </c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8"/>
    </row>
    <row r="76" spans="1:29" ht="14.4" x14ac:dyDescent="0.25">
      <c r="A76" s="2">
        <v>3</v>
      </c>
      <c r="B76" s="23"/>
      <c r="C76" s="4"/>
      <c r="D76" s="26" t="s">
        <v>198</v>
      </c>
      <c r="E76" s="100" t="s">
        <v>539</v>
      </c>
      <c r="F76" s="100" t="s">
        <v>531</v>
      </c>
      <c r="G76" s="41" t="s">
        <v>530</v>
      </c>
      <c r="H76" s="24"/>
      <c r="I76" s="24"/>
      <c r="J76" s="4">
        <f t="shared" si="0"/>
        <v>0</v>
      </c>
      <c r="K76" s="24"/>
      <c r="L76" s="24"/>
      <c r="M76" s="24"/>
      <c r="N76" s="50" t="s">
        <v>337</v>
      </c>
      <c r="O76" s="75"/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8"/>
    </row>
    <row r="77" spans="1:29" ht="14.4" x14ac:dyDescent="0.25">
      <c r="A77" s="2">
        <v>3</v>
      </c>
      <c r="B77" s="23"/>
      <c r="C77" s="4"/>
      <c r="D77" s="26" t="s">
        <v>198</v>
      </c>
      <c r="E77" s="100" t="s">
        <v>539</v>
      </c>
      <c r="F77" s="100" t="s">
        <v>531</v>
      </c>
      <c r="G77" s="41" t="s">
        <v>530</v>
      </c>
      <c r="H77" s="24"/>
      <c r="I77" s="24"/>
      <c r="J77" s="4">
        <f t="shared" si="0"/>
        <v>500</v>
      </c>
      <c r="K77" s="24"/>
      <c r="L77" s="24"/>
      <c r="M77" s="24"/>
      <c r="N77" s="50" t="s">
        <v>337</v>
      </c>
      <c r="O77" s="75"/>
      <c r="P77" s="76"/>
      <c r="Q77" s="76"/>
      <c r="R77" s="76"/>
      <c r="S77" s="76"/>
      <c r="T77" s="77"/>
      <c r="U77" s="77"/>
      <c r="V77" s="77"/>
      <c r="W77" s="77">
        <v>250</v>
      </c>
      <c r="X77" s="77"/>
      <c r="Y77" s="77">
        <v>250</v>
      </c>
      <c r="Z77" s="77"/>
      <c r="AA77" s="77"/>
      <c r="AB77" s="77"/>
      <c r="AC77" s="78"/>
    </row>
    <row r="78" spans="1:29" ht="14.4" x14ac:dyDescent="0.3">
      <c r="A78" s="2">
        <v>2</v>
      </c>
      <c r="B78" s="23"/>
      <c r="C78" s="4"/>
      <c r="D78" s="26" t="s">
        <v>206</v>
      </c>
      <c r="E78" s="26" t="s">
        <v>532</v>
      </c>
      <c r="F78" s="100" t="s">
        <v>531</v>
      </c>
      <c r="G78" s="41" t="s">
        <v>530</v>
      </c>
      <c r="H78" s="24"/>
      <c r="I78" s="24"/>
      <c r="J78" s="4">
        <f t="shared" si="0"/>
        <v>240</v>
      </c>
      <c r="K78" s="24"/>
      <c r="L78" s="24"/>
      <c r="M78" s="24"/>
      <c r="N78" s="50" t="s">
        <v>336</v>
      </c>
      <c r="O78" s="75"/>
      <c r="P78" s="76">
        <v>120</v>
      </c>
      <c r="Q78" s="76"/>
      <c r="R78" s="76">
        <v>120</v>
      </c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3">
      <c r="A79" s="2">
        <v>3</v>
      </c>
      <c r="B79" s="23"/>
      <c r="C79" s="4"/>
      <c r="D79" s="26" t="s">
        <v>206</v>
      </c>
      <c r="E79" s="26" t="s">
        <v>532</v>
      </c>
      <c r="F79" s="100" t="s">
        <v>531</v>
      </c>
      <c r="G79" s="41" t="s">
        <v>530</v>
      </c>
      <c r="H79" s="24"/>
      <c r="I79" s="24"/>
      <c r="J79" s="4">
        <f t="shared" ref="J79:J83" si="1">SUM(O79:AC79)</f>
        <v>240</v>
      </c>
      <c r="K79" s="24"/>
      <c r="L79" s="24"/>
      <c r="M79" s="24"/>
      <c r="N79" s="50" t="s">
        <v>337</v>
      </c>
      <c r="O79" s="75"/>
      <c r="P79" s="76"/>
      <c r="Q79" s="76"/>
      <c r="R79" s="76"/>
      <c r="S79" s="76"/>
      <c r="T79" s="77"/>
      <c r="U79" s="77"/>
      <c r="V79" s="77"/>
      <c r="W79" s="77"/>
      <c r="X79" s="77">
        <v>120</v>
      </c>
      <c r="Y79" s="77"/>
      <c r="Z79" s="77"/>
      <c r="AA79" s="77"/>
      <c r="AB79" s="77">
        <v>120</v>
      </c>
      <c r="AC79" s="78"/>
    </row>
    <row r="80" spans="1:29" x14ac:dyDescent="0.25">
      <c r="A80" s="18"/>
      <c r="B80" s="19" t="s">
        <v>39</v>
      </c>
      <c r="C80" s="10"/>
      <c r="D80" s="10"/>
      <c r="E80" s="10"/>
      <c r="F80" s="10"/>
      <c r="G80" s="10"/>
      <c r="H80" s="20"/>
      <c r="I80" s="20"/>
      <c r="J80" s="43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s="28" customFormat="1" ht="14.4" x14ac:dyDescent="0.25">
      <c r="A81" s="2">
        <v>3</v>
      </c>
      <c r="B81" s="23"/>
      <c r="C81" s="4" t="s">
        <v>164</v>
      </c>
      <c r="D81" s="26" t="s">
        <v>29</v>
      </c>
      <c r="E81" s="41" t="s">
        <v>538</v>
      </c>
      <c r="F81" s="101" t="s">
        <v>517</v>
      </c>
      <c r="G81" s="41" t="s">
        <v>528</v>
      </c>
      <c r="H81" s="24"/>
      <c r="I81" s="24"/>
      <c r="J81" s="4">
        <f t="shared" si="1"/>
        <v>4000</v>
      </c>
      <c r="K81" s="24"/>
      <c r="L81" s="24"/>
      <c r="M81" s="24"/>
      <c r="N81" s="50" t="s">
        <v>337</v>
      </c>
      <c r="O81" s="75"/>
      <c r="P81" s="76"/>
      <c r="Q81" s="76"/>
      <c r="R81" s="76"/>
      <c r="S81" s="76">
        <v>4000</v>
      </c>
      <c r="T81" s="77"/>
      <c r="U81" s="77"/>
      <c r="V81" s="77"/>
      <c r="W81" s="77"/>
      <c r="X81" s="77"/>
      <c r="Y81" s="77"/>
      <c r="Z81" s="77"/>
      <c r="AA81" s="77"/>
      <c r="AB81" s="77"/>
      <c r="AC81" s="78"/>
    </row>
    <row r="82" spans="1:29" s="28" customFormat="1" ht="14.4" x14ac:dyDescent="0.25">
      <c r="A82" s="2">
        <v>3</v>
      </c>
      <c r="B82" s="23"/>
      <c r="C82" s="4" t="s">
        <v>165</v>
      </c>
      <c r="D82" s="26" t="s">
        <v>29</v>
      </c>
      <c r="E82" s="41" t="s">
        <v>538</v>
      </c>
      <c r="F82" s="101" t="s">
        <v>517</v>
      </c>
      <c r="G82" s="41" t="s">
        <v>528</v>
      </c>
      <c r="H82" s="24"/>
      <c r="I82" s="24"/>
      <c r="J82" s="4">
        <f t="shared" si="1"/>
        <v>4000</v>
      </c>
      <c r="K82" s="24"/>
      <c r="L82" s="24"/>
      <c r="M82" s="24"/>
      <c r="N82" s="50" t="s">
        <v>337</v>
      </c>
      <c r="O82" s="75"/>
      <c r="P82" s="76"/>
      <c r="Q82" s="76"/>
      <c r="R82" s="76"/>
      <c r="S82" s="76">
        <v>4000</v>
      </c>
      <c r="T82" s="77"/>
      <c r="U82" s="77"/>
      <c r="V82" s="77"/>
      <c r="W82" s="77"/>
      <c r="X82" s="77"/>
      <c r="Y82" s="77"/>
      <c r="Z82" s="77"/>
      <c r="AA82" s="77"/>
      <c r="AB82" s="77"/>
      <c r="AC82" s="78"/>
    </row>
    <row r="83" spans="1:29" s="28" customFormat="1" ht="14.4" x14ac:dyDescent="0.25">
      <c r="A83" s="2">
        <v>2</v>
      </c>
      <c r="B83" s="23"/>
      <c r="C83" s="4" t="s">
        <v>47</v>
      </c>
      <c r="D83" s="26" t="s">
        <v>29</v>
      </c>
      <c r="E83" s="41" t="s">
        <v>538</v>
      </c>
      <c r="F83" s="101" t="s">
        <v>517</v>
      </c>
      <c r="G83" s="41" t="s">
        <v>528</v>
      </c>
      <c r="H83" s="24"/>
      <c r="I83" s="24"/>
      <c r="J83" s="4">
        <f t="shared" si="1"/>
        <v>0</v>
      </c>
      <c r="K83" s="24"/>
      <c r="L83" s="24"/>
      <c r="M83" s="24"/>
      <c r="N83" s="50" t="s">
        <v>336</v>
      </c>
      <c r="O83" s="75"/>
      <c r="P83" s="76"/>
      <c r="Q83" s="76"/>
      <c r="R83" s="76"/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8"/>
    </row>
    <row r="84" spans="1:29" ht="15" thickBot="1" x14ac:dyDescent="0.3">
      <c r="A84" s="2">
        <v>3</v>
      </c>
      <c r="B84" s="23"/>
      <c r="C84" s="4"/>
      <c r="D84" s="26" t="s">
        <v>29</v>
      </c>
      <c r="E84" s="41" t="s">
        <v>538</v>
      </c>
      <c r="F84" s="101" t="s">
        <v>517</v>
      </c>
      <c r="G84" s="41" t="s">
        <v>528</v>
      </c>
      <c r="H84" s="24"/>
      <c r="I84" s="24"/>
      <c r="J84" s="4">
        <f>SUM(O84:AC84)</f>
        <v>180</v>
      </c>
      <c r="K84" s="24"/>
      <c r="L84" s="24"/>
      <c r="M84" s="24"/>
      <c r="N84" s="50" t="s">
        <v>337</v>
      </c>
      <c r="O84" s="75"/>
      <c r="P84" s="76"/>
      <c r="Q84" s="76"/>
      <c r="R84" s="76"/>
      <c r="S84" s="76"/>
      <c r="T84" s="77"/>
      <c r="U84" s="77"/>
      <c r="V84" s="77"/>
      <c r="W84" s="77"/>
      <c r="X84" s="77">
        <v>180</v>
      </c>
      <c r="Y84" s="77"/>
      <c r="Z84" s="77"/>
      <c r="AA84" s="77"/>
      <c r="AB84" s="77"/>
      <c r="AC84" s="78"/>
    </row>
    <row r="85" spans="1:29" s="61" customFormat="1" ht="15" thickBot="1" x14ac:dyDescent="0.3">
      <c r="A85" s="79"/>
      <c r="B85" s="80" t="s">
        <v>36</v>
      </c>
      <c r="C85" s="80"/>
      <c r="D85" s="80"/>
      <c r="E85" s="80"/>
      <c r="F85" s="80"/>
      <c r="G85" s="80"/>
      <c r="H85" s="80"/>
      <c r="I85" s="80"/>
      <c r="J85" s="80">
        <f>SUM(J13:J84)</f>
        <v>94648</v>
      </c>
      <c r="K85" s="80">
        <v>3727</v>
      </c>
      <c r="L85" s="80"/>
      <c r="M85" s="80"/>
      <c r="N85" s="81"/>
      <c r="O85" s="82">
        <f t="shared" ref="O85:AC85" si="2">SUM(O12:O84)</f>
        <v>3674.35</v>
      </c>
      <c r="P85" s="83">
        <f t="shared" si="2"/>
        <v>3835</v>
      </c>
      <c r="Q85" s="83">
        <f t="shared" si="2"/>
        <v>3750</v>
      </c>
      <c r="R85" s="83">
        <f t="shared" si="2"/>
        <v>4585</v>
      </c>
      <c r="S85" s="83">
        <f t="shared" si="2"/>
        <v>17250</v>
      </c>
      <c r="T85" s="84">
        <f t="shared" si="2"/>
        <v>8915</v>
      </c>
      <c r="U85" s="84">
        <f t="shared" si="2"/>
        <v>6450</v>
      </c>
      <c r="V85" s="84">
        <f t="shared" si="2"/>
        <v>465</v>
      </c>
      <c r="W85" s="84">
        <f t="shared" si="2"/>
        <v>5620</v>
      </c>
      <c r="X85" s="84">
        <f t="shared" si="2"/>
        <v>7920</v>
      </c>
      <c r="Y85" s="84">
        <f t="shared" si="2"/>
        <v>9250</v>
      </c>
      <c r="Z85" s="84">
        <f t="shared" si="2"/>
        <v>4065</v>
      </c>
      <c r="AA85" s="84">
        <f t="shared" si="2"/>
        <v>2770</v>
      </c>
      <c r="AB85" s="84">
        <f t="shared" si="2"/>
        <v>16285</v>
      </c>
      <c r="AC85" s="85">
        <f t="shared" si="2"/>
        <v>0</v>
      </c>
    </row>
    <row r="86" spans="1:29" ht="15.6" x14ac:dyDescent="0.3">
      <c r="A86" s="29"/>
      <c r="B86" s="30"/>
      <c r="C86" s="30"/>
      <c r="D86" s="30"/>
      <c r="E86" s="30"/>
      <c r="F86" s="30"/>
      <c r="G86" s="30"/>
      <c r="H86" s="30"/>
      <c r="I86" s="31"/>
      <c r="K86" s="53"/>
    </row>
    <row r="87" spans="1:29" s="58" customFormat="1" ht="15.6" x14ac:dyDescent="0.3">
      <c r="K87" s="60"/>
    </row>
    <row r="88" spans="1:29" s="58" customFormat="1" ht="43.2" x14ac:dyDescent="0.3">
      <c r="A88" s="87"/>
      <c r="B88" s="88" t="s">
        <v>518</v>
      </c>
      <c r="C88" s="89" t="s">
        <v>519</v>
      </c>
      <c r="K88" s="60"/>
    </row>
    <row r="89" spans="1:29" s="58" customFormat="1" ht="15.6" x14ac:dyDescent="0.3">
      <c r="A89" s="90" t="s">
        <v>520</v>
      </c>
      <c r="B89" s="91" t="s">
        <v>523</v>
      </c>
      <c r="C89" s="92">
        <v>3727</v>
      </c>
      <c r="K89" s="60"/>
    </row>
    <row r="90" spans="1:29" s="58" customFormat="1" ht="15.6" x14ac:dyDescent="0.3">
      <c r="A90" s="90" t="s">
        <v>521</v>
      </c>
      <c r="B90" s="91" t="s">
        <v>524</v>
      </c>
      <c r="C90" s="92">
        <f>C89*4</f>
        <v>14908</v>
      </c>
      <c r="K90" s="60"/>
    </row>
    <row r="91" spans="1:29" s="58" customFormat="1" ht="15" thickBot="1" x14ac:dyDescent="0.3">
      <c r="A91" s="93" t="s">
        <v>522</v>
      </c>
      <c r="B91" s="94" t="s">
        <v>525</v>
      </c>
      <c r="C91" s="95">
        <f>C89*10</f>
        <v>37270</v>
      </c>
    </row>
    <row r="92" spans="1:29" s="58" customFormat="1" ht="14.4" x14ac:dyDescent="0.25">
      <c r="A92" s="96"/>
      <c r="B92" s="97"/>
      <c r="C92" s="97"/>
    </row>
    <row r="95" spans="1:29" x14ac:dyDescent="0.25">
      <c r="B95" s="32" t="s">
        <v>191</v>
      </c>
    </row>
    <row r="96" spans="1:29" ht="41.4" x14ac:dyDescent="0.25">
      <c r="B96" s="33" t="s">
        <v>188</v>
      </c>
    </row>
    <row r="97" spans="2:2" ht="27.6" x14ac:dyDescent="0.25">
      <c r="B97" s="33" t="s">
        <v>194</v>
      </c>
    </row>
    <row r="98" spans="2:2" ht="41.4" x14ac:dyDescent="0.25">
      <c r="B98" s="33" t="s">
        <v>192</v>
      </c>
    </row>
    <row r="99" spans="2:2" ht="27.6" x14ac:dyDescent="0.25">
      <c r="B99" s="33" t="s">
        <v>193</v>
      </c>
    </row>
    <row r="101" spans="2:2" ht="14.4" x14ac:dyDescent="0.3">
      <c r="B101" s="34" t="s">
        <v>208</v>
      </c>
    </row>
    <row r="102" spans="2:2" x14ac:dyDescent="0.25">
      <c r="B102" s="9" t="s">
        <v>209</v>
      </c>
    </row>
    <row r="103" spans="2:2" x14ac:dyDescent="0.25">
      <c r="B103" s="9" t="s">
        <v>210</v>
      </c>
    </row>
    <row r="104" spans="2:2" x14ac:dyDescent="0.25">
      <c r="B104" s="9" t="s">
        <v>211</v>
      </c>
    </row>
    <row r="105" spans="2:2" x14ac:dyDescent="0.25">
      <c r="B105" s="9" t="s">
        <v>212</v>
      </c>
    </row>
    <row r="106" spans="2:2" x14ac:dyDescent="0.25">
      <c r="B106" s="9" t="s">
        <v>213</v>
      </c>
    </row>
    <row r="107" spans="2:2" x14ac:dyDescent="0.25">
      <c r="B107" s="9" t="s">
        <v>214</v>
      </c>
    </row>
    <row r="109" spans="2:2" ht="14.4" x14ac:dyDescent="0.3">
      <c r="B109" s="34" t="s">
        <v>215</v>
      </c>
    </row>
    <row r="110" spans="2:2" x14ac:dyDescent="0.25">
      <c r="B110" s="9" t="s">
        <v>200</v>
      </c>
    </row>
    <row r="111" spans="2:2" x14ac:dyDescent="0.25">
      <c r="B111" s="9" t="s">
        <v>201</v>
      </c>
    </row>
    <row r="112" spans="2:2" x14ac:dyDescent="0.25">
      <c r="B112" s="9" t="s">
        <v>202</v>
      </c>
    </row>
    <row r="113" spans="2:2" x14ac:dyDescent="0.25">
      <c r="B113" s="9" t="s">
        <v>717</v>
      </c>
    </row>
  </sheetData>
  <mergeCells count="48">
    <mergeCell ref="S10:S11"/>
    <mergeCell ref="U10:U11"/>
    <mergeCell ref="V10:V11"/>
    <mergeCell ref="T10:T11"/>
    <mergeCell ref="AC10:AC11"/>
    <mergeCell ref="X10:X11"/>
    <mergeCell ref="Y10:Y11"/>
    <mergeCell ref="Z10:Z11"/>
    <mergeCell ref="AA10:AA11"/>
    <mergeCell ref="AB10:AB11"/>
    <mergeCell ref="W10:W11"/>
    <mergeCell ref="A7:J7"/>
    <mergeCell ref="K7:Q7"/>
    <mergeCell ref="R7:AC7"/>
    <mergeCell ref="A8:AC8"/>
    <mergeCell ref="L9:M9"/>
    <mergeCell ref="O9:AC9"/>
    <mergeCell ref="K9:K11"/>
    <mergeCell ref="I9:I11"/>
    <mergeCell ref="H9:H11"/>
    <mergeCell ref="A9:A11"/>
    <mergeCell ref="E9:G9"/>
    <mergeCell ref="E10:E11"/>
    <mergeCell ref="F10:F11"/>
    <mergeCell ref="G10:G11"/>
    <mergeCell ref="B9:D10"/>
    <mergeCell ref="J10:J11"/>
    <mergeCell ref="A5:J5"/>
    <mergeCell ref="K5:Q5"/>
    <mergeCell ref="R5:AC5"/>
    <mergeCell ref="A6:J6"/>
    <mergeCell ref="K6:Q6"/>
    <mergeCell ref="R6:AC6"/>
    <mergeCell ref="A4:J4"/>
    <mergeCell ref="K4:Q4"/>
    <mergeCell ref="R4:AC4"/>
    <mergeCell ref="A1:AC1"/>
    <mergeCell ref="A2:AC2"/>
    <mergeCell ref="A3:J3"/>
    <mergeCell ref="K3:Q3"/>
    <mergeCell ref="R3:AC3"/>
    <mergeCell ref="R10:R11"/>
    <mergeCell ref="Q10:Q11"/>
    <mergeCell ref="N10:N11"/>
    <mergeCell ref="M10:M11"/>
    <mergeCell ref="L10:L11"/>
    <mergeCell ref="O10:O11"/>
    <mergeCell ref="P10:P1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5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2"/>
  <sheetViews>
    <sheetView topLeftCell="C61" zoomScale="69" zoomScaleNormal="69" workbookViewId="0">
      <selection activeCell="K96" sqref="K96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4414062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8.44140625" style="9" customWidth="1"/>
    <col min="15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316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17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86">
        <f>0.05*K95</f>
        <v>44.050000000000004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6" si="0">SUM(O15:AC15)</f>
        <v>0</v>
      </c>
      <c r="K15" s="7"/>
      <c r="L15" s="6"/>
      <c r="M15" s="7"/>
      <c r="N15" s="22" t="s">
        <v>335</v>
      </c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1275</v>
      </c>
      <c r="K16" s="7"/>
      <c r="L16" s="6"/>
      <c r="M16" s="7"/>
      <c r="N16" s="52" t="s">
        <v>336</v>
      </c>
      <c r="O16" s="75"/>
      <c r="P16" s="76">
        <v>425</v>
      </c>
      <c r="Q16" s="76">
        <v>425</v>
      </c>
      <c r="R16" s="76">
        <v>425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4250</v>
      </c>
      <c r="K17" s="7"/>
      <c r="L17" s="6"/>
      <c r="M17" s="7"/>
      <c r="N17" s="52" t="s">
        <v>337</v>
      </c>
      <c r="O17" s="75"/>
      <c r="P17" s="76"/>
      <c r="Q17" s="76"/>
      <c r="R17" s="76"/>
      <c r="S17" s="76">
        <v>425</v>
      </c>
      <c r="T17" s="77">
        <v>425</v>
      </c>
      <c r="U17" s="77">
        <v>425</v>
      </c>
      <c r="V17" s="77">
        <v>425</v>
      </c>
      <c r="W17" s="77">
        <v>425</v>
      </c>
      <c r="X17" s="77">
        <v>425</v>
      </c>
      <c r="Y17" s="77">
        <v>425</v>
      </c>
      <c r="Z17" s="77">
        <v>425</v>
      </c>
      <c r="AA17" s="77">
        <v>425</v>
      </c>
      <c r="AB17" s="77">
        <v>425</v>
      </c>
      <c r="AC17" s="78"/>
    </row>
    <row r="18" spans="1:29" ht="15" customHeight="1" x14ac:dyDescent="0.25">
      <c r="A18" s="2">
        <v>1</v>
      </c>
      <c r="B18" s="23"/>
      <c r="C18" s="4"/>
      <c r="D18" s="21" t="s">
        <v>428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5" customHeight="1" x14ac:dyDescent="0.25">
      <c r="A19" s="2">
        <v>2</v>
      </c>
      <c r="B19" s="23"/>
      <c r="C19" s="4"/>
      <c r="D19" s="21" t="s">
        <v>428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1170</v>
      </c>
      <c r="K19" s="7"/>
      <c r="L19" s="6"/>
      <c r="M19" s="7"/>
      <c r="N19" s="52" t="s">
        <v>336</v>
      </c>
      <c r="O19" s="75"/>
      <c r="P19" s="76">
        <v>390</v>
      </c>
      <c r="Q19" s="76">
        <v>390</v>
      </c>
      <c r="R19" s="76">
        <v>390</v>
      </c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5" customHeight="1" x14ac:dyDescent="0.25">
      <c r="A20" s="2">
        <v>3</v>
      </c>
      <c r="B20" s="23"/>
      <c r="C20" s="4"/>
      <c r="D20" s="21" t="s">
        <v>428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4000</v>
      </c>
      <c r="K20" s="7"/>
      <c r="L20" s="6"/>
      <c r="M20" s="7"/>
      <c r="N20" s="52" t="s">
        <v>337</v>
      </c>
      <c r="O20" s="75"/>
      <c r="P20" s="76"/>
      <c r="Q20" s="76"/>
      <c r="R20" s="76"/>
      <c r="S20" s="76"/>
      <c r="T20" s="77">
        <v>2000</v>
      </c>
      <c r="U20" s="77"/>
      <c r="V20" s="77"/>
      <c r="W20" s="77"/>
      <c r="X20" s="77"/>
      <c r="Y20" s="77"/>
      <c r="Z20" s="77"/>
      <c r="AA20" s="77">
        <v>2000</v>
      </c>
      <c r="AB20" s="77"/>
      <c r="AC20" s="78"/>
    </row>
    <row r="21" spans="1:29" ht="15" customHeight="1" x14ac:dyDescent="0.25">
      <c r="A21" s="2">
        <v>1</v>
      </c>
      <c r="B21" s="23"/>
      <c r="C21" s="4"/>
      <c r="D21" s="21" t="s">
        <v>440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5" customHeight="1" x14ac:dyDescent="0.25">
      <c r="A22" s="2">
        <v>2</v>
      </c>
      <c r="B22" s="23"/>
      <c r="C22" s="4"/>
      <c r="D22" s="21" t="s">
        <v>440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3700</v>
      </c>
      <c r="K22" s="7"/>
      <c r="L22" s="6"/>
      <c r="M22" s="7"/>
      <c r="N22" s="52" t="s">
        <v>336</v>
      </c>
      <c r="O22" s="75"/>
      <c r="P22" s="76">
        <v>500</v>
      </c>
      <c r="Q22" s="76">
        <v>500</v>
      </c>
      <c r="R22" s="76">
        <v>2700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5" customHeight="1" x14ac:dyDescent="0.25">
      <c r="A23" s="2">
        <v>3</v>
      </c>
      <c r="B23" s="23"/>
      <c r="C23" s="4"/>
      <c r="D23" s="21" t="s">
        <v>440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10800</v>
      </c>
      <c r="K23" s="7"/>
      <c r="L23" s="6"/>
      <c r="M23" s="7"/>
      <c r="N23" s="52" t="s">
        <v>337</v>
      </c>
      <c r="O23" s="75"/>
      <c r="P23" s="76"/>
      <c r="Q23" s="76"/>
      <c r="R23" s="76"/>
      <c r="S23" s="76"/>
      <c r="T23" s="77">
        <v>2700</v>
      </c>
      <c r="U23" s="77"/>
      <c r="V23" s="77">
        <v>2700</v>
      </c>
      <c r="W23" s="77"/>
      <c r="X23" s="77"/>
      <c r="Y23" s="77">
        <v>2700</v>
      </c>
      <c r="Z23" s="77"/>
      <c r="AA23" s="77"/>
      <c r="AB23" s="77">
        <v>2700</v>
      </c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441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441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0</v>
      </c>
      <c r="K26" s="24"/>
      <c r="L26" s="24"/>
      <c r="M26" s="24"/>
      <c r="N26" s="52" t="s">
        <v>336</v>
      </c>
      <c r="O26" s="75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441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2000</v>
      </c>
      <c r="K27" s="24"/>
      <c r="L27" s="24"/>
      <c r="M27" s="24"/>
      <c r="N27" s="52" t="s">
        <v>337</v>
      </c>
      <c r="O27" s="75"/>
      <c r="P27" s="76"/>
      <c r="Q27" s="76"/>
      <c r="R27" s="76"/>
      <c r="S27" s="76"/>
      <c r="T27" s="77"/>
      <c r="U27" s="77">
        <v>2000</v>
      </c>
      <c r="V27" s="77"/>
      <c r="W27" s="77"/>
      <c r="X27" s="77"/>
      <c r="Y27" s="77"/>
      <c r="Z27" s="77"/>
      <c r="AA27" s="77"/>
      <c r="AB27" s="77"/>
      <c r="AC27" s="78"/>
    </row>
    <row r="28" spans="1:29" ht="14.4" x14ac:dyDescent="0.25">
      <c r="A28" s="2">
        <v>1</v>
      </c>
      <c r="B28" s="23"/>
      <c r="C28" s="4"/>
      <c r="D28" s="21" t="s">
        <v>442</v>
      </c>
      <c r="E28" s="5" t="s">
        <v>526</v>
      </c>
      <c r="F28" s="99" t="s">
        <v>517</v>
      </c>
      <c r="G28" s="41" t="s">
        <v>530</v>
      </c>
      <c r="H28" s="24"/>
      <c r="I28" s="24"/>
      <c r="J28" s="4">
        <f t="shared" si="0"/>
        <v>0</v>
      </c>
      <c r="K28" s="24"/>
      <c r="L28" s="24"/>
      <c r="M28" s="24"/>
      <c r="N28" s="22" t="s">
        <v>335</v>
      </c>
      <c r="O28" s="75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>
        <v>2</v>
      </c>
      <c r="B29" s="23"/>
      <c r="C29" s="4"/>
      <c r="D29" s="21" t="s">
        <v>442</v>
      </c>
      <c r="E29" s="41" t="s">
        <v>529</v>
      </c>
      <c r="F29" s="99" t="s">
        <v>531</v>
      </c>
      <c r="G29" s="41" t="s">
        <v>530</v>
      </c>
      <c r="H29" s="24"/>
      <c r="I29" s="24"/>
      <c r="J29" s="4">
        <f t="shared" si="0"/>
        <v>0</v>
      </c>
      <c r="K29" s="24"/>
      <c r="L29" s="24"/>
      <c r="M29" s="24"/>
      <c r="N29" s="52" t="s">
        <v>336</v>
      </c>
      <c r="O29" s="75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3</v>
      </c>
      <c r="B30" s="23"/>
      <c r="C30" s="4"/>
      <c r="D30" s="21" t="s">
        <v>442</v>
      </c>
      <c r="E30" s="41" t="s">
        <v>529</v>
      </c>
      <c r="F30" s="99" t="s">
        <v>531</v>
      </c>
      <c r="G30" s="41" t="s">
        <v>530</v>
      </c>
      <c r="H30" s="24"/>
      <c r="I30" s="24"/>
      <c r="J30" s="4">
        <f t="shared" si="0"/>
        <v>84</v>
      </c>
      <c r="K30" s="24"/>
      <c r="L30" s="24"/>
      <c r="M30" s="24"/>
      <c r="N30" s="52" t="s">
        <v>337</v>
      </c>
      <c r="O30" s="75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>
        <v>84</v>
      </c>
      <c r="AC30" s="78"/>
    </row>
    <row r="31" spans="1:29" ht="14.4" x14ac:dyDescent="0.25">
      <c r="A31" s="2">
        <v>1</v>
      </c>
      <c r="B31" s="23"/>
      <c r="C31" s="4"/>
      <c r="D31" s="21" t="s">
        <v>443</v>
      </c>
      <c r="E31" s="5" t="s">
        <v>526</v>
      </c>
      <c r="F31" s="99" t="s">
        <v>517</v>
      </c>
      <c r="G31" s="41" t="s">
        <v>530</v>
      </c>
      <c r="H31" s="24"/>
      <c r="I31" s="24"/>
      <c r="J31" s="4">
        <f t="shared" si="0"/>
        <v>0</v>
      </c>
      <c r="K31" s="24"/>
      <c r="L31" s="24"/>
      <c r="M31" s="24"/>
      <c r="N31" s="22" t="s">
        <v>335</v>
      </c>
      <c r="O31" s="75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2</v>
      </c>
      <c r="B32" s="23"/>
      <c r="C32" s="4"/>
      <c r="D32" s="21" t="s">
        <v>443</v>
      </c>
      <c r="E32" s="41" t="s">
        <v>529</v>
      </c>
      <c r="F32" s="99" t="s">
        <v>531</v>
      </c>
      <c r="G32" s="41" t="s">
        <v>530</v>
      </c>
      <c r="H32" s="24"/>
      <c r="I32" s="24"/>
      <c r="J32" s="4">
        <f t="shared" si="0"/>
        <v>0</v>
      </c>
      <c r="K32" s="24"/>
      <c r="L32" s="24"/>
      <c r="M32" s="24"/>
      <c r="N32" s="52" t="s">
        <v>336</v>
      </c>
      <c r="O32" s="75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25">
      <c r="A33" s="2">
        <v>3</v>
      </c>
      <c r="B33" s="23"/>
      <c r="C33" s="4"/>
      <c r="D33" s="21" t="s">
        <v>443</v>
      </c>
      <c r="E33" s="41" t="s">
        <v>529</v>
      </c>
      <c r="F33" s="99" t="s">
        <v>531</v>
      </c>
      <c r="G33" s="41" t="s">
        <v>530</v>
      </c>
      <c r="H33" s="24"/>
      <c r="I33" s="24"/>
      <c r="J33" s="4">
        <f t="shared" si="0"/>
        <v>2000</v>
      </c>
      <c r="K33" s="24"/>
      <c r="L33" s="24"/>
      <c r="M33" s="24"/>
      <c r="N33" s="52" t="s">
        <v>337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>
        <v>2000</v>
      </c>
      <c r="AA33" s="77"/>
      <c r="AB33" s="77"/>
      <c r="AC33" s="78"/>
    </row>
    <row r="34" spans="1:29" x14ac:dyDescent="0.25">
      <c r="A34" s="18"/>
      <c r="B34" s="20" t="s">
        <v>42</v>
      </c>
      <c r="C34" s="10"/>
      <c r="D34" s="10"/>
      <c r="E34" s="10"/>
      <c r="F34" s="10"/>
      <c r="G34" s="10"/>
      <c r="H34" s="20"/>
      <c r="I34" s="20"/>
      <c r="J34" s="4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5">
      <c r="A35" s="18"/>
      <c r="B35" s="19" t="s">
        <v>37</v>
      </c>
      <c r="C35" s="10"/>
      <c r="D35" s="10"/>
      <c r="E35" s="10"/>
      <c r="F35" s="10"/>
      <c r="G35" s="10"/>
      <c r="H35" s="20"/>
      <c r="I35" s="20"/>
      <c r="J35" s="43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4.4" x14ac:dyDescent="0.25">
      <c r="A36" s="2">
        <v>3</v>
      </c>
      <c r="B36" s="23"/>
      <c r="C36" s="25" t="s">
        <v>119</v>
      </c>
      <c r="D36" s="25" t="s">
        <v>266</v>
      </c>
      <c r="E36" s="26" t="s">
        <v>532</v>
      </c>
      <c r="F36" s="99" t="s">
        <v>533</v>
      </c>
      <c r="G36" s="41" t="s">
        <v>530</v>
      </c>
      <c r="H36" s="24"/>
      <c r="I36" s="24"/>
      <c r="J36" s="4">
        <f t="shared" si="0"/>
        <v>1400</v>
      </c>
      <c r="K36" s="24"/>
      <c r="L36" s="24"/>
      <c r="M36" s="24"/>
      <c r="N36" s="52" t="s">
        <v>337</v>
      </c>
      <c r="O36" s="75"/>
      <c r="P36" s="76"/>
      <c r="Q36" s="76"/>
      <c r="R36" s="76"/>
      <c r="S36" s="76"/>
      <c r="T36" s="77"/>
      <c r="U36" s="77">
        <v>1400</v>
      </c>
      <c r="V36" s="77"/>
      <c r="W36" s="77"/>
      <c r="X36" s="77"/>
      <c r="Y36" s="77"/>
      <c r="Z36" s="77"/>
      <c r="AA36" s="77"/>
      <c r="AB36" s="77"/>
      <c r="AC36" s="78"/>
    </row>
    <row r="37" spans="1:29" ht="14.4" x14ac:dyDescent="0.25">
      <c r="A37" s="2">
        <v>2</v>
      </c>
      <c r="B37" s="23"/>
      <c r="C37" s="25"/>
      <c r="D37" s="25" t="s">
        <v>262</v>
      </c>
      <c r="E37" s="25" t="s">
        <v>534</v>
      </c>
      <c r="F37" s="99" t="s">
        <v>531</v>
      </c>
      <c r="G37" s="41" t="s">
        <v>530</v>
      </c>
      <c r="H37" s="24"/>
      <c r="I37" s="24"/>
      <c r="J37" s="4">
        <f t="shared" si="0"/>
        <v>150</v>
      </c>
      <c r="K37" s="24"/>
      <c r="L37" s="24"/>
      <c r="M37" s="24"/>
      <c r="N37" s="52" t="s">
        <v>335</v>
      </c>
      <c r="O37" s="75">
        <v>150</v>
      </c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>
        <v>3</v>
      </c>
      <c r="B38" s="23"/>
      <c r="C38" s="25"/>
      <c r="D38" s="25" t="s">
        <v>262</v>
      </c>
      <c r="E38" s="26" t="s">
        <v>529</v>
      </c>
      <c r="F38" s="99" t="s">
        <v>531</v>
      </c>
      <c r="G38" s="41" t="s">
        <v>530</v>
      </c>
      <c r="H38" s="24"/>
      <c r="I38" s="24"/>
      <c r="J38" s="4">
        <f t="shared" si="0"/>
        <v>150</v>
      </c>
      <c r="K38" s="24"/>
      <c r="L38" s="24"/>
      <c r="M38" s="24"/>
      <c r="N38" s="52" t="s">
        <v>337</v>
      </c>
      <c r="O38" s="75"/>
      <c r="P38" s="76"/>
      <c r="Q38" s="76"/>
      <c r="R38" s="76"/>
      <c r="S38" s="76"/>
      <c r="T38" s="77"/>
      <c r="U38" s="77">
        <v>150</v>
      </c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3">
      <c r="A39" s="2">
        <v>1</v>
      </c>
      <c r="B39" s="23"/>
      <c r="C39" s="25"/>
      <c r="D39" s="25" t="s">
        <v>205</v>
      </c>
      <c r="E39" s="25" t="s">
        <v>535</v>
      </c>
      <c r="F39" s="99" t="s">
        <v>536</v>
      </c>
      <c r="G39" s="41" t="s">
        <v>530</v>
      </c>
      <c r="H39" s="2"/>
      <c r="I39" s="24"/>
      <c r="J39" s="4">
        <f t="shared" si="0"/>
        <v>110</v>
      </c>
      <c r="K39" s="24"/>
      <c r="L39" s="24"/>
      <c r="M39" s="24"/>
      <c r="N39" s="22" t="s">
        <v>335</v>
      </c>
      <c r="O39" s="75"/>
      <c r="P39" s="76">
        <v>110</v>
      </c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3">
      <c r="A40" s="2">
        <v>3</v>
      </c>
      <c r="B40" s="23"/>
      <c r="C40" s="25"/>
      <c r="D40" s="25" t="s">
        <v>205</v>
      </c>
      <c r="E40" s="26" t="s">
        <v>532</v>
      </c>
      <c r="F40" s="99" t="s">
        <v>536</v>
      </c>
      <c r="G40" s="41" t="s">
        <v>530</v>
      </c>
      <c r="H40" s="2"/>
      <c r="I40" s="24"/>
      <c r="J40" s="4">
        <f t="shared" si="0"/>
        <v>60</v>
      </c>
      <c r="K40" s="24"/>
      <c r="L40" s="24"/>
      <c r="M40" s="24"/>
      <c r="N40" s="52" t="s">
        <v>337</v>
      </c>
      <c r="O40" s="75"/>
      <c r="P40" s="76"/>
      <c r="Q40" s="76"/>
      <c r="R40" s="76"/>
      <c r="S40" s="76"/>
      <c r="T40" s="77"/>
      <c r="U40" s="77"/>
      <c r="V40" s="77">
        <v>60</v>
      </c>
      <c r="W40" s="77"/>
      <c r="X40" s="77"/>
      <c r="Y40" s="77"/>
      <c r="Z40" s="77"/>
      <c r="AA40" s="77"/>
      <c r="AB40" s="77"/>
      <c r="AC40" s="78"/>
    </row>
    <row r="41" spans="1:29" ht="14.4" x14ac:dyDescent="0.3">
      <c r="A41" s="2">
        <v>2</v>
      </c>
      <c r="B41" s="23"/>
      <c r="C41" s="25"/>
      <c r="D41" s="25" t="s">
        <v>207</v>
      </c>
      <c r="E41" s="41" t="s">
        <v>529</v>
      </c>
      <c r="F41" s="99" t="s">
        <v>531</v>
      </c>
      <c r="G41" s="41" t="s">
        <v>530</v>
      </c>
      <c r="H41" s="24"/>
      <c r="I41" s="24"/>
      <c r="J41" s="4">
        <f t="shared" si="0"/>
        <v>350</v>
      </c>
      <c r="K41" s="24"/>
      <c r="L41" s="24"/>
      <c r="M41" s="24"/>
      <c r="N41" s="52" t="s">
        <v>336</v>
      </c>
      <c r="O41" s="75"/>
      <c r="P41" s="76">
        <v>350</v>
      </c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3">
      <c r="A42" s="2">
        <v>3</v>
      </c>
      <c r="B42" s="23"/>
      <c r="C42" s="25"/>
      <c r="D42" s="25" t="s">
        <v>207</v>
      </c>
      <c r="E42" s="41" t="s">
        <v>529</v>
      </c>
      <c r="F42" s="99" t="s">
        <v>531</v>
      </c>
      <c r="G42" s="41" t="s">
        <v>530</v>
      </c>
      <c r="H42" s="24"/>
      <c r="I42" s="24"/>
      <c r="J42" s="4">
        <f t="shared" si="0"/>
        <v>450</v>
      </c>
      <c r="K42" s="24"/>
      <c r="L42" s="24"/>
      <c r="M42" s="24"/>
      <c r="N42" s="52" t="s">
        <v>337</v>
      </c>
      <c r="O42" s="75"/>
      <c r="P42" s="76"/>
      <c r="Q42" s="76"/>
      <c r="R42" s="76"/>
      <c r="S42" s="76"/>
      <c r="T42" s="77"/>
      <c r="U42" s="77"/>
      <c r="V42" s="77"/>
      <c r="W42" s="77">
        <v>450</v>
      </c>
      <c r="X42" s="77"/>
      <c r="Y42" s="77"/>
      <c r="Z42" s="77"/>
      <c r="AA42" s="77"/>
      <c r="AB42" s="77"/>
      <c r="AC42" s="78"/>
    </row>
    <row r="43" spans="1:29" ht="14.4" x14ac:dyDescent="0.25">
      <c r="A43" s="2">
        <v>3</v>
      </c>
      <c r="B43" s="23"/>
      <c r="C43" s="25"/>
      <c r="D43" s="25" t="s">
        <v>199</v>
      </c>
      <c r="E43" s="41" t="s">
        <v>529</v>
      </c>
      <c r="F43" s="100" t="s">
        <v>537</v>
      </c>
      <c r="G43" s="41" t="s">
        <v>530</v>
      </c>
      <c r="H43" s="24"/>
      <c r="I43" s="24"/>
      <c r="J43" s="4">
        <f t="shared" si="0"/>
        <v>0</v>
      </c>
      <c r="K43" s="24"/>
      <c r="L43" s="24"/>
      <c r="M43" s="24"/>
      <c r="N43" s="52" t="s">
        <v>337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>
        <v>3</v>
      </c>
      <c r="B44" s="23"/>
      <c r="C44" s="25"/>
      <c r="D44" s="25" t="s">
        <v>199</v>
      </c>
      <c r="E44" s="41" t="s">
        <v>529</v>
      </c>
      <c r="F44" s="100" t="s">
        <v>537</v>
      </c>
      <c r="G44" s="41" t="s">
        <v>530</v>
      </c>
      <c r="H44" s="24"/>
      <c r="I44" s="24"/>
      <c r="J44" s="4">
        <f t="shared" si="0"/>
        <v>0</v>
      </c>
      <c r="K44" s="24"/>
      <c r="L44" s="24"/>
      <c r="M44" s="24"/>
      <c r="N44" s="52" t="s">
        <v>337</v>
      </c>
      <c r="O44" s="75"/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25">
      <c r="A45" s="2">
        <v>3</v>
      </c>
      <c r="B45" s="23"/>
      <c r="C45" s="25" t="s">
        <v>120</v>
      </c>
      <c r="D45" s="25" t="s">
        <v>266</v>
      </c>
      <c r="E45" s="26" t="s">
        <v>532</v>
      </c>
      <c r="F45" s="99" t="s">
        <v>533</v>
      </c>
      <c r="G45" s="41" t="s">
        <v>530</v>
      </c>
      <c r="H45" s="24"/>
      <c r="I45" s="24"/>
      <c r="J45" s="4">
        <f t="shared" si="0"/>
        <v>1200</v>
      </c>
      <c r="K45" s="24"/>
      <c r="L45" s="24"/>
      <c r="M45" s="24"/>
      <c r="N45" s="52" t="s">
        <v>337</v>
      </c>
      <c r="O45" s="75"/>
      <c r="P45" s="76"/>
      <c r="Q45" s="76"/>
      <c r="R45" s="76"/>
      <c r="S45" s="76"/>
      <c r="T45" s="77"/>
      <c r="U45" s="77"/>
      <c r="V45" s="77">
        <v>1200</v>
      </c>
      <c r="W45" s="77"/>
      <c r="X45" s="77"/>
      <c r="Y45" s="77"/>
      <c r="Z45" s="77"/>
      <c r="AA45" s="77"/>
      <c r="AB45" s="77"/>
      <c r="AC45" s="78"/>
    </row>
    <row r="46" spans="1:29" ht="14.4" x14ac:dyDescent="0.25">
      <c r="A46" s="2">
        <v>2</v>
      </c>
      <c r="B46" s="23"/>
      <c r="C46" s="25"/>
      <c r="D46" s="25" t="s">
        <v>262</v>
      </c>
      <c r="E46" s="25" t="s">
        <v>534</v>
      </c>
      <c r="F46" s="99" t="s">
        <v>531</v>
      </c>
      <c r="G46" s="41" t="s">
        <v>530</v>
      </c>
      <c r="H46" s="24"/>
      <c r="I46" s="24"/>
      <c r="J46" s="4">
        <f t="shared" si="0"/>
        <v>150</v>
      </c>
      <c r="K46" s="24"/>
      <c r="L46" s="24"/>
      <c r="M46" s="24"/>
      <c r="N46" s="52" t="s">
        <v>336</v>
      </c>
      <c r="O46" s="75"/>
      <c r="P46" s="76">
        <v>150</v>
      </c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>
        <v>3</v>
      </c>
      <c r="B47" s="23"/>
      <c r="C47" s="25"/>
      <c r="D47" s="25" t="s">
        <v>262</v>
      </c>
      <c r="E47" s="26" t="s">
        <v>529</v>
      </c>
      <c r="F47" s="99" t="s">
        <v>531</v>
      </c>
      <c r="G47" s="41" t="s">
        <v>530</v>
      </c>
      <c r="H47" s="24"/>
      <c r="I47" s="24"/>
      <c r="J47" s="4">
        <f t="shared" si="0"/>
        <v>150</v>
      </c>
      <c r="K47" s="24"/>
      <c r="L47" s="24"/>
      <c r="M47" s="24"/>
      <c r="N47" s="52" t="s">
        <v>337</v>
      </c>
      <c r="O47" s="75"/>
      <c r="P47" s="76"/>
      <c r="Q47" s="76"/>
      <c r="R47" s="76"/>
      <c r="S47" s="76"/>
      <c r="T47" s="77"/>
      <c r="U47" s="77"/>
      <c r="V47" s="77">
        <v>150</v>
      </c>
      <c r="W47" s="77"/>
      <c r="X47" s="77"/>
      <c r="Y47" s="77"/>
      <c r="Z47" s="77"/>
      <c r="AA47" s="77"/>
      <c r="AB47" s="77"/>
      <c r="AC47" s="78"/>
    </row>
    <row r="48" spans="1:29" ht="14.4" x14ac:dyDescent="0.3">
      <c r="A48" s="2">
        <v>1</v>
      </c>
      <c r="B48" s="23"/>
      <c r="C48" s="25"/>
      <c r="D48" s="25" t="s">
        <v>205</v>
      </c>
      <c r="E48" s="25" t="s">
        <v>535</v>
      </c>
      <c r="F48" s="99" t="s">
        <v>536</v>
      </c>
      <c r="G48" s="41" t="s">
        <v>530</v>
      </c>
      <c r="H48" s="24"/>
      <c r="I48" s="24"/>
      <c r="J48" s="4">
        <f t="shared" si="0"/>
        <v>0</v>
      </c>
      <c r="K48" s="24"/>
      <c r="L48" s="24"/>
      <c r="M48" s="24"/>
      <c r="N48" s="22" t="s">
        <v>335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3">
      <c r="A49" s="2">
        <v>3</v>
      </c>
      <c r="B49" s="23"/>
      <c r="C49" s="25"/>
      <c r="D49" s="25" t="s">
        <v>205</v>
      </c>
      <c r="E49" s="26" t="s">
        <v>532</v>
      </c>
      <c r="F49" s="99" t="s">
        <v>536</v>
      </c>
      <c r="G49" s="41" t="s">
        <v>530</v>
      </c>
      <c r="H49" s="24"/>
      <c r="I49" s="24"/>
      <c r="J49" s="4">
        <f t="shared" si="0"/>
        <v>60</v>
      </c>
      <c r="K49" s="24"/>
      <c r="L49" s="24"/>
      <c r="M49" s="24"/>
      <c r="N49" s="52" t="s">
        <v>337</v>
      </c>
      <c r="O49" s="75"/>
      <c r="P49" s="76"/>
      <c r="Q49" s="76"/>
      <c r="R49" s="76"/>
      <c r="S49" s="76"/>
      <c r="T49" s="77"/>
      <c r="U49" s="77"/>
      <c r="V49" s="77">
        <v>60</v>
      </c>
      <c r="W49" s="77"/>
      <c r="X49" s="77"/>
      <c r="Y49" s="77"/>
      <c r="Z49" s="77"/>
      <c r="AA49" s="77"/>
      <c r="AB49" s="77"/>
      <c r="AC49" s="78"/>
    </row>
    <row r="50" spans="1:29" ht="14.4" x14ac:dyDescent="0.3">
      <c r="A50" s="2">
        <v>2</v>
      </c>
      <c r="B50" s="23"/>
      <c r="C50" s="25"/>
      <c r="D50" s="25" t="s">
        <v>207</v>
      </c>
      <c r="E50" s="41" t="s">
        <v>529</v>
      </c>
      <c r="F50" s="99" t="s">
        <v>531</v>
      </c>
      <c r="G50" s="41" t="s">
        <v>530</v>
      </c>
      <c r="H50" s="24"/>
      <c r="I50" s="24"/>
      <c r="J50" s="4">
        <f t="shared" si="0"/>
        <v>350</v>
      </c>
      <c r="K50" s="24"/>
      <c r="L50" s="24"/>
      <c r="M50" s="24"/>
      <c r="N50" s="52" t="s">
        <v>336</v>
      </c>
      <c r="O50" s="75"/>
      <c r="P50" s="76"/>
      <c r="Q50" s="76">
        <v>350</v>
      </c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29" ht="14.4" x14ac:dyDescent="0.3">
      <c r="A51" s="2">
        <v>3</v>
      </c>
      <c r="B51" s="23"/>
      <c r="C51" s="25"/>
      <c r="D51" s="25" t="s">
        <v>207</v>
      </c>
      <c r="E51" s="41" t="s">
        <v>529</v>
      </c>
      <c r="F51" s="99" t="s">
        <v>531</v>
      </c>
      <c r="G51" s="41" t="s">
        <v>530</v>
      </c>
      <c r="H51" s="24"/>
      <c r="I51" s="24"/>
      <c r="J51" s="4">
        <f t="shared" si="0"/>
        <v>450</v>
      </c>
      <c r="K51" s="24"/>
      <c r="L51" s="24"/>
      <c r="M51" s="24"/>
      <c r="N51" s="52" t="s">
        <v>337</v>
      </c>
      <c r="O51" s="75"/>
      <c r="P51" s="76"/>
      <c r="Q51" s="76"/>
      <c r="R51" s="76"/>
      <c r="S51" s="76"/>
      <c r="T51" s="77"/>
      <c r="U51" s="77"/>
      <c r="V51" s="77"/>
      <c r="W51" s="77"/>
      <c r="X51" s="77">
        <v>450</v>
      </c>
      <c r="Y51" s="77"/>
      <c r="Z51" s="77"/>
      <c r="AA51" s="77"/>
      <c r="AB51" s="77"/>
      <c r="AC51" s="78"/>
    </row>
    <row r="52" spans="1:29" ht="14.4" x14ac:dyDescent="0.25">
      <c r="A52" s="2">
        <v>2</v>
      </c>
      <c r="B52" s="23"/>
      <c r="C52" s="25"/>
      <c r="D52" s="25" t="s">
        <v>199</v>
      </c>
      <c r="E52" s="41" t="s">
        <v>529</v>
      </c>
      <c r="F52" s="100" t="s">
        <v>537</v>
      </c>
      <c r="G52" s="41" t="s">
        <v>530</v>
      </c>
      <c r="H52" s="24"/>
      <c r="I52" s="24"/>
      <c r="J52" s="4">
        <f t="shared" si="0"/>
        <v>400</v>
      </c>
      <c r="K52" s="24"/>
      <c r="L52" s="24"/>
      <c r="M52" s="24"/>
      <c r="N52" s="52" t="s">
        <v>336</v>
      </c>
      <c r="O52" s="75"/>
      <c r="P52" s="76">
        <v>400</v>
      </c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>
        <v>3</v>
      </c>
      <c r="B53" s="23"/>
      <c r="C53" s="25"/>
      <c r="D53" s="25" t="s">
        <v>199</v>
      </c>
      <c r="E53" s="41" t="s">
        <v>529</v>
      </c>
      <c r="F53" s="100" t="s">
        <v>537</v>
      </c>
      <c r="G53" s="41" t="s">
        <v>530</v>
      </c>
      <c r="H53" s="24"/>
      <c r="I53" s="24"/>
      <c r="J53" s="4">
        <f t="shared" si="0"/>
        <v>600</v>
      </c>
      <c r="K53" s="24"/>
      <c r="L53" s="24"/>
      <c r="M53" s="24"/>
      <c r="N53" s="52" t="s">
        <v>337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>
        <v>600</v>
      </c>
      <c r="Z53" s="77"/>
      <c r="AA53" s="77"/>
      <c r="AB53" s="77"/>
      <c r="AC53" s="78"/>
    </row>
    <row r="54" spans="1:29" ht="14.4" x14ac:dyDescent="0.25">
      <c r="A54" s="2">
        <v>3</v>
      </c>
      <c r="B54" s="23"/>
      <c r="C54" s="25" t="s">
        <v>121</v>
      </c>
      <c r="D54" s="25" t="s">
        <v>504</v>
      </c>
      <c r="E54" s="26" t="s">
        <v>532</v>
      </c>
      <c r="F54" s="99" t="s">
        <v>533</v>
      </c>
      <c r="G54" s="41" t="s">
        <v>530</v>
      </c>
      <c r="H54" s="24"/>
      <c r="I54" s="24"/>
      <c r="J54" s="4">
        <f t="shared" si="0"/>
        <v>120</v>
      </c>
      <c r="K54" s="24"/>
      <c r="L54" s="24"/>
      <c r="M54" s="24"/>
      <c r="N54" s="52" t="s">
        <v>337</v>
      </c>
      <c r="O54" s="75"/>
      <c r="P54" s="76"/>
      <c r="Q54" s="76"/>
      <c r="R54" s="76"/>
      <c r="S54" s="76">
        <v>120</v>
      </c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3">
      <c r="A55" s="2">
        <v>1</v>
      </c>
      <c r="B55" s="23"/>
      <c r="C55" s="25"/>
      <c r="D55" s="25" t="s">
        <v>205</v>
      </c>
      <c r="E55" s="25" t="s">
        <v>535</v>
      </c>
      <c r="F55" s="99" t="s">
        <v>536</v>
      </c>
      <c r="G55" s="41" t="s">
        <v>530</v>
      </c>
      <c r="H55" s="24"/>
      <c r="I55" s="24"/>
      <c r="J55" s="4">
        <f t="shared" si="0"/>
        <v>0</v>
      </c>
      <c r="K55" s="24"/>
      <c r="L55" s="24"/>
      <c r="M55" s="24"/>
      <c r="N55" s="22" t="s">
        <v>335</v>
      </c>
      <c r="O55" s="75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4.4" x14ac:dyDescent="0.3">
      <c r="A56" s="2">
        <v>3</v>
      </c>
      <c r="B56" s="23"/>
      <c r="C56" s="25"/>
      <c r="D56" s="25" t="s">
        <v>205</v>
      </c>
      <c r="E56" s="26" t="s">
        <v>532</v>
      </c>
      <c r="F56" s="99" t="s">
        <v>536</v>
      </c>
      <c r="G56" s="41" t="s">
        <v>530</v>
      </c>
      <c r="H56" s="24"/>
      <c r="I56" s="24"/>
      <c r="J56" s="4">
        <f t="shared" si="0"/>
        <v>60</v>
      </c>
      <c r="K56" s="24"/>
      <c r="L56" s="24"/>
      <c r="M56" s="24"/>
      <c r="N56" s="52" t="s">
        <v>337</v>
      </c>
      <c r="O56" s="75"/>
      <c r="P56" s="76"/>
      <c r="Q56" s="76"/>
      <c r="R56" s="76"/>
      <c r="S56" s="76"/>
      <c r="T56" s="77"/>
      <c r="U56" s="77"/>
      <c r="V56" s="77">
        <v>60</v>
      </c>
      <c r="W56" s="77"/>
      <c r="X56" s="77"/>
      <c r="Y56" s="77"/>
      <c r="Z56" s="77"/>
      <c r="AA56" s="77"/>
      <c r="AB56" s="77"/>
      <c r="AC56" s="78"/>
    </row>
    <row r="57" spans="1:29" ht="14.4" x14ac:dyDescent="0.3">
      <c r="A57" s="2">
        <v>2</v>
      </c>
      <c r="B57" s="23"/>
      <c r="C57" s="25"/>
      <c r="D57" s="25" t="s">
        <v>207</v>
      </c>
      <c r="E57" s="41" t="s">
        <v>529</v>
      </c>
      <c r="F57" s="99" t="s">
        <v>531</v>
      </c>
      <c r="G57" s="41" t="s">
        <v>530</v>
      </c>
      <c r="H57" s="24"/>
      <c r="I57" s="24"/>
      <c r="J57" s="4">
        <f t="shared" si="0"/>
        <v>250</v>
      </c>
      <c r="K57" s="24"/>
      <c r="L57" s="24"/>
      <c r="M57" s="24"/>
      <c r="N57" s="52" t="s">
        <v>336</v>
      </c>
      <c r="O57" s="75"/>
      <c r="P57" s="76"/>
      <c r="Q57" s="76">
        <v>250</v>
      </c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3">
      <c r="A58" s="2">
        <v>3</v>
      </c>
      <c r="B58" s="23"/>
      <c r="C58" s="25"/>
      <c r="D58" s="25" t="s">
        <v>207</v>
      </c>
      <c r="E58" s="41" t="s">
        <v>529</v>
      </c>
      <c r="F58" s="99" t="s">
        <v>531</v>
      </c>
      <c r="G58" s="41" t="s">
        <v>530</v>
      </c>
      <c r="H58" s="24"/>
      <c r="I58" s="24"/>
      <c r="J58" s="4">
        <f t="shared" si="0"/>
        <v>350</v>
      </c>
      <c r="K58" s="24"/>
      <c r="L58" s="24"/>
      <c r="M58" s="24"/>
      <c r="N58" s="52" t="s">
        <v>337</v>
      </c>
      <c r="O58" s="75"/>
      <c r="P58" s="76"/>
      <c r="Q58" s="76"/>
      <c r="R58" s="76"/>
      <c r="S58" s="76"/>
      <c r="T58" s="77"/>
      <c r="U58" s="77"/>
      <c r="V58" s="77"/>
      <c r="W58" s="77"/>
      <c r="X58" s="77">
        <v>350</v>
      </c>
      <c r="Y58" s="77"/>
      <c r="Z58" s="77"/>
      <c r="AA58" s="77"/>
      <c r="AB58" s="77"/>
      <c r="AC58" s="78"/>
    </row>
    <row r="59" spans="1:29" ht="14.4" x14ac:dyDescent="0.25">
      <c r="A59" s="2">
        <v>2</v>
      </c>
      <c r="B59" s="23"/>
      <c r="C59" s="25"/>
      <c r="D59" s="25" t="s">
        <v>199</v>
      </c>
      <c r="E59" s="41" t="s">
        <v>529</v>
      </c>
      <c r="F59" s="100" t="s">
        <v>537</v>
      </c>
      <c r="G59" s="41" t="s">
        <v>530</v>
      </c>
      <c r="H59" s="24"/>
      <c r="I59" s="24"/>
      <c r="J59" s="4">
        <f t="shared" si="0"/>
        <v>150</v>
      </c>
      <c r="K59" s="24"/>
      <c r="L59" s="24"/>
      <c r="M59" s="24"/>
      <c r="N59" s="52" t="s">
        <v>336</v>
      </c>
      <c r="O59" s="75"/>
      <c r="P59" s="76"/>
      <c r="Q59" s="76"/>
      <c r="R59" s="76">
        <v>150</v>
      </c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4.4" x14ac:dyDescent="0.25">
      <c r="A60" s="2">
        <v>3</v>
      </c>
      <c r="B60" s="23"/>
      <c r="C60" s="25"/>
      <c r="D60" s="25" t="s">
        <v>199</v>
      </c>
      <c r="E60" s="41" t="s">
        <v>529</v>
      </c>
      <c r="F60" s="100" t="s">
        <v>537</v>
      </c>
      <c r="G60" s="41" t="s">
        <v>530</v>
      </c>
      <c r="H60" s="24"/>
      <c r="I60" s="24"/>
      <c r="J60" s="4">
        <f t="shared" si="0"/>
        <v>150</v>
      </c>
      <c r="K60" s="24"/>
      <c r="L60" s="24"/>
      <c r="M60" s="24"/>
      <c r="N60" s="52" t="s">
        <v>337</v>
      </c>
      <c r="O60" s="75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>
        <v>150</v>
      </c>
      <c r="AA60" s="77"/>
      <c r="AB60" s="77"/>
      <c r="AC60" s="78"/>
    </row>
    <row r="61" spans="1:29" ht="14.4" x14ac:dyDescent="0.25">
      <c r="A61" s="2">
        <v>3</v>
      </c>
      <c r="B61" s="23"/>
      <c r="C61" s="4" t="s">
        <v>47</v>
      </c>
      <c r="D61" s="25" t="s">
        <v>203</v>
      </c>
      <c r="E61" s="41" t="s">
        <v>529</v>
      </c>
      <c r="F61" s="99" t="s">
        <v>531</v>
      </c>
      <c r="G61" s="41" t="s">
        <v>530</v>
      </c>
      <c r="H61" s="24"/>
      <c r="I61" s="24"/>
      <c r="J61" s="4">
        <f t="shared" si="0"/>
        <v>350</v>
      </c>
      <c r="K61" s="24"/>
      <c r="L61" s="24"/>
      <c r="M61" s="24"/>
      <c r="N61" s="52" t="s">
        <v>337</v>
      </c>
      <c r="O61" s="75"/>
      <c r="P61" s="76"/>
      <c r="Q61" s="76"/>
      <c r="R61" s="76"/>
      <c r="S61" s="76">
        <v>70</v>
      </c>
      <c r="T61" s="77"/>
      <c r="U61" s="77"/>
      <c r="V61" s="77">
        <v>70</v>
      </c>
      <c r="W61" s="77"/>
      <c r="X61" s="77">
        <v>70</v>
      </c>
      <c r="Y61" s="77"/>
      <c r="Z61" s="77">
        <v>70</v>
      </c>
      <c r="AA61" s="77"/>
      <c r="AB61" s="77">
        <v>70</v>
      </c>
      <c r="AC61" s="78"/>
    </row>
    <row r="62" spans="1:29" x14ac:dyDescent="0.25">
      <c r="A62" s="18"/>
      <c r="B62" s="19" t="s">
        <v>38</v>
      </c>
      <c r="C62" s="10"/>
      <c r="D62" s="10"/>
      <c r="E62" s="10"/>
      <c r="F62" s="10"/>
      <c r="G62" s="10"/>
      <c r="H62" s="20"/>
      <c r="I62" s="20"/>
      <c r="J62" s="43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ht="14.4" x14ac:dyDescent="0.25">
      <c r="A63" s="2">
        <v>1</v>
      </c>
      <c r="B63" s="11"/>
      <c r="C63" s="25" t="s">
        <v>119</v>
      </c>
      <c r="D63" s="26" t="s">
        <v>197</v>
      </c>
      <c r="E63" s="100" t="s">
        <v>539</v>
      </c>
      <c r="F63" s="100" t="s">
        <v>531</v>
      </c>
      <c r="G63" s="41" t="s">
        <v>528</v>
      </c>
      <c r="H63" s="24"/>
      <c r="I63" s="24"/>
      <c r="J63" s="4">
        <f t="shared" si="0"/>
        <v>0</v>
      </c>
      <c r="K63" s="24"/>
      <c r="L63" s="24"/>
      <c r="M63" s="24"/>
      <c r="N63" s="22" t="s">
        <v>335</v>
      </c>
      <c r="O63" s="75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>
        <v>2</v>
      </c>
      <c r="B64" s="11"/>
      <c r="C64" s="25"/>
      <c r="D64" s="26" t="s">
        <v>197</v>
      </c>
      <c r="E64" s="100" t="s">
        <v>539</v>
      </c>
      <c r="F64" s="100" t="s">
        <v>531</v>
      </c>
      <c r="G64" s="41" t="s">
        <v>528</v>
      </c>
      <c r="H64" s="24"/>
      <c r="I64" s="24"/>
      <c r="J64" s="4">
        <f t="shared" si="0"/>
        <v>400</v>
      </c>
      <c r="K64" s="24"/>
      <c r="L64" s="24"/>
      <c r="M64" s="24"/>
      <c r="N64" s="52" t="s">
        <v>336</v>
      </c>
      <c r="O64" s="75"/>
      <c r="P64" s="76">
        <v>200</v>
      </c>
      <c r="Q64" s="76">
        <v>200</v>
      </c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>
        <v>3</v>
      </c>
      <c r="B65" s="11"/>
      <c r="C65" s="25"/>
      <c r="D65" s="26" t="s">
        <v>197</v>
      </c>
      <c r="E65" s="100" t="s">
        <v>539</v>
      </c>
      <c r="F65" s="100" t="s">
        <v>531</v>
      </c>
      <c r="G65" s="41" t="s">
        <v>528</v>
      </c>
      <c r="H65" s="24"/>
      <c r="I65" s="24"/>
      <c r="J65" s="4">
        <f t="shared" si="0"/>
        <v>1000</v>
      </c>
      <c r="K65" s="24"/>
      <c r="L65" s="24"/>
      <c r="M65" s="24"/>
      <c r="N65" s="52" t="s">
        <v>337</v>
      </c>
      <c r="O65" s="75"/>
      <c r="P65" s="76"/>
      <c r="Q65" s="76"/>
      <c r="R65" s="76"/>
      <c r="S65" s="76">
        <v>200</v>
      </c>
      <c r="T65" s="77"/>
      <c r="U65" s="77">
        <v>200</v>
      </c>
      <c r="V65" s="77"/>
      <c r="W65" s="77">
        <v>200</v>
      </c>
      <c r="X65" s="77"/>
      <c r="Y65" s="77">
        <v>200</v>
      </c>
      <c r="Z65" s="77"/>
      <c r="AA65" s="77"/>
      <c r="AB65" s="77">
        <v>200</v>
      </c>
      <c r="AC65" s="78"/>
    </row>
    <row r="66" spans="1:29" ht="14.4" x14ac:dyDescent="0.25">
      <c r="A66" s="2">
        <v>2</v>
      </c>
      <c r="B66" s="11"/>
      <c r="C66" s="25"/>
      <c r="D66" s="26" t="s">
        <v>198</v>
      </c>
      <c r="E66" s="100" t="s">
        <v>539</v>
      </c>
      <c r="F66" s="100" t="s">
        <v>531</v>
      </c>
      <c r="G66" s="41" t="s">
        <v>530</v>
      </c>
      <c r="H66" s="24"/>
      <c r="I66" s="24"/>
      <c r="J66" s="4">
        <f t="shared" si="0"/>
        <v>2600</v>
      </c>
      <c r="K66" s="24"/>
      <c r="L66" s="24"/>
      <c r="M66" s="24"/>
      <c r="N66" s="52" t="s">
        <v>336</v>
      </c>
      <c r="O66" s="75"/>
      <c r="P66" s="76"/>
      <c r="Q66" s="76"/>
      <c r="R66" s="76">
        <v>2600</v>
      </c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>
        <v>3</v>
      </c>
      <c r="B67" s="11"/>
      <c r="C67" s="25"/>
      <c r="D67" s="26" t="s">
        <v>198</v>
      </c>
      <c r="E67" s="100" t="s">
        <v>539</v>
      </c>
      <c r="F67" s="100" t="s">
        <v>531</v>
      </c>
      <c r="G67" s="41" t="s">
        <v>530</v>
      </c>
      <c r="H67" s="24"/>
      <c r="I67" s="24"/>
      <c r="J67" s="4">
        <f t="shared" si="0"/>
        <v>2600</v>
      </c>
      <c r="K67" s="24"/>
      <c r="L67" s="24"/>
      <c r="M67" s="24"/>
      <c r="N67" s="52" t="s">
        <v>337</v>
      </c>
      <c r="O67" s="75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>
        <v>2600</v>
      </c>
      <c r="AB67" s="77"/>
      <c r="AC67" s="78"/>
    </row>
    <row r="68" spans="1:29" ht="14.4" x14ac:dyDescent="0.3">
      <c r="A68" s="2">
        <v>3</v>
      </c>
      <c r="B68" s="11"/>
      <c r="C68" s="25"/>
      <c r="D68" s="26" t="s">
        <v>719</v>
      </c>
      <c r="E68" s="26" t="s">
        <v>532</v>
      </c>
      <c r="F68" s="100" t="s">
        <v>531</v>
      </c>
      <c r="G68" s="41" t="s">
        <v>530</v>
      </c>
      <c r="H68" s="24"/>
      <c r="I68" s="24"/>
      <c r="J68" s="4">
        <f t="shared" si="0"/>
        <v>680</v>
      </c>
      <c r="K68" s="24"/>
      <c r="L68" s="24"/>
      <c r="M68" s="24"/>
      <c r="N68" s="52" t="s">
        <v>335</v>
      </c>
      <c r="O68" s="75">
        <v>680</v>
      </c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8"/>
    </row>
    <row r="69" spans="1:29" ht="14.4" x14ac:dyDescent="0.25">
      <c r="A69" s="2">
        <v>1</v>
      </c>
      <c r="B69" s="11"/>
      <c r="C69" s="25" t="s">
        <v>120</v>
      </c>
      <c r="D69" s="26" t="s">
        <v>197</v>
      </c>
      <c r="E69" s="100" t="s">
        <v>539</v>
      </c>
      <c r="F69" s="100" t="s">
        <v>531</v>
      </c>
      <c r="G69" s="41" t="s">
        <v>528</v>
      </c>
      <c r="H69" s="24"/>
      <c r="I69" s="24"/>
      <c r="J69" s="4">
        <f t="shared" si="0"/>
        <v>0</v>
      </c>
      <c r="K69" s="24"/>
      <c r="L69" s="24"/>
      <c r="M69" s="24"/>
      <c r="N69" s="22" t="s">
        <v>335</v>
      </c>
      <c r="O69" s="75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>
        <v>2</v>
      </c>
      <c r="B70" s="11"/>
      <c r="C70" s="25"/>
      <c r="D70" s="26" t="s">
        <v>197</v>
      </c>
      <c r="E70" s="100" t="s">
        <v>539</v>
      </c>
      <c r="F70" s="100" t="s">
        <v>531</v>
      </c>
      <c r="G70" s="41" t="s">
        <v>528</v>
      </c>
      <c r="H70" s="24"/>
      <c r="I70" s="24"/>
      <c r="J70" s="4">
        <f t="shared" si="0"/>
        <v>300</v>
      </c>
      <c r="K70" s="24"/>
      <c r="L70" s="24"/>
      <c r="M70" s="24"/>
      <c r="N70" s="52" t="s">
        <v>336</v>
      </c>
      <c r="O70" s="75"/>
      <c r="P70" s="76">
        <v>150</v>
      </c>
      <c r="Q70" s="76"/>
      <c r="R70" s="76">
        <v>150</v>
      </c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25">
      <c r="A71" s="2">
        <v>3</v>
      </c>
      <c r="B71" s="11"/>
      <c r="C71" s="25"/>
      <c r="D71" s="26" t="s">
        <v>197</v>
      </c>
      <c r="E71" s="100" t="s">
        <v>539</v>
      </c>
      <c r="F71" s="100" t="s">
        <v>531</v>
      </c>
      <c r="G71" s="41" t="s">
        <v>528</v>
      </c>
      <c r="H71" s="24"/>
      <c r="I71" s="24"/>
      <c r="J71" s="4">
        <f t="shared" si="0"/>
        <v>750</v>
      </c>
      <c r="K71" s="24"/>
      <c r="L71" s="24"/>
      <c r="M71" s="24"/>
      <c r="N71" s="52" t="s">
        <v>337</v>
      </c>
      <c r="O71" s="75"/>
      <c r="P71" s="76"/>
      <c r="Q71" s="76"/>
      <c r="R71" s="76"/>
      <c r="S71" s="76"/>
      <c r="T71" s="77">
        <v>150</v>
      </c>
      <c r="U71" s="77"/>
      <c r="V71" s="77">
        <v>150</v>
      </c>
      <c r="W71" s="77"/>
      <c r="X71" s="77">
        <v>150</v>
      </c>
      <c r="Y71" s="77"/>
      <c r="Z71" s="77">
        <v>150</v>
      </c>
      <c r="AA71" s="77"/>
      <c r="AB71" s="77">
        <v>150</v>
      </c>
      <c r="AC71" s="78"/>
    </row>
    <row r="72" spans="1:29" ht="14.4" x14ac:dyDescent="0.25">
      <c r="A72" s="2">
        <v>2</v>
      </c>
      <c r="B72" s="11"/>
      <c r="C72" s="25"/>
      <c r="D72" s="26" t="s">
        <v>198</v>
      </c>
      <c r="E72" s="100" t="s">
        <v>539</v>
      </c>
      <c r="F72" s="100" t="s">
        <v>531</v>
      </c>
      <c r="G72" s="41" t="s">
        <v>530</v>
      </c>
      <c r="H72" s="24"/>
      <c r="I72" s="24"/>
      <c r="J72" s="4">
        <f t="shared" si="0"/>
        <v>1800</v>
      </c>
      <c r="K72" s="24"/>
      <c r="L72" s="24"/>
      <c r="M72" s="24"/>
      <c r="N72" s="52" t="s">
        <v>336</v>
      </c>
      <c r="O72" s="75"/>
      <c r="P72" s="76"/>
      <c r="Q72" s="76">
        <v>1800</v>
      </c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25">
      <c r="A73" s="2">
        <v>3</v>
      </c>
      <c r="B73" s="11"/>
      <c r="C73" s="25"/>
      <c r="D73" s="26" t="s">
        <v>198</v>
      </c>
      <c r="E73" s="100" t="s">
        <v>539</v>
      </c>
      <c r="F73" s="100" t="s">
        <v>531</v>
      </c>
      <c r="G73" s="41" t="s">
        <v>530</v>
      </c>
      <c r="H73" s="24"/>
      <c r="I73" s="24"/>
      <c r="J73" s="4">
        <f t="shared" si="0"/>
        <v>1800</v>
      </c>
      <c r="K73" s="24"/>
      <c r="L73" s="24"/>
      <c r="M73" s="24"/>
      <c r="N73" s="52" t="s">
        <v>337</v>
      </c>
      <c r="O73" s="75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>
        <v>1800</v>
      </c>
      <c r="AA73" s="77"/>
      <c r="AB73" s="77"/>
      <c r="AC73" s="78"/>
    </row>
    <row r="74" spans="1:29" ht="14.4" x14ac:dyDescent="0.3">
      <c r="A74" s="2">
        <v>3</v>
      </c>
      <c r="B74" s="11"/>
      <c r="C74" s="25"/>
      <c r="D74" s="26" t="s">
        <v>206</v>
      </c>
      <c r="E74" s="26" t="s">
        <v>532</v>
      </c>
      <c r="F74" s="100" t="s">
        <v>531</v>
      </c>
      <c r="G74" s="41" t="s">
        <v>530</v>
      </c>
      <c r="H74" s="24"/>
      <c r="I74" s="24"/>
      <c r="J74" s="4">
        <f t="shared" si="0"/>
        <v>700</v>
      </c>
      <c r="K74" s="24"/>
      <c r="L74" s="24"/>
      <c r="M74" s="24"/>
      <c r="N74" s="52" t="s">
        <v>337</v>
      </c>
      <c r="O74" s="75"/>
      <c r="P74" s="76"/>
      <c r="Q74" s="76"/>
      <c r="R74" s="76"/>
      <c r="S74" s="76"/>
      <c r="T74" s="77"/>
      <c r="U74" s="77"/>
      <c r="V74" s="77">
        <v>700</v>
      </c>
      <c r="W74" s="77"/>
      <c r="X74" s="77"/>
      <c r="Y74" s="77"/>
      <c r="Z74" s="77"/>
      <c r="AA74" s="77"/>
      <c r="AB74" s="77"/>
      <c r="AC74" s="78"/>
    </row>
    <row r="75" spans="1:29" ht="14.4" x14ac:dyDescent="0.25">
      <c r="A75" s="2">
        <v>1</v>
      </c>
      <c r="B75" s="11"/>
      <c r="C75" s="25" t="s">
        <v>121</v>
      </c>
      <c r="D75" s="26" t="s">
        <v>197</v>
      </c>
      <c r="E75" s="100" t="s">
        <v>539</v>
      </c>
      <c r="F75" s="100" t="s">
        <v>531</v>
      </c>
      <c r="G75" s="41" t="s">
        <v>528</v>
      </c>
      <c r="H75" s="24"/>
      <c r="I75" s="24"/>
      <c r="J75" s="4">
        <f t="shared" si="0"/>
        <v>0</v>
      </c>
      <c r="K75" s="24"/>
      <c r="L75" s="24"/>
      <c r="M75" s="24"/>
      <c r="N75" s="22" t="s">
        <v>335</v>
      </c>
      <c r="O75" s="75"/>
      <c r="P75" s="76"/>
      <c r="Q75" s="76"/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8"/>
    </row>
    <row r="76" spans="1:29" ht="14.4" x14ac:dyDescent="0.25">
      <c r="A76" s="2">
        <v>2</v>
      </c>
      <c r="B76" s="11"/>
      <c r="C76" s="25"/>
      <c r="D76" s="26" t="s">
        <v>197</v>
      </c>
      <c r="E76" s="100" t="s">
        <v>539</v>
      </c>
      <c r="F76" s="100" t="s">
        <v>531</v>
      </c>
      <c r="G76" s="41" t="s">
        <v>528</v>
      </c>
      <c r="H76" s="24"/>
      <c r="I76" s="24"/>
      <c r="J76" s="4">
        <f t="shared" si="0"/>
        <v>200</v>
      </c>
      <c r="K76" s="24"/>
      <c r="L76" s="24"/>
      <c r="M76" s="24"/>
      <c r="N76" s="52" t="s">
        <v>336</v>
      </c>
      <c r="O76" s="75"/>
      <c r="P76" s="76">
        <v>100</v>
      </c>
      <c r="Q76" s="76"/>
      <c r="R76" s="76">
        <v>100</v>
      </c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8"/>
    </row>
    <row r="77" spans="1:29" ht="14.4" x14ac:dyDescent="0.25">
      <c r="A77" s="2">
        <v>3</v>
      </c>
      <c r="B77" s="11"/>
      <c r="C77" s="25"/>
      <c r="D77" s="26" t="s">
        <v>197</v>
      </c>
      <c r="E77" s="100" t="s">
        <v>539</v>
      </c>
      <c r="F77" s="100" t="s">
        <v>531</v>
      </c>
      <c r="G77" s="41" t="s">
        <v>528</v>
      </c>
      <c r="H77" s="24"/>
      <c r="I77" s="24"/>
      <c r="J77" s="4">
        <f t="shared" ref="J77:J93" si="1">SUM(O77:AC77)</f>
        <v>500</v>
      </c>
      <c r="K77" s="24"/>
      <c r="L77" s="24"/>
      <c r="M77" s="24"/>
      <c r="N77" s="52" t="s">
        <v>337</v>
      </c>
      <c r="O77" s="75"/>
      <c r="P77" s="76"/>
      <c r="Q77" s="76"/>
      <c r="R77" s="76"/>
      <c r="S77" s="76">
        <v>100</v>
      </c>
      <c r="T77" s="77"/>
      <c r="U77" s="77">
        <v>100</v>
      </c>
      <c r="V77" s="77"/>
      <c r="W77" s="77">
        <v>100</v>
      </c>
      <c r="X77" s="77"/>
      <c r="Y77" s="77"/>
      <c r="Z77" s="77">
        <v>100</v>
      </c>
      <c r="AA77" s="77"/>
      <c r="AB77" s="77">
        <v>100</v>
      </c>
      <c r="AC77" s="78"/>
    </row>
    <row r="78" spans="1:29" ht="14.4" x14ac:dyDescent="0.25">
      <c r="A78" s="2">
        <v>2</v>
      </c>
      <c r="B78" s="11"/>
      <c r="C78" s="25"/>
      <c r="D78" s="26" t="s">
        <v>198</v>
      </c>
      <c r="E78" s="100" t="s">
        <v>539</v>
      </c>
      <c r="F78" s="100" t="s">
        <v>531</v>
      </c>
      <c r="G78" s="41" t="s">
        <v>530</v>
      </c>
      <c r="H78" s="24"/>
      <c r="I78" s="24"/>
      <c r="J78" s="4">
        <f t="shared" si="1"/>
        <v>1200</v>
      </c>
      <c r="K78" s="24"/>
      <c r="L78" s="24"/>
      <c r="M78" s="24"/>
      <c r="N78" s="52" t="s">
        <v>336</v>
      </c>
      <c r="O78" s="75"/>
      <c r="P78" s="76"/>
      <c r="Q78" s="76">
        <v>1200</v>
      </c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25">
      <c r="A79" s="2">
        <v>3</v>
      </c>
      <c r="B79" s="11"/>
      <c r="C79" s="25"/>
      <c r="D79" s="26" t="s">
        <v>198</v>
      </c>
      <c r="E79" s="100" t="s">
        <v>539</v>
      </c>
      <c r="F79" s="100" t="s">
        <v>531</v>
      </c>
      <c r="G79" s="41" t="s">
        <v>530</v>
      </c>
      <c r="H79" s="24"/>
      <c r="I79" s="24"/>
      <c r="J79" s="4">
        <f t="shared" si="1"/>
        <v>1200</v>
      </c>
      <c r="K79" s="24"/>
      <c r="L79" s="24"/>
      <c r="M79" s="24"/>
      <c r="N79" s="52" t="s">
        <v>337</v>
      </c>
      <c r="O79" s="75"/>
      <c r="P79" s="76"/>
      <c r="Q79" s="76"/>
      <c r="R79" s="76"/>
      <c r="S79" s="76"/>
      <c r="T79" s="77"/>
      <c r="U79" s="77"/>
      <c r="V79" s="77"/>
      <c r="W79" s="77"/>
      <c r="X79" s="77"/>
      <c r="Y79" s="77">
        <v>1200</v>
      </c>
      <c r="Z79" s="77"/>
      <c r="AA79" s="77"/>
      <c r="AB79" s="77"/>
      <c r="AC79" s="78"/>
    </row>
    <row r="80" spans="1:29" s="34" customFormat="1" ht="14.4" x14ac:dyDescent="0.3">
      <c r="A80" s="2">
        <v>2</v>
      </c>
      <c r="B80" s="23"/>
      <c r="C80" s="46"/>
      <c r="D80" s="45" t="s">
        <v>506</v>
      </c>
      <c r="E80" s="26" t="s">
        <v>532</v>
      </c>
      <c r="F80" s="100" t="s">
        <v>531</v>
      </c>
      <c r="G80" s="41" t="s">
        <v>530</v>
      </c>
      <c r="H80" s="24"/>
      <c r="I80" s="24"/>
      <c r="J80" s="4">
        <f t="shared" si="1"/>
        <v>400</v>
      </c>
      <c r="K80" s="24"/>
      <c r="L80" s="24"/>
      <c r="M80" s="24"/>
      <c r="N80" s="52" t="s">
        <v>336</v>
      </c>
      <c r="O80" s="75"/>
      <c r="P80" s="76"/>
      <c r="Q80" s="76"/>
      <c r="R80" s="76">
        <v>400</v>
      </c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8"/>
    </row>
    <row r="81" spans="1:29" s="34" customFormat="1" ht="14.4" x14ac:dyDescent="0.3">
      <c r="A81" s="2">
        <v>3</v>
      </c>
      <c r="B81" s="23"/>
      <c r="C81" s="46"/>
      <c r="D81" s="45" t="s">
        <v>506</v>
      </c>
      <c r="E81" s="26" t="s">
        <v>532</v>
      </c>
      <c r="F81" s="100" t="s">
        <v>531</v>
      </c>
      <c r="G81" s="41" t="s">
        <v>530</v>
      </c>
      <c r="H81" s="24"/>
      <c r="I81" s="24"/>
      <c r="J81" s="4">
        <f t="shared" si="1"/>
        <v>400</v>
      </c>
      <c r="K81" s="24"/>
      <c r="L81" s="24"/>
      <c r="M81" s="24"/>
      <c r="N81" s="52" t="s">
        <v>337</v>
      </c>
      <c r="O81" s="75"/>
      <c r="P81" s="76"/>
      <c r="Q81" s="76"/>
      <c r="R81" s="76"/>
      <c r="S81" s="76"/>
      <c r="T81" s="77"/>
      <c r="U81" s="77"/>
      <c r="V81" s="77"/>
      <c r="W81" s="77"/>
      <c r="X81" s="77"/>
      <c r="Y81" s="77"/>
      <c r="Z81" s="77"/>
      <c r="AA81" s="77"/>
      <c r="AB81" s="77">
        <v>400</v>
      </c>
      <c r="AC81" s="78"/>
    </row>
    <row r="82" spans="1:29" ht="14.4" x14ac:dyDescent="0.25">
      <c r="A82" s="2">
        <v>1</v>
      </c>
      <c r="B82" s="11"/>
      <c r="C82" s="4" t="s">
        <v>47</v>
      </c>
      <c r="D82" s="26" t="s">
        <v>197</v>
      </c>
      <c r="E82" s="100" t="s">
        <v>539</v>
      </c>
      <c r="F82" s="100" t="s">
        <v>531</v>
      </c>
      <c r="G82" s="41" t="s">
        <v>528</v>
      </c>
      <c r="H82" s="24"/>
      <c r="I82" s="24"/>
      <c r="J82" s="4">
        <f t="shared" si="1"/>
        <v>0</v>
      </c>
      <c r="K82" s="24"/>
      <c r="L82" s="24"/>
      <c r="M82" s="24"/>
      <c r="N82" s="22" t="s">
        <v>335</v>
      </c>
      <c r="O82" s="75"/>
      <c r="P82" s="76"/>
      <c r="Q82" s="76"/>
      <c r="R82" s="76"/>
      <c r="S82" s="76"/>
      <c r="T82" s="77"/>
      <c r="U82" s="77"/>
      <c r="V82" s="77"/>
      <c r="W82" s="77"/>
      <c r="X82" s="77"/>
      <c r="Y82" s="77"/>
      <c r="Z82" s="77"/>
      <c r="AA82" s="77"/>
      <c r="AB82" s="77"/>
      <c r="AC82" s="78"/>
    </row>
    <row r="83" spans="1:29" ht="14.4" x14ac:dyDescent="0.25">
      <c r="A83" s="2">
        <v>2</v>
      </c>
      <c r="B83" s="11"/>
      <c r="C83" s="4"/>
      <c r="D83" s="26" t="s">
        <v>197</v>
      </c>
      <c r="E83" s="100" t="s">
        <v>539</v>
      </c>
      <c r="F83" s="100" t="s">
        <v>531</v>
      </c>
      <c r="G83" s="41" t="s">
        <v>528</v>
      </c>
      <c r="H83" s="24"/>
      <c r="I83" s="24"/>
      <c r="J83" s="4">
        <f t="shared" si="1"/>
        <v>130</v>
      </c>
      <c r="K83" s="24"/>
      <c r="L83" s="24"/>
      <c r="M83" s="24"/>
      <c r="N83" s="52" t="s">
        <v>336</v>
      </c>
      <c r="O83" s="75"/>
      <c r="P83" s="76">
        <v>65</v>
      </c>
      <c r="Q83" s="76"/>
      <c r="R83" s="76">
        <v>65</v>
      </c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8"/>
    </row>
    <row r="84" spans="1:29" ht="14.4" x14ac:dyDescent="0.25">
      <c r="A84" s="2">
        <v>3</v>
      </c>
      <c r="B84" s="11"/>
      <c r="C84" s="4"/>
      <c r="D84" s="26" t="s">
        <v>197</v>
      </c>
      <c r="E84" s="100" t="s">
        <v>539</v>
      </c>
      <c r="F84" s="100" t="s">
        <v>531</v>
      </c>
      <c r="G84" s="41" t="s">
        <v>528</v>
      </c>
      <c r="H84" s="24"/>
      <c r="I84" s="24"/>
      <c r="J84" s="4">
        <f t="shared" si="1"/>
        <v>325</v>
      </c>
      <c r="K84" s="24"/>
      <c r="L84" s="24"/>
      <c r="M84" s="24"/>
      <c r="N84" s="52" t="s">
        <v>337</v>
      </c>
      <c r="O84" s="75"/>
      <c r="P84" s="76"/>
      <c r="Q84" s="76"/>
      <c r="R84" s="76"/>
      <c r="S84" s="76"/>
      <c r="T84" s="77">
        <v>65</v>
      </c>
      <c r="U84" s="77"/>
      <c r="V84" s="77">
        <v>65</v>
      </c>
      <c r="W84" s="77"/>
      <c r="X84" s="77">
        <v>65</v>
      </c>
      <c r="Y84" s="77"/>
      <c r="Z84" s="77">
        <v>65</v>
      </c>
      <c r="AA84" s="77"/>
      <c r="AB84" s="77">
        <v>65</v>
      </c>
      <c r="AC84" s="78"/>
    </row>
    <row r="85" spans="1:29" ht="14.4" x14ac:dyDescent="0.25">
      <c r="A85" s="2">
        <v>3</v>
      </c>
      <c r="B85" s="11"/>
      <c r="C85" s="4"/>
      <c r="D85" s="26" t="s">
        <v>198</v>
      </c>
      <c r="E85" s="100" t="s">
        <v>539</v>
      </c>
      <c r="F85" s="100" t="s">
        <v>531</v>
      </c>
      <c r="G85" s="41" t="s">
        <v>530</v>
      </c>
      <c r="H85" s="24"/>
      <c r="I85" s="24"/>
      <c r="J85" s="4">
        <f t="shared" si="1"/>
        <v>250</v>
      </c>
      <c r="K85" s="24"/>
      <c r="L85" s="24"/>
      <c r="M85" s="24"/>
      <c r="N85" s="52" t="s">
        <v>337</v>
      </c>
      <c r="O85" s="75"/>
      <c r="P85" s="76"/>
      <c r="Q85" s="76">
        <v>250</v>
      </c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8"/>
    </row>
    <row r="86" spans="1:29" ht="14.4" x14ac:dyDescent="0.25">
      <c r="A86" s="2">
        <v>3</v>
      </c>
      <c r="B86" s="11"/>
      <c r="C86" s="4"/>
      <c r="D86" s="26" t="s">
        <v>198</v>
      </c>
      <c r="E86" s="100" t="s">
        <v>539</v>
      </c>
      <c r="F86" s="100" t="s">
        <v>531</v>
      </c>
      <c r="G86" s="41" t="s">
        <v>530</v>
      </c>
      <c r="H86" s="24"/>
      <c r="I86" s="24"/>
      <c r="J86" s="4">
        <f t="shared" si="1"/>
        <v>1000</v>
      </c>
      <c r="K86" s="24"/>
      <c r="L86" s="24"/>
      <c r="M86" s="24"/>
      <c r="N86" s="52" t="s">
        <v>337</v>
      </c>
      <c r="O86" s="75"/>
      <c r="P86" s="76"/>
      <c r="Q86" s="76"/>
      <c r="R86" s="76"/>
      <c r="S86" s="76">
        <v>250</v>
      </c>
      <c r="T86" s="77"/>
      <c r="U86" s="77"/>
      <c r="V86" s="77">
        <v>250</v>
      </c>
      <c r="W86" s="77"/>
      <c r="X86" s="77"/>
      <c r="Y86" s="77">
        <v>250</v>
      </c>
      <c r="Z86" s="77"/>
      <c r="AA86" s="77"/>
      <c r="AB86" s="77">
        <v>250</v>
      </c>
      <c r="AC86" s="78"/>
    </row>
    <row r="87" spans="1:29" ht="14.4" x14ac:dyDescent="0.3">
      <c r="A87" s="2">
        <v>2</v>
      </c>
      <c r="B87" s="11"/>
      <c r="C87" s="4"/>
      <c r="D87" s="26" t="s">
        <v>206</v>
      </c>
      <c r="E87" s="26" t="s">
        <v>532</v>
      </c>
      <c r="F87" s="100" t="s">
        <v>531</v>
      </c>
      <c r="G87" s="41" t="s">
        <v>530</v>
      </c>
      <c r="H87" s="24"/>
      <c r="I87" s="24"/>
      <c r="J87" s="4">
        <f t="shared" si="1"/>
        <v>60</v>
      </c>
      <c r="K87" s="24"/>
      <c r="L87" s="24"/>
      <c r="M87" s="24"/>
      <c r="N87" s="52" t="s">
        <v>336</v>
      </c>
      <c r="O87" s="75"/>
      <c r="P87" s="76"/>
      <c r="Q87" s="76"/>
      <c r="R87" s="76">
        <v>60</v>
      </c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8"/>
    </row>
    <row r="88" spans="1:29" ht="14.4" x14ac:dyDescent="0.3">
      <c r="A88" s="2">
        <v>3</v>
      </c>
      <c r="B88" s="11"/>
      <c r="C88" s="4"/>
      <c r="D88" s="26" t="s">
        <v>206</v>
      </c>
      <c r="E88" s="26" t="s">
        <v>532</v>
      </c>
      <c r="F88" s="100" t="s">
        <v>531</v>
      </c>
      <c r="G88" s="41" t="s">
        <v>530</v>
      </c>
      <c r="H88" s="24"/>
      <c r="I88" s="24"/>
      <c r="J88" s="4">
        <f t="shared" si="1"/>
        <v>240</v>
      </c>
      <c r="K88" s="24"/>
      <c r="L88" s="24"/>
      <c r="M88" s="24"/>
      <c r="N88" s="52" t="s">
        <v>337</v>
      </c>
      <c r="O88" s="75"/>
      <c r="P88" s="76"/>
      <c r="Q88" s="76"/>
      <c r="R88" s="76"/>
      <c r="S88" s="76"/>
      <c r="T88" s="77">
        <v>60</v>
      </c>
      <c r="U88" s="77"/>
      <c r="V88" s="77"/>
      <c r="W88" s="77">
        <v>60</v>
      </c>
      <c r="X88" s="77"/>
      <c r="Y88" s="77"/>
      <c r="Z88" s="77">
        <v>60</v>
      </c>
      <c r="AA88" s="77"/>
      <c r="AB88" s="77">
        <v>60</v>
      </c>
      <c r="AC88" s="78"/>
    </row>
    <row r="89" spans="1:29" x14ac:dyDescent="0.25">
      <c r="A89" s="18"/>
      <c r="B89" s="19" t="s">
        <v>39</v>
      </c>
      <c r="C89" s="10"/>
      <c r="D89" s="10"/>
      <c r="E89" s="10"/>
      <c r="F89" s="10"/>
      <c r="G89" s="10"/>
      <c r="H89" s="20"/>
      <c r="I89" s="20"/>
      <c r="J89" s="43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s="28" customFormat="1" ht="14.4" x14ac:dyDescent="0.25">
      <c r="A90" s="2">
        <v>3</v>
      </c>
      <c r="B90" s="23"/>
      <c r="C90" s="25" t="s">
        <v>119</v>
      </c>
      <c r="D90" s="26" t="s">
        <v>29</v>
      </c>
      <c r="E90" s="41" t="s">
        <v>538</v>
      </c>
      <c r="F90" s="101" t="s">
        <v>517</v>
      </c>
      <c r="G90" s="41" t="s">
        <v>528</v>
      </c>
      <c r="H90" s="24"/>
      <c r="I90" s="24"/>
      <c r="J90" s="4">
        <f t="shared" si="1"/>
        <v>4000</v>
      </c>
      <c r="K90" s="24"/>
      <c r="L90" s="24"/>
      <c r="M90" s="24"/>
      <c r="N90" s="52" t="s">
        <v>337</v>
      </c>
      <c r="O90" s="75"/>
      <c r="P90" s="76"/>
      <c r="Q90" s="76"/>
      <c r="R90" s="76"/>
      <c r="S90" s="76">
        <v>4000</v>
      </c>
      <c r="T90" s="77"/>
      <c r="U90" s="77"/>
      <c r="V90" s="77"/>
      <c r="W90" s="77"/>
      <c r="X90" s="77"/>
      <c r="Y90" s="77"/>
      <c r="Z90" s="77"/>
      <c r="AA90" s="77"/>
      <c r="AB90" s="77"/>
      <c r="AC90" s="78"/>
    </row>
    <row r="91" spans="1:29" s="28" customFormat="1" ht="14.4" x14ac:dyDescent="0.25">
      <c r="A91" s="2">
        <v>3</v>
      </c>
      <c r="B91" s="23"/>
      <c r="C91" s="25" t="s">
        <v>120</v>
      </c>
      <c r="D91" s="26" t="s">
        <v>29</v>
      </c>
      <c r="E91" s="41" t="s">
        <v>538</v>
      </c>
      <c r="F91" s="101" t="s">
        <v>517</v>
      </c>
      <c r="G91" s="41" t="s">
        <v>528</v>
      </c>
      <c r="H91" s="24"/>
      <c r="I91" s="24"/>
      <c r="J91" s="4">
        <f t="shared" si="1"/>
        <v>4000</v>
      </c>
      <c r="K91" s="24"/>
      <c r="L91" s="24"/>
      <c r="M91" s="24"/>
      <c r="N91" s="52" t="s">
        <v>337</v>
      </c>
      <c r="O91" s="75"/>
      <c r="P91" s="76"/>
      <c r="Q91" s="76"/>
      <c r="R91" s="76"/>
      <c r="S91" s="76">
        <v>4000</v>
      </c>
      <c r="T91" s="77"/>
      <c r="U91" s="77"/>
      <c r="V91" s="77"/>
      <c r="W91" s="77"/>
      <c r="X91" s="77"/>
      <c r="Y91" s="77"/>
      <c r="Z91" s="77"/>
      <c r="AA91" s="77"/>
      <c r="AB91" s="77"/>
      <c r="AC91" s="78"/>
    </row>
    <row r="92" spans="1:29" s="28" customFormat="1" ht="14.4" x14ac:dyDescent="0.25">
      <c r="A92" s="2">
        <v>3</v>
      </c>
      <c r="B92" s="23"/>
      <c r="C92" s="25" t="s">
        <v>121</v>
      </c>
      <c r="D92" s="26" t="s">
        <v>29</v>
      </c>
      <c r="E92" s="41" t="s">
        <v>538</v>
      </c>
      <c r="F92" s="101" t="s">
        <v>517</v>
      </c>
      <c r="G92" s="41" t="s">
        <v>528</v>
      </c>
      <c r="H92" s="24"/>
      <c r="I92" s="24"/>
      <c r="J92" s="4">
        <f t="shared" si="1"/>
        <v>2000</v>
      </c>
      <c r="K92" s="24"/>
      <c r="L92" s="24"/>
      <c r="M92" s="24"/>
      <c r="N92" s="52" t="s">
        <v>337</v>
      </c>
      <c r="O92" s="75"/>
      <c r="P92" s="76"/>
      <c r="Q92" s="76"/>
      <c r="R92" s="76"/>
      <c r="S92" s="76">
        <v>2000</v>
      </c>
      <c r="T92" s="77"/>
      <c r="U92" s="77"/>
      <c r="V92" s="77"/>
      <c r="W92" s="77"/>
      <c r="X92" s="77"/>
      <c r="Y92" s="77"/>
      <c r="Z92" s="77"/>
      <c r="AA92" s="77"/>
      <c r="AB92" s="77"/>
      <c r="AC92" s="78"/>
    </row>
    <row r="93" spans="1:29" s="28" customFormat="1" ht="14.4" x14ac:dyDescent="0.25">
      <c r="A93" s="2">
        <v>2</v>
      </c>
      <c r="B93" s="23"/>
      <c r="C93" s="4" t="s">
        <v>47</v>
      </c>
      <c r="D93" s="26" t="s">
        <v>29</v>
      </c>
      <c r="E93" s="41" t="s">
        <v>538</v>
      </c>
      <c r="F93" s="101" t="s">
        <v>517</v>
      </c>
      <c r="G93" s="41" t="s">
        <v>528</v>
      </c>
      <c r="H93" s="24"/>
      <c r="I93" s="24"/>
      <c r="J93" s="4">
        <f t="shared" si="1"/>
        <v>100</v>
      </c>
      <c r="K93" s="24"/>
      <c r="L93" s="24"/>
      <c r="M93" s="24"/>
      <c r="N93" s="52" t="s">
        <v>336</v>
      </c>
      <c r="O93" s="75"/>
      <c r="P93" s="76">
        <v>50</v>
      </c>
      <c r="Q93" s="76"/>
      <c r="R93" s="76">
        <v>50</v>
      </c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8"/>
    </row>
    <row r="94" spans="1:29" ht="15" thickBot="1" x14ac:dyDescent="0.3">
      <c r="A94" s="2">
        <v>3</v>
      </c>
      <c r="B94" s="23"/>
      <c r="C94" s="4"/>
      <c r="D94" s="26" t="s">
        <v>29</v>
      </c>
      <c r="E94" s="41" t="s">
        <v>538</v>
      </c>
      <c r="F94" s="101" t="s">
        <v>517</v>
      </c>
      <c r="G94" s="41" t="s">
        <v>528</v>
      </c>
      <c r="H94" s="24"/>
      <c r="I94" s="24"/>
      <c r="J94" s="4">
        <f>SUM(O94:AC94)</f>
        <v>150</v>
      </c>
      <c r="K94" s="24"/>
      <c r="L94" s="24"/>
      <c r="M94" s="24"/>
      <c r="N94" s="52" t="s">
        <v>337</v>
      </c>
      <c r="O94" s="75"/>
      <c r="P94" s="76"/>
      <c r="Q94" s="76"/>
      <c r="R94" s="76"/>
      <c r="S94" s="76"/>
      <c r="T94" s="77">
        <v>50</v>
      </c>
      <c r="U94" s="77"/>
      <c r="V94" s="77"/>
      <c r="W94" s="77"/>
      <c r="X94" s="77">
        <v>50</v>
      </c>
      <c r="Y94" s="77"/>
      <c r="Z94" s="77"/>
      <c r="AA94" s="77">
        <v>50</v>
      </c>
      <c r="AB94" s="77"/>
      <c r="AC94" s="78"/>
    </row>
    <row r="95" spans="1:29" s="61" customFormat="1" ht="15" thickBot="1" x14ac:dyDescent="0.3">
      <c r="A95" s="79"/>
      <c r="B95" s="80" t="s">
        <v>36</v>
      </c>
      <c r="C95" s="80"/>
      <c r="D95" s="80"/>
      <c r="E95" s="80"/>
      <c r="F95" s="80"/>
      <c r="G95" s="80"/>
      <c r="H95" s="80"/>
      <c r="I95" s="80"/>
      <c r="J95" s="80">
        <f>SUM(J13:J94)</f>
        <v>65524</v>
      </c>
      <c r="K95" s="80">
        <v>881</v>
      </c>
      <c r="L95" s="80"/>
      <c r="M95" s="80"/>
      <c r="N95" s="81"/>
      <c r="O95" s="82">
        <f t="shared" ref="O95:AC95" si="2">SUM(O12:O94)</f>
        <v>874.05</v>
      </c>
      <c r="P95" s="83">
        <f t="shared" si="2"/>
        <v>2890</v>
      </c>
      <c r="Q95" s="83">
        <f t="shared" si="2"/>
        <v>5365</v>
      </c>
      <c r="R95" s="83">
        <f t="shared" si="2"/>
        <v>7090</v>
      </c>
      <c r="S95" s="83">
        <f t="shared" si="2"/>
        <v>11165</v>
      </c>
      <c r="T95" s="84">
        <f t="shared" si="2"/>
        <v>5450</v>
      </c>
      <c r="U95" s="84">
        <f t="shared" si="2"/>
        <v>4275</v>
      </c>
      <c r="V95" s="84">
        <f t="shared" si="2"/>
        <v>5890</v>
      </c>
      <c r="W95" s="84">
        <f t="shared" si="2"/>
        <v>1235</v>
      </c>
      <c r="X95" s="84">
        <f t="shared" si="2"/>
        <v>1560</v>
      </c>
      <c r="Y95" s="84">
        <f t="shared" si="2"/>
        <v>5375</v>
      </c>
      <c r="Z95" s="84">
        <f t="shared" si="2"/>
        <v>4820</v>
      </c>
      <c r="AA95" s="84">
        <f t="shared" si="2"/>
        <v>5075</v>
      </c>
      <c r="AB95" s="84">
        <f t="shared" si="2"/>
        <v>4504</v>
      </c>
      <c r="AC95" s="85">
        <f t="shared" si="2"/>
        <v>0</v>
      </c>
    </row>
    <row r="96" spans="1:29" ht="15.6" x14ac:dyDescent="0.3">
      <c r="A96" s="29"/>
      <c r="B96" s="30"/>
      <c r="C96" s="30"/>
      <c r="D96" s="30"/>
      <c r="E96" s="30"/>
      <c r="F96" s="30"/>
      <c r="G96" s="30"/>
      <c r="H96" s="30"/>
      <c r="I96" s="31"/>
      <c r="K96" s="53"/>
    </row>
    <row r="97" spans="1:11" s="58" customFormat="1" ht="15.6" x14ac:dyDescent="0.3">
      <c r="K97" s="60"/>
    </row>
    <row r="98" spans="1:11" s="58" customFormat="1" ht="43.2" x14ac:dyDescent="0.3">
      <c r="A98" s="87"/>
      <c r="B98" s="88" t="s">
        <v>518</v>
      </c>
      <c r="C98" s="89" t="s">
        <v>519</v>
      </c>
      <c r="K98" s="60"/>
    </row>
    <row r="99" spans="1:11" s="58" customFormat="1" ht="15.6" x14ac:dyDescent="0.3">
      <c r="A99" s="90" t="s">
        <v>520</v>
      </c>
      <c r="B99" s="91" t="s">
        <v>523</v>
      </c>
      <c r="C99" s="92">
        <v>881</v>
      </c>
      <c r="K99" s="60"/>
    </row>
    <row r="100" spans="1:11" s="58" customFormat="1" ht="15.6" x14ac:dyDescent="0.3">
      <c r="A100" s="90" t="s">
        <v>521</v>
      </c>
      <c r="B100" s="91" t="s">
        <v>524</v>
      </c>
      <c r="C100" s="92">
        <f>C99*4</f>
        <v>3524</v>
      </c>
      <c r="K100" s="60"/>
    </row>
    <row r="101" spans="1:11" s="58" customFormat="1" ht="15" thickBot="1" x14ac:dyDescent="0.3">
      <c r="A101" s="93" t="s">
        <v>522</v>
      </c>
      <c r="B101" s="94" t="s">
        <v>525</v>
      </c>
      <c r="C101" s="95">
        <f>C99*10</f>
        <v>8810</v>
      </c>
    </row>
    <row r="102" spans="1:11" s="58" customFormat="1" ht="14.4" x14ac:dyDescent="0.25">
      <c r="A102" s="96"/>
      <c r="B102" s="97"/>
      <c r="C102" s="97"/>
    </row>
    <row r="105" spans="1:11" x14ac:dyDescent="0.25">
      <c r="B105" s="32" t="s">
        <v>191</v>
      </c>
    </row>
    <row r="106" spans="1:11" ht="41.4" x14ac:dyDescent="0.25">
      <c r="B106" s="33" t="s">
        <v>188</v>
      </c>
    </row>
    <row r="107" spans="1:11" ht="27.6" x14ac:dyDescent="0.25">
      <c r="B107" s="33" t="s">
        <v>194</v>
      </c>
    </row>
    <row r="108" spans="1:11" ht="41.4" x14ac:dyDescent="0.25">
      <c r="B108" s="33" t="s">
        <v>192</v>
      </c>
    </row>
    <row r="109" spans="1:11" ht="27.6" x14ac:dyDescent="0.25">
      <c r="B109" s="33" t="s">
        <v>193</v>
      </c>
    </row>
    <row r="111" spans="1:11" ht="14.4" x14ac:dyDescent="0.3">
      <c r="B111" s="34" t="s">
        <v>208</v>
      </c>
    </row>
    <row r="112" spans="1:11" x14ac:dyDescent="0.25">
      <c r="B112" s="9" t="s">
        <v>209</v>
      </c>
    </row>
    <row r="113" spans="2:2" x14ac:dyDescent="0.25">
      <c r="B113" s="9" t="s">
        <v>210</v>
      </c>
    </row>
    <row r="114" spans="2:2" x14ac:dyDescent="0.25">
      <c r="B114" s="9" t="s">
        <v>211</v>
      </c>
    </row>
    <row r="115" spans="2:2" x14ac:dyDescent="0.25">
      <c r="B115" s="9" t="s">
        <v>212</v>
      </c>
    </row>
    <row r="116" spans="2:2" x14ac:dyDescent="0.25">
      <c r="B116" s="9" t="s">
        <v>213</v>
      </c>
    </row>
    <row r="117" spans="2:2" x14ac:dyDescent="0.25">
      <c r="B117" s="9" t="s">
        <v>214</v>
      </c>
    </row>
    <row r="119" spans="2:2" ht="14.4" x14ac:dyDescent="0.3">
      <c r="B119" s="34" t="s">
        <v>215</v>
      </c>
    </row>
    <row r="120" spans="2:2" x14ac:dyDescent="0.25">
      <c r="B120" s="9" t="s">
        <v>200</v>
      </c>
    </row>
    <row r="121" spans="2:2" x14ac:dyDescent="0.25">
      <c r="B121" s="9" t="s">
        <v>201</v>
      </c>
    </row>
    <row r="122" spans="2:2" x14ac:dyDescent="0.25">
      <c r="B122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4"/>
  <sheetViews>
    <sheetView topLeftCell="A37" zoomScale="60" zoomScaleNormal="60" workbookViewId="0">
      <selection activeCell="K78" sqref="K78"/>
    </sheetView>
  </sheetViews>
  <sheetFormatPr defaultColWidth="9.109375" defaultRowHeight="13.8" x14ac:dyDescent="0.25"/>
  <cols>
    <col min="1" max="1" width="8.6640625" style="9" customWidth="1"/>
    <col min="2" max="2" width="43" style="9" customWidth="1"/>
    <col min="3" max="3" width="28.6640625" style="9" customWidth="1"/>
    <col min="4" max="4" width="43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.109375" style="9" bestFit="1" customWidth="1"/>
    <col min="11" max="11" width="12.88671875" style="9" bestFit="1" customWidth="1"/>
    <col min="12" max="13" width="14" style="9" bestFit="1" customWidth="1"/>
    <col min="14" max="14" width="14.6640625" style="9" customWidth="1"/>
    <col min="15" max="19" width="9.33203125" style="9" bestFit="1" customWidth="1"/>
    <col min="20" max="20" width="9.5546875" style="9" bestFit="1" customWidth="1"/>
    <col min="21" max="21" width="9.33203125" style="9" bestFit="1" customWidth="1"/>
    <col min="22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314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18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2">
        <v>1</v>
      </c>
      <c r="B12" s="23"/>
      <c r="C12" s="4"/>
      <c r="D12" s="21" t="s">
        <v>516</v>
      </c>
      <c r="E12" s="21"/>
      <c r="F12" s="21" t="s">
        <v>517</v>
      </c>
      <c r="G12" s="21"/>
      <c r="H12" s="24"/>
      <c r="I12" s="24"/>
      <c r="J12" s="4"/>
      <c r="K12" s="24"/>
      <c r="L12" s="24"/>
      <c r="M12" s="24"/>
      <c r="N12" s="57"/>
      <c r="O12" s="86">
        <f>0.05*K77</f>
        <v>57.550000000000004</v>
      </c>
      <c r="P12" s="76"/>
      <c r="Q12" s="76"/>
      <c r="R12" s="76"/>
      <c r="S12" s="76"/>
      <c r="T12" s="77"/>
      <c r="U12" s="77"/>
      <c r="V12" s="77"/>
      <c r="W12" s="77"/>
      <c r="X12" s="77"/>
      <c r="Y12" s="77"/>
      <c r="Z12" s="77"/>
      <c r="AA12" s="77"/>
      <c r="AB12" s="77"/>
      <c r="AC12" s="78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75" si="0">SUM(O15:AC15)</f>
        <v>0</v>
      </c>
      <c r="K15" s="7"/>
      <c r="L15" s="6"/>
      <c r="M15" s="7"/>
      <c r="N15" s="22" t="s">
        <v>335</v>
      </c>
      <c r="O15" s="75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1500</v>
      </c>
      <c r="K16" s="7"/>
      <c r="L16" s="6"/>
      <c r="M16" s="7"/>
      <c r="N16" s="51" t="s">
        <v>336</v>
      </c>
      <c r="O16" s="75"/>
      <c r="P16" s="76">
        <v>600</v>
      </c>
      <c r="Q16" s="76">
        <v>450</v>
      </c>
      <c r="R16" s="76">
        <v>450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2200</v>
      </c>
      <c r="K17" s="7"/>
      <c r="L17" s="6"/>
      <c r="M17" s="7"/>
      <c r="N17" s="51" t="s">
        <v>337</v>
      </c>
      <c r="O17" s="75"/>
      <c r="P17" s="76"/>
      <c r="Q17" s="76"/>
      <c r="R17" s="76"/>
      <c r="S17" s="76">
        <v>400</v>
      </c>
      <c r="T17" s="77">
        <v>400</v>
      </c>
      <c r="U17" s="77">
        <v>400</v>
      </c>
      <c r="V17" s="77">
        <v>400</v>
      </c>
      <c r="W17" s="77">
        <v>400</v>
      </c>
      <c r="X17" s="77">
        <v>40</v>
      </c>
      <c r="Y17" s="77">
        <v>40</v>
      </c>
      <c r="Z17" s="77">
        <v>40</v>
      </c>
      <c r="AA17" s="77">
        <v>40</v>
      </c>
      <c r="AB17" s="77">
        <v>40</v>
      </c>
      <c r="AC17" s="78"/>
    </row>
    <row r="18" spans="1:29" ht="14.4" x14ac:dyDescent="0.25">
      <c r="A18" s="2">
        <v>1</v>
      </c>
      <c r="B18" s="23"/>
      <c r="C18" s="5"/>
      <c r="D18" s="21" t="s">
        <v>450</v>
      </c>
      <c r="E18" s="5" t="s">
        <v>526</v>
      </c>
      <c r="F18" s="37" t="s">
        <v>527</v>
      </c>
      <c r="G18" s="5" t="s">
        <v>528</v>
      </c>
      <c r="H18" s="6"/>
      <c r="I18" s="7"/>
      <c r="J18" s="4">
        <f t="shared" si="0"/>
        <v>0</v>
      </c>
      <c r="K18" s="7"/>
      <c r="L18" s="6"/>
      <c r="M18" s="7"/>
      <c r="N18" s="22" t="s">
        <v>335</v>
      </c>
      <c r="O18" s="75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>
        <v>2</v>
      </c>
      <c r="B19" s="23"/>
      <c r="C19" s="5"/>
      <c r="D19" s="21" t="s">
        <v>450</v>
      </c>
      <c r="E19" s="41" t="s">
        <v>529</v>
      </c>
      <c r="F19" s="37" t="s">
        <v>527</v>
      </c>
      <c r="G19" s="5" t="s">
        <v>528</v>
      </c>
      <c r="H19" s="6"/>
      <c r="I19" s="7"/>
      <c r="J19" s="4">
        <f t="shared" si="0"/>
        <v>390</v>
      </c>
      <c r="K19" s="7"/>
      <c r="L19" s="6"/>
      <c r="M19" s="7"/>
      <c r="N19" s="51" t="s">
        <v>336</v>
      </c>
      <c r="O19" s="75"/>
      <c r="P19" s="76">
        <v>390</v>
      </c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>
        <v>3</v>
      </c>
      <c r="B20" s="23"/>
      <c r="C20" s="5"/>
      <c r="D20" s="21" t="s">
        <v>450</v>
      </c>
      <c r="E20" s="41" t="s">
        <v>529</v>
      </c>
      <c r="F20" s="37" t="s">
        <v>527</v>
      </c>
      <c r="G20" s="5" t="s">
        <v>528</v>
      </c>
      <c r="H20" s="6"/>
      <c r="I20" s="7"/>
      <c r="J20" s="4">
        <f t="shared" si="0"/>
        <v>4390</v>
      </c>
      <c r="K20" s="7"/>
      <c r="L20" s="6"/>
      <c r="M20" s="7"/>
      <c r="N20" s="51" t="s">
        <v>337</v>
      </c>
      <c r="O20" s="75"/>
      <c r="P20" s="76"/>
      <c r="Q20" s="76">
        <v>390</v>
      </c>
      <c r="R20" s="76"/>
      <c r="S20" s="76">
        <v>2000</v>
      </c>
      <c r="T20" s="77"/>
      <c r="U20" s="77"/>
      <c r="V20" s="77"/>
      <c r="W20" s="77"/>
      <c r="X20" s="77"/>
      <c r="Y20" s="77">
        <v>2000</v>
      </c>
      <c r="Z20" s="77"/>
      <c r="AA20" s="77"/>
      <c r="AB20" s="77"/>
      <c r="AC20" s="78"/>
    </row>
    <row r="21" spans="1:29" ht="14.4" x14ac:dyDescent="0.25">
      <c r="A21" s="2">
        <v>1</v>
      </c>
      <c r="B21" s="23"/>
      <c r="C21" s="5"/>
      <c r="D21" s="21" t="s">
        <v>451</v>
      </c>
      <c r="E21" s="5" t="s">
        <v>526</v>
      </c>
      <c r="F21" s="37" t="s">
        <v>527</v>
      </c>
      <c r="G21" s="5" t="s">
        <v>528</v>
      </c>
      <c r="H21" s="6"/>
      <c r="I21" s="7"/>
      <c r="J21" s="4">
        <f t="shared" si="0"/>
        <v>0</v>
      </c>
      <c r="K21" s="7"/>
      <c r="L21" s="6"/>
      <c r="M21" s="7"/>
      <c r="N21" s="22" t="s">
        <v>335</v>
      </c>
      <c r="O21" s="75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>
        <v>2</v>
      </c>
      <c r="B22" s="23"/>
      <c r="C22" s="5"/>
      <c r="D22" s="21" t="s">
        <v>451</v>
      </c>
      <c r="E22" s="41" t="s">
        <v>529</v>
      </c>
      <c r="F22" s="37" t="s">
        <v>527</v>
      </c>
      <c r="G22" s="5" t="s">
        <v>528</v>
      </c>
      <c r="H22" s="6"/>
      <c r="I22" s="7"/>
      <c r="J22" s="4">
        <f t="shared" si="0"/>
        <v>7000</v>
      </c>
      <c r="K22" s="7"/>
      <c r="L22" s="6"/>
      <c r="M22" s="7"/>
      <c r="N22" s="51" t="s">
        <v>336</v>
      </c>
      <c r="O22" s="75"/>
      <c r="P22" s="76">
        <v>3500</v>
      </c>
      <c r="Q22" s="76"/>
      <c r="R22" s="76">
        <v>3500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>
        <v>3</v>
      </c>
      <c r="B23" s="23"/>
      <c r="C23" s="5"/>
      <c r="D23" s="21" t="s">
        <v>451</v>
      </c>
      <c r="E23" s="41" t="s">
        <v>529</v>
      </c>
      <c r="F23" s="37" t="s">
        <v>527</v>
      </c>
      <c r="G23" s="5" t="s">
        <v>528</v>
      </c>
      <c r="H23" s="6"/>
      <c r="I23" s="7"/>
      <c r="J23" s="4">
        <f t="shared" si="0"/>
        <v>14000</v>
      </c>
      <c r="K23" s="7"/>
      <c r="L23" s="6"/>
      <c r="M23" s="7"/>
      <c r="N23" s="51" t="s">
        <v>337</v>
      </c>
      <c r="O23" s="75"/>
      <c r="P23" s="76"/>
      <c r="Q23" s="76"/>
      <c r="R23" s="76"/>
      <c r="S23" s="76"/>
      <c r="T23" s="77">
        <v>3500</v>
      </c>
      <c r="U23" s="77"/>
      <c r="V23" s="77">
        <v>3500</v>
      </c>
      <c r="W23" s="77"/>
      <c r="X23" s="77">
        <v>3500</v>
      </c>
      <c r="Y23" s="77"/>
      <c r="Z23" s="77">
        <v>3500</v>
      </c>
      <c r="AA23" s="77"/>
      <c r="AB23" s="77"/>
      <c r="AC23" s="78"/>
    </row>
    <row r="24" spans="1:29" x14ac:dyDescent="0.25">
      <c r="A24" s="18"/>
      <c r="B24" s="20" t="s">
        <v>46</v>
      </c>
      <c r="C24" s="10"/>
      <c r="D24" s="10"/>
      <c r="E24" s="10"/>
      <c r="F24" s="10"/>
      <c r="G24" s="10"/>
      <c r="H24" s="20"/>
      <c r="I24" s="20"/>
      <c r="J24" s="4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4.4" x14ac:dyDescent="0.25">
      <c r="A25" s="2">
        <v>1</v>
      </c>
      <c r="B25" s="23"/>
      <c r="C25" s="4"/>
      <c r="D25" s="21" t="s">
        <v>452</v>
      </c>
      <c r="E25" s="5" t="s">
        <v>526</v>
      </c>
      <c r="F25" s="99" t="s">
        <v>517</v>
      </c>
      <c r="G25" s="41" t="s">
        <v>530</v>
      </c>
      <c r="H25" s="24"/>
      <c r="I25" s="24"/>
      <c r="J25" s="4">
        <f t="shared" si="0"/>
        <v>0</v>
      </c>
      <c r="K25" s="24"/>
      <c r="L25" s="24"/>
      <c r="M25" s="24"/>
      <c r="N25" s="22" t="s">
        <v>335</v>
      </c>
      <c r="O25" s="75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>
        <v>2</v>
      </c>
      <c r="B26" s="23"/>
      <c r="C26" s="4"/>
      <c r="D26" s="21" t="s">
        <v>452</v>
      </c>
      <c r="E26" s="41" t="s">
        <v>529</v>
      </c>
      <c r="F26" s="99" t="s">
        <v>531</v>
      </c>
      <c r="G26" s="41" t="s">
        <v>530</v>
      </c>
      <c r="H26" s="24"/>
      <c r="I26" s="24"/>
      <c r="J26" s="4">
        <f t="shared" si="0"/>
        <v>2800</v>
      </c>
      <c r="K26" s="24"/>
      <c r="L26" s="24"/>
      <c r="M26" s="24"/>
      <c r="N26" s="51" t="s">
        <v>336</v>
      </c>
      <c r="O26" s="75"/>
      <c r="P26" s="76">
        <v>2800</v>
      </c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>
        <v>3</v>
      </c>
      <c r="B27" s="23"/>
      <c r="C27" s="4"/>
      <c r="D27" s="21" t="s">
        <v>452</v>
      </c>
      <c r="E27" s="41" t="s">
        <v>529</v>
      </c>
      <c r="F27" s="99" t="s">
        <v>531</v>
      </c>
      <c r="G27" s="41" t="s">
        <v>530</v>
      </c>
      <c r="H27" s="24"/>
      <c r="I27" s="24"/>
      <c r="J27" s="4">
        <f t="shared" si="0"/>
        <v>8400</v>
      </c>
      <c r="K27" s="24"/>
      <c r="L27" s="24"/>
      <c r="M27" s="24"/>
      <c r="N27" s="51" t="s">
        <v>337</v>
      </c>
      <c r="O27" s="75"/>
      <c r="P27" s="76"/>
      <c r="Q27" s="76"/>
      <c r="R27" s="76"/>
      <c r="S27" s="76">
        <v>2800</v>
      </c>
      <c r="T27" s="77"/>
      <c r="U27" s="77"/>
      <c r="V27" s="77">
        <v>2800</v>
      </c>
      <c r="W27" s="77"/>
      <c r="X27" s="77"/>
      <c r="Y27" s="77">
        <v>2800</v>
      </c>
      <c r="Z27" s="77"/>
      <c r="AA27" s="77"/>
      <c r="AB27" s="77"/>
      <c r="AC27" s="78"/>
    </row>
    <row r="28" spans="1:29" x14ac:dyDescent="0.25">
      <c r="A28" s="18"/>
      <c r="B28" s="20" t="s">
        <v>42</v>
      </c>
      <c r="C28" s="10"/>
      <c r="D28" s="10"/>
      <c r="E28" s="10"/>
      <c r="F28" s="10"/>
      <c r="G28" s="10"/>
      <c r="H28" s="20"/>
      <c r="I28" s="20"/>
      <c r="J28" s="4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x14ac:dyDescent="0.25">
      <c r="A29" s="18"/>
      <c r="B29" s="19" t="s">
        <v>37</v>
      </c>
      <c r="C29" s="10"/>
      <c r="D29" s="10"/>
      <c r="E29" s="10"/>
      <c r="F29" s="10"/>
      <c r="G29" s="10"/>
      <c r="H29" s="20"/>
      <c r="I29" s="20"/>
      <c r="J29" s="43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4.4" x14ac:dyDescent="0.25">
      <c r="A30" s="2">
        <v>3</v>
      </c>
      <c r="B30" s="23"/>
      <c r="C30" s="4" t="s">
        <v>138</v>
      </c>
      <c r="D30" s="25" t="s">
        <v>266</v>
      </c>
      <c r="E30" s="26" t="s">
        <v>532</v>
      </c>
      <c r="F30" s="99" t="s">
        <v>533</v>
      </c>
      <c r="G30" s="41" t="s">
        <v>530</v>
      </c>
      <c r="H30" s="24"/>
      <c r="I30" s="24"/>
      <c r="J30" s="4">
        <f t="shared" si="0"/>
        <v>1200</v>
      </c>
      <c r="K30" s="24"/>
      <c r="L30" s="24"/>
      <c r="M30" s="24"/>
      <c r="N30" s="51" t="s">
        <v>337</v>
      </c>
      <c r="O30" s="75"/>
      <c r="P30" s="76"/>
      <c r="Q30" s="76"/>
      <c r="R30" s="76"/>
      <c r="S30" s="76"/>
      <c r="T30" s="77"/>
      <c r="U30" s="77">
        <v>1200</v>
      </c>
      <c r="V30" s="77"/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>
        <v>1</v>
      </c>
      <c r="B31" s="23"/>
      <c r="C31" s="4"/>
      <c r="D31" s="25" t="s">
        <v>262</v>
      </c>
      <c r="E31" s="25" t="s">
        <v>534</v>
      </c>
      <c r="F31" s="99" t="s">
        <v>531</v>
      </c>
      <c r="G31" s="41" t="s">
        <v>530</v>
      </c>
      <c r="H31" s="24"/>
      <c r="I31" s="24"/>
      <c r="J31" s="4">
        <f t="shared" si="0"/>
        <v>150</v>
      </c>
      <c r="K31" s="24"/>
      <c r="L31" s="24"/>
      <c r="M31" s="24"/>
      <c r="N31" s="22" t="s">
        <v>335</v>
      </c>
      <c r="O31" s="75"/>
      <c r="P31" s="76">
        <v>150</v>
      </c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3</v>
      </c>
      <c r="B32" s="23"/>
      <c r="C32" s="4"/>
      <c r="D32" s="25" t="s">
        <v>262</v>
      </c>
      <c r="E32" s="26" t="s">
        <v>529</v>
      </c>
      <c r="F32" s="99" t="s">
        <v>531</v>
      </c>
      <c r="G32" s="41" t="s">
        <v>530</v>
      </c>
      <c r="H32" s="24"/>
      <c r="I32" s="24"/>
      <c r="J32" s="4">
        <f t="shared" si="0"/>
        <v>150</v>
      </c>
      <c r="K32" s="24"/>
      <c r="L32" s="24"/>
      <c r="M32" s="24"/>
      <c r="N32" s="51" t="s">
        <v>337</v>
      </c>
      <c r="O32" s="75"/>
      <c r="P32" s="76"/>
      <c r="Q32" s="76"/>
      <c r="R32" s="76"/>
      <c r="S32" s="76"/>
      <c r="T32" s="77"/>
      <c r="U32" s="77">
        <v>150</v>
      </c>
      <c r="V32" s="77"/>
      <c r="W32" s="77"/>
      <c r="X32" s="77"/>
      <c r="Y32" s="77"/>
      <c r="Z32" s="77"/>
      <c r="AA32" s="77"/>
      <c r="AB32" s="77"/>
      <c r="AC32" s="78"/>
    </row>
    <row r="33" spans="1:29" ht="14.4" x14ac:dyDescent="0.3">
      <c r="A33" s="2">
        <v>1</v>
      </c>
      <c r="B33" s="23"/>
      <c r="C33" s="4"/>
      <c r="D33" s="25" t="s">
        <v>205</v>
      </c>
      <c r="E33" s="25" t="s">
        <v>535</v>
      </c>
      <c r="F33" s="99" t="s">
        <v>536</v>
      </c>
      <c r="G33" s="41" t="s">
        <v>530</v>
      </c>
      <c r="H33" s="24"/>
      <c r="I33" s="24"/>
      <c r="J33" s="4">
        <f t="shared" si="0"/>
        <v>0</v>
      </c>
      <c r="K33" s="24"/>
      <c r="L33" s="24"/>
      <c r="M33" s="24"/>
      <c r="N33" s="22" t="s">
        <v>335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3">
      <c r="A34" s="2">
        <v>3</v>
      </c>
      <c r="B34" s="23"/>
      <c r="C34" s="4"/>
      <c r="D34" s="25" t="s">
        <v>205</v>
      </c>
      <c r="E34" s="26" t="s">
        <v>532</v>
      </c>
      <c r="F34" s="99" t="s">
        <v>536</v>
      </c>
      <c r="G34" s="41" t="s">
        <v>530</v>
      </c>
      <c r="H34" s="24"/>
      <c r="I34" s="24"/>
      <c r="J34" s="4">
        <f t="shared" si="0"/>
        <v>60</v>
      </c>
      <c r="K34" s="24"/>
      <c r="L34" s="24"/>
      <c r="M34" s="24"/>
      <c r="N34" s="51" t="s">
        <v>337</v>
      </c>
      <c r="O34" s="75"/>
      <c r="P34" s="76"/>
      <c r="Q34" s="76"/>
      <c r="R34" s="76"/>
      <c r="S34" s="76"/>
      <c r="T34" s="77"/>
      <c r="U34" s="77"/>
      <c r="V34" s="77"/>
      <c r="W34" s="77"/>
      <c r="X34" s="77">
        <v>60</v>
      </c>
      <c r="Y34" s="77"/>
      <c r="Z34" s="77"/>
      <c r="AA34" s="77"/>
      <c r="AB34" s="77"/>
      <c r="AC34" s="78"/>
    </row>
    <row r="35" spans="1:29" ht="14.4" x14ac:dyDescent="0.3">
      <c r="A35" s="2">
        <v>2</v>
      </c>
      <c r="B35" s="23"/>
      <c r="C35" s="4"/>
      <c r="D35" s="25" t="s">
        <v>207</v>
      </c>
      <c r="E35" s="41" t="s">
        <v>529</v>
      </c>
      <c r="F35" s="99" t="s">
        <v>531</v>
      </c>
      <c r="G35" s="41" t="s">
        <v>530</v>
      </c>
      <c r="H35" s="24"/>
      <c r="I35" s="24"/>
      <c r="J35" s="4">
        <f t="shared" si="0"/>
        <v>250</v>
      </c>
      <c r="K35" s="24"/>
      <c r="L35" s="24"/>
      <c r="M35" s="24"/>
      <c r="N35" s="51" t="s">
        <v>336</v>
      </c>
      <c r="O35" s="75"/>
      <c r="P35" s="76">
        <v>250</v>
      </c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8"/>
    </row>
    <row r="36" spans="1:29" ht="14.4" x14ac:dyDescent="0.3">
      <c r="A36" s="2">
        <v>3</v>
      </c>
      <c r="B36" s="23"/>
      <c r="C36" s="4"/>
      <c r="D36" s="25" t="s">
        <v>207</v>
      </c>
      <c r="E36" s="41" t="s">
        <v>529</v>
      </c>
      <c r="F36" s="99" t="s">
        <v>531</v>
      </c>
      <c r="G36" s="41" t="s">
        <v>530</v>
      </c>
      <c r="H36" s="24"/>
      <c r="I36" s="24"/>
      <c r="J36" s="4">
        <f t="shared" si="0"/>
        <v>300</v>
      </c>
      <c r="K36" s="24"/>
      <c r="L36" s="24"/>
      <c r="M36" s="24"/>
      <c r="N36" s="51" t="s">
        <v>337</v>
      </c>
      <c r="O36" s="75"/>
      <c r="P36" s="76"/>
      <c r="Q36" s="76"/>
      <c r="R36" s="76"/>
      <c r="S36" s="76"/>
      <c r="T36" s="77"/>
      <c r="U36" s="77"/>
      <c r="V36" s="77"/>
      <c r="W36" s="77"/>
      <c r="X36" s="77"/>
      <c r="Y36" s="77">
        <v>300</v>
      </c>
      <c r="Z36" s="77"/>
      <c r="AA36" s="77"/>
      <c r="AB36" s="77"/>
      <c r="AC36" s="78"/>
    </row>
    <row r="37" spans="1:29" ht="14.4" x14ac:dyDescent="0.25">
      <c r="A37" s="2">
        <v>2</v>
      </c>
      <c r="B37" s="23"/>
      <c r="C37" s="4"/>
      <c r="D37" s="25" t="s">
        <v>199</v>
      </c>
      <c r="E37" s="41" t="s">
        <v>529</v>
      </c>
      <c r="F37" s="100" t="s">
        <v>537</v>
      </c>
      <c r="G37" s="41" t="s">
        <v>530</v>
      </c>
      <c r="H37" s="24"/>
      <c r="I37" s="24"/>
      <c r="J37" s="4">
        <f t="shared" si="0"/>
        <v>0</v>
      </c>
      <c r="K37" s="24"/>
      <c r="L37" s="24"/>
      <c r="M37" s="24"/>
      <c r="N37" s="51" t="s">
        <v>336</v>
      </c>
      <c r="O37" s="75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>
        <v>3</v>
      </c>
      <c r="B38" s="23"/>
      <c r="C38" s="4"/>
      <c r="D38" s="25" t="s">
        <v>199</v>
      </c>
      <c r="E38" s="41" t="s">
        <v>529</v>
      </c>
      <c r="F38" s="100" t="s">
        <v>537</v>
      </c>
      <c r="G38" s="41" t="s">
        <v>530</v>
      </c>
      <c r="H38" s="24"/>
      <c r="I38" s="24"/>
      <c r="J38" s="4">
        <f t="shared" si="0"/>
        <v>1000</v>
      </c>
      <c r="K38" s="24"/>
      <c r="L38" s="24"/>
      <c r="M38" s="24"/>
      <c r="N38" s="51" t="s">
        <v>337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>
        <v>1000</v>
      </c>
      <c r="AA38" s="77"/>
      <c r="AB38" s="77"/>
      <c r="AC38" s="78"/>
    </row>
    <row r="39" spans="1:29" ht="14.4" x14ac:dyDescent="0.25">
      <c r="A39" s="2">
        <v>3</v>
      </c>
      <c r="B39" s="23"/>
      <c r="C39" s="4" t="s">
        <v>139</v>
      </c>
      <c r="D39" s="25" t="s">
        <v>266</v>
      </c>
      <c r="E39" s="26" t="s">
        <v>532</v>
      </c>
      <c r="F39" s="99" t="s">
        <v>533</v>
      </c>
      <c r="G39" s="41" t="s">
        <v>530</v>
      </c>
      <c r="H39" s="24"/>
      <c r="I39" s="24"/>
      <c r="J39" s="4">
        <f t="shared" si="0"/>
        <v>770</v>
      </c>
      <c r="K39" s="24"/>
      <c r="L39" s="24"/>
      <c r="M39" s="24"/>
      <c r="N39" s="51" t="s">
        <v>335</v>
      </c>
      <c r="O39" s="75">
        <v>770</v>
      </c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14.4" x14ac:dyDescent="0.25">
      <c r="A40" s="2">
        <v>2</v>
      </c>
      <c r="B40" s="23"/>
      <c r="C40" s="4"/>
      <c r="D40" s="25" t="s">
        <v>262</v>
      </c>
      <c r="E40" s="25" t="s">
        <v>534</v>
      </c>
      <c r="F40" s="99" t="s">
        <v>531</v>
      </c>
      <c r="G40" s="41" t="s">
        <v>530</v>
      </c>
      <c r="H40" s="24"/>
      <c r="I40" s="24"/>
      <c r="J40" s="4">
        <f t="shared" si="0"/>
        <v>150</v>
      </c>
      <c r="K40" s="24"/>
      <c r="L40" s="24"/>
      <c r="M40" s="24"/>
      <c r="N40" s="51" t="s">
        <v>335</v>
      </c>
      <c r="O40" s="75"/>
      <c r="P40" s="76">
        <v>150</v>
      </c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>
        <v>3</v>
      </c>
      <c r="B41" s="23"/>
      <c r="C41" s="4"/>
      <c r="D41" s="25" t="s">
        <v>262</v>
      </c>
      <c r="E41" s="26" t="s">
        <v>529</v>
      </c>
      <c r="F41" s="99" t="s">
        <v>531</v>
      </c>
      <c r="G41" s="41" t="s">
        <v>530</v>
      </c>
      <c r="H41" s="24"/>
      <c r="I41" s="24"/>
      <c r="J41" s="4">
        <f t="shared" si="0"/>
        <v>150</v>
      </c>
      <c r="K41" s="24"/>
      <c r="L41" s="24"/>
      <c r="M41" s="24"/>
      <c r="N41" s="51" t="s">
        <v>337</v>
      </c>
      <c r="O41" s="75"/>
      <c r="P41" s="76"/>
      <c r="Q41" s="76"/>
      <c r="R41" s="76"/>
      <c r="S41" s="76"/>
      <c r="T41" s="77"/>
      <c r="U41" s="77"/>
      <c r="V41" s="77">
        <v>150</v>
      </c>
      <c r="W41" s="77"/>
      <c r="X41" s="77"/>
      <c r="Y41" s="77"/>
      <c r="Z41" s="77"/>
      <c r="AA41" s="77"/>
      <c r="AB41" s="77"/>
      <c r="AC41" s="78"/>
    </row>
    <row r="42" spans="1:29" ht="14.4" x14ac:dyDescent="0.3">
      <c r="A42" s="2">
        <v>1</v>
      </c>
      <c r="B42" s="23"/>
      <c r="C42" s="4"/>
      <c r="D42" s="25" t="s">
        <v>205</v>
      </c>
      <c r="E42" s="25" t="s">
        <v>535</v>
      </c>
      <c r="F42" s="99" t="s">
        <v>536</v>
      </c>
      <c r="G42" s="41" t="s">
        <v>530</v>
      </c>
      <c r="H42" s="24"/>
      <c r="I42" s="24"/>
      <c r="J42" s="4">
        <f t="shared" si="0"/>
        <v>120</v>
      </c>
      <c r="K42" s="24"/>
      <c r="L42" s="24"/>
      <c r="M42" s="24"/>
      <c r="N42" s="22" t="s">
        <v>335</v>
      </c>
      <c r="O42" s="75">
        <v>120</v>
      </c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8"/>
    </row>
    <row r="43" spans="1:29" ht="14.4" x14ac:dyDescent="0.3">
      <c r="A43" s="2">
        <v>3</v>
      </c>
      <c r="B43" s="23"/>
      <c r="C43" s="4"/>
      <c r="D43" s="25" t="s">
        <v>205</v>
      </c>
      <c r="E43" s="26" t="s">
        <v>532</v>
      </c>
      <c r="F43" s="99" t="s">
        <v>536</v>
      </c>
      <c r="G43" s="41" t="s">
        <v>530</v>
      </c>
      <c r="H43" s="24"/>
      <c r="I43" s="24"/>
      <c r="J43" s="4">
        <f t="shared" si="0"/>
        <v>60</v>
      </c>
      <c r="K43" s="24"/>
      <c r="L43" s="24"/>
      <c r="M43" s="24"/>
      <c r="N43" s="51" t="s">
        <v>337</v>
      </c>
      <c r="O43" s="75"/>
      <c r="P43" s="76"/>
      <c r="Q43" s="76"/>
      <c r="R43" s="76"/>
      <c r="S43" s="76"/>
      <c r="T43" s="77"/>
      <c r="U43" s="77"/>
      <c r="V43" s="77"/>
      <c r="W43" s="77"/>
      <c r="X43" s="77">
        <v>60</v>
      </c>
      <c r="Y43" s="77"/>
      <c r="Z43" s="77"/>
      <c r="AA43" s="77"/>
      <c r="AB43" s="77"/>
      <c r="AC43" s="78"/>
    </row>
    <row r="44" spans="1:29" ht="14.4" x14ac:dyDescent="0.3">
      <c r="A44" s="2">
        <v>2</v>
      </c>
      <c r="B44" s="23"/>
      <c r="C44" s="4"/>
      <c r="D44" s="25" t="s">
        <v>207</v>
      </c>
      <c r="E44" s="41" t="s">
        <v>529</v>
      </c>
      <c r="F44" s="99" t="s">
        <v>531</v>
      </c>
      <c r="G44" s="41" t="s">
        <v>530</v>
      </c>
      <c r="H44" s="24"/>
      <c r="I44" s="24"/>
      <c r="J44" s="4">
        <f t="shared" si="0"/>
        <v>200</v>
      </c>
      <c r="K44" s="24"/>
      <c r="L44" s="24"/>
      <c r="M44" s="24"/>
      <c r="N44" s="51" t="s">
        <v>336</v>
      </c>
      <c r="O44" s="75"/>
      <c r="P44" s="76"/>
      <c r="Q44" s="76"/>
      <c r="R44" s="76">
        <v>200</v>
      </c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3">
      <c r="A45" s="2">
        <v>3</v>
      </c>
      <c r="B45" s="23"/>
      <c r="C45" s="4"/>
      <c r="D45" s="25" t="s">
        <v>207</v>
      </c>
      <c r="E45" s="41" t="s">
        <v>529</v>
      </c>
      <c r="F45" s="99" t="s">
        <v>531</v>
      </c>
      <c r="G45" s="41" t="s">
        <v>530</v>
      </c>
      <c r="H45" s="24"/>
      <c r="I45" s="24"/>
      <c r="J45" s="4">
        <f t="shared" si="0"/>
        <v>300</v>
      </c>
      <c r="K45" s="24"/>
      <c r="L45" s="24"/>
      <c r="M45" s="24"/>
      <c r="N45" s="51" t="s">
        <v>337</v>
      </c>
      <c r="O45" s="75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>
        <v>300</v>
      </c>
      <c r="AA45" s="77"/>
      <c r="AB45" s="77"/>
      <c r="AC45" s="78"/>
    </row>
    <row r="46" spans="1:29" ht="14.4" x14ac:dyDescent="0.25">
      <c r="A46" s="2">
        <v>3</v>
      </c>
      <c r="B46" s="23"/>
      <c r="C46" s="4"/>
      <c r="D46" s="25" t="s">
        <v>199</v>
      </c>
      <c r="E46" s="41" t="s">
        <v>529</v>
      </c>
      <c r="F46" s="100" t="s">
        <v>537</v>
      </c>
      <c r="G46" s="41" t="s">
        <v>530</v>
      </c>
      <c r="H46" s="24"/>
      <c r="I46" s="24"/>
      <c r="J46" s="4">
        <f t="shared" si="0"/>
        <v>300</v>
      </c>
      <c r="K46" s="24"/>
      <c r="L46" s="24"/>
      <c r="M46" s="24"/>
      <c r="N46" s="51" t="s">
        <v>337</v>
      </c>
      <c r="O46" s="75"/>
      <c r="P46" s="76"/>
      <c r="Q46" s="76"/>
      <c r="R46" s="76"/>
      <c r="S46" s="76">
        <v>300</v>
      </c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>
        <v>3</v>
      </c>
      <c r="B47" s="23"/>
      <c r="C47" s="4"/>
      <c r="D47" s="25" t="s">
        <v>199</v>
      </c>
      <c r="E47" s="41" t="s">
        <v>529</v>
      </c>
      <c r="F47" s="100" t="s">
        <v>537</v>
      </c>
      <c r="G47" s="41" t="s">
        <v>530</v>
      </c>
      <c r="H47" s="24"/>
      <c r="I47" s="24"/>
      <c r="J47" s="4">
        <f t="shared" si="0"/>
        <v>600</v>
      </c>
      <c r="K47" s="24"/>
      <c r="L47" s="24"/>
      <c r="M47" s="24"/>
      <c r="N47" s="51" t="s">
        <v>337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>
        <v>600</v>
      </c>
      <c r="AC47" s="78"/>
    </row>
    <row r="48" spans="1:29" ht="14.4" x14ac:dyDescent="0.25">
      <c r="A48" s="2">
        <v>2</v>
      </c>
      <c r="B48" s="23"/>
      <c r="C48" s="4" t="s">
        <v>47</v>
      </c>
      <c r="D48" s="25" t="s">
        <v>203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60</v>
      </c>
      <c r="K48" s="24"/>
      <c r="L48" s="24"/>
      <c r="M48" s="24"/>
      <c r="N48" s="51" t="s">
        <v>336</v>
      </c>
      <c r="O48" s="75"/>
      <c r="P48" s="76">
        <v>60</v>
      </c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8"/>
    </row>
    <row r="49" spans="1:29" ht="14.4" x14ac:dyDescent="0.25">
      <c r="A49" s="2">
        <v>3</v>
      </c>
      <c r="B49" s="23"/>
      <c r="C49" s="4"/>
      <c r="D49" s="25" t="s">
        <v>203</v>
      </c>
      <c r="E49" s="41" t="s">
        <v>529</v>
      </c>
      <c r="F49" s="99" t="s">
        <v>531</v>
      </c>
      <c r="G49" s="41" t="s">
        <v>530</v>
      </c>
      <c r="H49" s="24"/>
      <c r="I49" s="24"/>
      <c r="J49" s="4">
        <f t="shared" si="0"/>
        <v>120</v>
      </c>
      <c r="K49" s="24"/>
      <c r="L49" s="24"/>
      <c r="M49" s="24"/>
      <c r="N49" s="51" t="s">
        <v>337</v>
      </c>
      <c r="O49" s="75"/>
      <c r="P49" s="76"/>
      <c r="Q49" s="76"/>
      <c r="R49" s="76"/>
      <c r="S49" s="76"/>
      <c r="T49" s="77"/>
      <c r="U49" s="77"/>
      <c r="V49" s="77">
        <v>60</v>
      </c>
      <c r="W49" s="77"/>
      <c r="X49" s="77"/>
      <c r="Y49" s="77"/>
      <c r="Z49" s="77"/>
      <c r="AA49" s="77">
        <v>60</v>
      </c>
      <c r="AB49" s="77"/>
      <c r="AC49" s="78"/>
    </row>
    <row r="50" spans="1:29" x14ac:dyDescent="0.25">
      <c r="A50" s="18"/>
      <c r="B50" s="19" t="s">
        <v>38</v>
      </c>
      <c r="C50" s="10"/>
      <c r="D50" s="10"/>
      <c r="E50" s="10"/>
      <c r="F50" s="10"/>
      <c r="G50" s="10"/>
      <c r="H50" s="20"/>
      <c r="I50" s="20"/>
      <c r="J50" s="43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4.4" x14ac:dyDescent="0.25">
      <c r="A51" s="2">
        <v>1</v>
      </c>
      <c r="B51" s="23"/>
      <c r="C51" s="4" t="s">
        <v>138</v>
      </c>
      <c r="D51" s="26" t="s">
        <v>197</v>
      </c>
      <c r="E51" s="100" t="s">
        <v>539</v>
      </c>
      <c r="F51" s="100" t="s">
        <v>531</v>
      </c>
      <c r="G51" s="41" t="s">
        <v>528</v>
      </c>
      <c r="H51" s="24"/>
      <c r="I51" s="24"/>
      <c r="J51" s="4">
        <f t="shared" si="0"/>
        <v>0</v>
      </c>
      <c r="K51" s="24"/>
      <c r="L51" s="24"/>
      <c r="M51" s="24"/>
      <c r="N51" s="22" t="s">
        <v>335</v>
      </c>
      <c r="O51" s="75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25">
      <c r="A52" s="2">
        <v>2</v>
      </c>
      <c r="B52" s="23"/>
      <c r="C52" s="4"/>
      <c r="D52" s="26" t="s">
        <v>197</v>
      </c>
      <c r="E52" s="100" t="s">
        <v>539</v>
      </c>
      <c r="F52" s="100" t="s">
        <v>531</v>
      </c>
      <c r="G52" s="41" t="s">
        <v>528</v>
      </c>
      <c r="H52" s="24"/>
      <c r="I52" s="24"/>
      <c r="J52" s="4">
        <f t="shared" si="0"/>
        <v>150</v>
      </c>
      <c r="K52" s="24"/>
      <c r="L52" s="24"/>
      <c r="M52" s="24"/>
      <c r="N52" s="51" t="s">
        <v>336</v>
      </c>
      <c r="O52" s="75"/>
      <c r="P52" s="76"/>
      <c r="Q52" s="76"/>
      <c r="R52" s="76">
        <v>150</v>
      </c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>
        <v>3</v>
      </c>
      <c r="B53" s="23"/>
      <c r="C53" s="4"/>
      <c r="D53" s="26" t="s">
        <v>197</v>
      </c>
      <c r="E53" s="100" t="s">
        <v>539</v>
      </c>
      <c r="F53" s="100" t="s">
        <v>531</v>
      </c>
      <c r="G53" s="41" t="s">
        <v>528</v>
      </c>
      <c r="H53" s="24"/>
      <c r="I53" s="24"/>
      <c r="J53" s="4">
        <f t="shared" si="0"/>
        <v>950</v>
      </c>
      <c r="K53" s="24"/>
      <c r="L53" s="24"/>
      <c r="M53" s="24"/>
      <c r="N53" s="51" t="s">
        <v>337</v>
      </c>
      <c r="O53" s="75"/>
      <c r="P53" s="76"/>
      <c r="Q53" s="76"/>
      <c r="R53" s="76"/>
      <c r="S53" s="76">
        <v>150</v>
      </c>
      <c r="T53" s="77"/>
      <c r="U53" s="77">
        <v>200</v>
      </c>
      <c r="V53" s="77"/>
      <c r="W53" s="77">
        <v>200</v>
      </c>
      <c r="X53" s="77"/>
      <c r="Y53" s="77">
        <v>200</v>
      </c>
      <c r="Z53" s="77"/>
      <c r="AA53" s="77"/>
      <c r="AB53" s="77">
        <v>200</v>
      </c>
      <c r="AC53" s="78"/>
    </row>
    <row r="54" spans="1:29" ht="14.4" x14ac:dyDescent="0.25">
      <c r="A54" s="2">
        <v>2</v>
      </c>
      <c r="B54" s="23"/>
      <c r="C54" s="4"/>
      <c r="D54" s="26" t="s">
        <v>198</v>
      </c>
      <c r="E54" s="100" t="s">
        <v>539</v>
      </c>
      <c r="F54" s="100" t="s">
        <v>531</v>
      </c>
      <c r="G54" s="41" t="s">
        <v>530</v>
      </c>
      <c r="H54" s="24"/>
      <c r="I54" s="24"/>
      <c r="J54" s="4">
        <f t="shared" si="0"/>
        <v>2000</v>
      </c>
      <c r="K54" s="24"/>
      <c r="L54" s="24"/>
      <c r="M54" s="24"/>
      <c r="N54" s="51" t="s">
        <v>336</v>
      </c>
      <c r="O54" s="75"/>
      <c r="P54" s="76"/>
      <c r="Q54" s="76">
        <v>2000</v>
      </c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25">
      <c r="A55" s="2">
        <v>3</v>
      </c>
      <c r="B55" s="23"/>
      <c r="C55" s="4"/>
      <c r="D55" s="26" t="s">
        <v>198</v>
      </c>
      <c r="E55" s="100" t="s">
        <v>539</v>
      </c>
      <c r="F55" s="100" t="s">
        <v>531</v>
      </c>
      <c r="G55" s="41" t="s">
        <v>530</v>
      </c>
      <c r="H55" s="24"/>
      <c r="I55" s="24"/>
      <c r="J55" s="4">
        <f t="shared" si="0"/>
        <v>2000</v>
      </c>
      <c r="K55" s="24"/>
      <c r="L55" s="24"/>
      <c r="M55" s="24"/>
      <c r="N55" s="51" t="s">
        <v>337</v>
      </c>
      <c r="O55" s="75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>
        <v>2000</v>
      </c>
      <c r="AB55" s="77"/>
      <c r="AC55" s="78"/>
    </row>
    <row r="56" spans="1:29" ht="14.4" x14ac:dyDescent="0.3">
      <c r="A56" s="2">
        <v>3</v>
      </c>
      <c r="B56" s="23"/>
      <c r="C56" s="4"/>
      <c r="D56" s="26" t="s">
        <v>206</v>
      </c>
      <c r="E56" s="26" t="s">
        <v>532</v>
      </c>
      <c r="F56" s="100" t="s">
        <v>531</v>
      </c>
      <c r="G56" s="41" t="s">
        <v>530</v>
      </c>
      <c r="H56" s="24"/>
      <c r="I56" s="24"/>
      <c r="J56" s="4">
        <f t="shared" si="0"/>
        <v>700</v>
      </c>
      <c r="K56" s="24"/>
      <c r="L56" s="24"/>
      <c r="M56" s="24"/>
      <c r="N56" s="51" t="s">
        <v>335</v>
      </c>
      <c r="O56" s="75"/>
      <c r="P56" s="76"/>
      <c r="Q56" s="76"/>
      <c r="R56" s="76"/>
      <c r="S56" s="76"/>
      <c r="T56" s="77"/>
      <c r="U56" s="77">
        <v>700</v>
      </c>
      <c r="V56" s="77"/>
      <c r="W56" s="77"/>
      <c r="X56" s="77"/>
      <c r="Y56" s="77"/>
      <c r="Z56" s="77"/>
      <c r="AA56" s="77"/>
      <c r="AB56" s="77"/>
      <c r="AC56" s="78"/>
    </row>
    <row r="57" spans="1:29" ht="14.4" x14ac:dyDescent="0.25">
      <c r="A57" s="2">
        <v>3</v>
      </c>
      <c r="B57" s="23"/>
      <c r="C57" s="4"/>
      <c r="D57" s="26" t="s">
        <v>27</v>
      </c>
      <c r="E57" s="100" t="s">
        <v>539</v>
      </c>
      <c r="F57" s="100" t="s">
        <v>531</v>
      </c>
      <c r="G57" s="41" t="s">
        <v>528</v>
      </c>
      <c r="H57" s="24"/>
      <c r="I57" s="24"/>
      <c r="J57" s="4">
        <f t="shared" si="0"/>
        <v>2000</v>
      </c>
      <c r="K57" s="24"/>
      <c r="L57" s="24"/>
      <c r="M57" s="24"/>
      <c r="N57" s="51" t="s">
        <v>337</v>
      </c>
      <c r="O57" s="75"/>
      <c r="P57" s="76"/>
      <c r="Q57" s="76"/>
      <c r="R57" s="76"/>
      <c r="S57" s="76">
        <v>2000</v>
      </c>
      <c r="T57" s="77"/>
      <c r="U57" s="77"/>
      <c r="V57" s="77"/>
      <c r="W57" s="77"/>
      <c r="X57" s="77"/>
      <c r="Y57" s="77"/>
      <c r="Z57" s="77"/>
      <c r="AA57" s="77"/>
      <c r="AB57" s="77"/>
      <c r="AC57" s="78"/>
    </row>
    <row r="58" spans="1:29" ht="14.4" x14ac:dyDescent="0.25">
      <c r="A58" s="2">
        <v>3</v>
      </c>
      <c r="B58" s="23"/>
      <c r="C58" s="4"/>
      <c r="D58" s="26" t="s">
        <v>28</v>
      </c>
      <c r="E58" s="100" t="s">
        <v>539</v>
      </c>
      <c r="F58" s="100" t="s">
        <v>531</v>
      </c>
      <c r="G58" s="41" t="s">
        <v>528</v>
      </c>
      <c r="H58" s="24"/>
      <c r="I58" s="24"/>
      <c r="J58" s="4">
        <f t="shared" si="0"/>
        <v>2500</v>
      </c>
      <c r="K58" s="24"/>
      <c r="L58" s="24"/>
      <c r="M58" s="24"/>
      <c r="N58" s="51" t="s">
        <v>337</v>
      </c>
      <c r="O58" s="75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>
        <v>2500</v>
      </c>
      <c r="AA58" s="77"/>
      <c r="AB58" s="77"/>
      <c r="AC58" s="78"/>
    </row>
    <row r="59" spans="1:29" ht="15.75" customHeight="1" x14ac:dyDescent="0.25">
      <c r="A59" s="2">
        <v>1</v>
      </c>
      <c r="B59" s="23"/>
      <c r="C59" s="4" t="s">
        <v>139</v>
      </c>
      <c r="D59" s="26" t="s">
        <v>197</v>
      </c>
      <c r="E59" s="100" t="s">
        <v>539</v>
      </c>
      <c r="F59" s="100" t="s">
        <v>531</v>
      </c>
      <c r="G59" s="41" t="s">
        <v>528</v>
      </c>
      <c r="H59" s="24"/>
      <c r="I59" s="24"/>
      <c r="J59" s="4">
        <f t="shared" si="0"/>
        <v>0</v>
      </c>
      <c r="K59" s="24"/>
      <c r="L59" s="24"/>
      <c r="M59" s="24"/>
      <c r="N59" s="22" t="s">
        <v>335</v>
      </c>
      <c r="O59" s="75"/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1:29" ht="15.75" customHeight="1" x14ac:dyDescent="0.25">
      <c r="A60" s="2">
        <v>2</v>
      </c>
      <c r="B60" s="23"/>
      <c r="C60" s="4"/>
      <c r="D60" s="26" t="s">
        <v>197</v>
      </c>
      <c r="E60" s="100" t="s">
        <v>539</v>
      </c>
      <c r="F60" s="100" t="s">
        <v>531</v>
      </c>
      <c r="G60" s="41" t="s">
        <v>528</v>
      </c>
      <c r="H60" s="24"/>
      <c r="I60" s="24"/>
      <c r="J60" s="4">
        <f t="shared" si="0"/>
        <v>150</v>
      </c>
      <c r="K60" s="24"/>
      <c r="L60" s="24"/>
      <c r="M60" s="24"/>
      <c r="N60" s="51" t="s">
        <v>336</v>
      </c>
      <c r="O60" s="75"/>
      <c r="P60" s="76"/>
      <c r="Q60" s="76">
        <v>150</v>
      </c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5.75" customHeight="1" x14ac:dyDescent="0.25">
      <c r="A61" s="2">
        <v>3</v>
      </c>
      <c r="B61" s="23"/>
      <c r="C61" s="4"/>
      <c r="D61" s="26" t="s">
        <v>197</v>
      </c>
      <c r="E61" s="100" t="s">
        <v>539</v>
      </c>
      <c r="F61" s="100" t="s">
        <v>531</v>
      </c>
      <c r="G61" s="41" t="s">
        <v>528</v>
      </c>
      <c r="H61" s="24"/>
      <c r="I61" s="24"/>
      <c r="J61" s="4">
        <f t="shared" si="0"/>
        <v>750</v>
      </c>
      <c r="K61" s="24"/>
      <c r="L61" s="24"/>
      <c r="M61" s="24"/>
      <c r="N61" s="51" t="s">
        <v>337</v>
      </c>
      <c r="O61" s="75"/>
      <c r="P61" s="76"/>
      <c r="Q61" s="76"/>
      <c r="R61" s="76"/>
      <c r="S61" s="76">
        <v>150</v>
      </c>
      <c r="T61" s="77"/>
      <c r="U61" s="77">
        <v>150</v>
      </c>
      <c r="V61" s="77"/>
      <c r="W61" s="77">
        <v>150</v>
      </c>
      <c r="X61" s="77"/>
      <c r="Y61" s="77">
        <v>150</v>
      </c>
      <c r="Z61" s="77"/>
      <c r="AA61" s="77">
        <v>150</v>
      </c>
      <c r="AB61" s="77"/>
      <c r="AC61" s="78"/>
    </row>
    <row r="62" spans="1:29" ht="15.75" customHeight="1" x14ac:dyDescent="0.25">
      <c r="A62" s="2">
        <v>2</v>
      </c>
      <c r="B62" s="23"/>
      <c r="C62" s="4"/>
      <c r="D62" s="26" t="s">
        <v>198</v>
      </c>
      <c r="E62" s="100" t="s">
        <v>539</v>
      </c>
      <c r="F62" s="100" t="s">
        <v>531</v>
      </c>
      <c r="G62" s="41" t="s">
        <v>530</v>
      </c>
      <c r="H62" s="24"/>
      <c r="I62" s="24"/>
      <c r="J62" s="4">
        <f t="shared" si="0"/>
        <v>2000</v>
      </c>
      <c r="K62" s="24"/>
      <c r="L62" s="24"/>
      <c r="M62" s="24"/>
      <c r="N62" s="51" t="s">
        <v>336</v>
      </c>
      <c r="O62" s="75"/>
      <c r="P62" s="76"/>
      <c r="Q62" s="76"/>
      <c r="R62" s="76">
        <v>2000</v>
      </c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8"/>
    </row>
    <row r="63" spans="1:29" ht="15.75" customHeight="1" x14ac:dyDescent="0.25">
      <c r="A63" s="2">
        <v>3</v>
      </c>
      <c r="B63" s="23"/>
      <c r="C63" s="4"/>
      <c r="D63" s="26" t="s">
        <v>198</v>
      </c>
      <c r="E63" s="100" t="s">
        <v>539</v>
      </c>
      <c r="F63" s="100" t="s">
        <v>531</v>
      </c>
      <c r="G63" s="41" t="s">
        <v>530</v>
      </c>
      <c r="H63" s="24"/>
      <c r="I63" s="24"/>
      <c r="J63" s="4">
        <f t="shared" si="0"/>
        <v>2000</v>
      </c>
      <c r="K63" s="24"/>
      <c r="L63" s="24"/>
      <c r="M63" s="24"/>
      <c r="N63" s="51" t="s">
        <v>337</v>
      </c>
      <c r="O63" s="75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>
        <v>2000</v>
      </c>
      <c r="AC63" s="78"/>
    </row>
    <row r="64" spans="1:29" ht="15.75" customHeight="1" x14ac:dyDescent="0.3">
      <c r="A64" s="2">
        <v>3</v>
      </c>
      <c r="B64" s="23"/>
      <c r="C64" s="4"/>
      <c r="D64" s="26" t="s">
        <v>206</v>
      </c>
      <c r="E64" s="26" t="s">
        <v>532</v>
      </c>
      <c r="F64" s="100" t="s">
        <v>531</v>
      </c>
      <c r="G64" s="41" t="s">
        <v>530</v>
      </c>
      <c r="H64" s="24"/>
      <c r="I64" s="24"/>
      <c r="J64" s="4">
        <f t="shared" si="0"/>
        <v>700</v>
      </c>
      <c r="K64" s="24"/>
      <c r="L64" s="24"/>
      <c r="M64" s="24"/>
      <c r="N64" s="51" t="s">
        <v>337</v>
      </c>
      <c r="O64" s="75"/>
      <c r="P64" s="76"/>
      <c r="Q64" s="76"/>
      <c r="R64" s="76"/>
      <c r="S64" s="76"/>
      <c r="T64" s="77"/>
      <c r="U64" s="77"/>
      <c r="V64" s="77">
        <v>700</v>
      </c>
      <c r="W64" s="77"/>
      <c r="X64" s="77"/>
      <c r="Y64" s="77"/>
      <c r="Z64" s="77"/>
      <c r="AA64" s="77"/>
      <c r="AB64" s="77"/>
      <c r="AC64" s="78"/>
    </row>
    <row r="65" spans="1:29" ht="14.4" x14ac:dyDescent="0.25">
      <c r="A65" s="2">
        <v>1</v>
      </c>
      <c r="B65" s="23"/>
      <c r="C65" s="4" t="s">
        <v>47</v>
      </c>
      <c r="D65" s="26" t="s">
        <v>197</v>
      </c>
      <c r="E65" s="100" t="s">
        <v>539</v>
      </c>
      <c r="F65" s="100" t="s">
        <v>531</v>
      </c>
      <c r="G65" s="41" t="s">
        <v>528</v>
      </c>
      <c r="H65" s="24"/>
      <c r="I65" s="24"/>
      <c r="J65" s="4">
        <f t="shared" si="0"/>
        <v>200</v>
      </c>
      <c r="K65" s="24"/>
      <c r="L65" s="24"/>
      <c r="M65" s="24"/>
      <c r="N65" s="22" t="s">
        <v>335</v>
      </c>
      <c r="O65" s="75">
        <v>200</v>
      </c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/>
      <c r="AC65" s="78"/>
    </row>
    <row r="66" spans="1:29" ht="14.4" x14ac:dyDescent="0.25">
      <c r="A66" s="2">
        <v>2</v>
      </c>
      <c r="B66" s="23"/>
      <c r="C66" s="4"/>
      <c r="D66" s="26" t="s">
        <v>197</v>
      </c>
      <c r="E66" s="100" t="s">
        <v>539</v>
      </c>
      <c r="F66" s="100" t="s">
        <v>531</v>
      </c>
      <c r="G66" s="41" t="s">
        <v>528</v>
      </c>
      <c r="H66" s="24"/>
      <c r="I66" s="24"/>
      <c r="J66" s="4">
        <f t="shared" si="0"/>
        <v>130</v>
      </c>
      <c r="K66" s="24"/>
      <c r="L66" s="24"/>
      <c r="M66" s="24"/>
      <c r="N66" s="51" t="s">
        <v>336</v>
      </c>
      <c r="O66" s="75"/>
      <c r="P66" s="76">
        <v>65</v>
      </c>
      <c r="Q66" s="76"/>
      <c r="R66" s="76">
        <v>65</v>
      </c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8"/>
    </row>
    <row r="67" spans="1:29" ht="14.4" x14ac:dyDescent="0.25">
      <c r="A67" s="2">
        <v>3</v>
      </c>
      <c r="B67" s="23"/>
      <c r="C67" s="4"/>
      <c r="D67" s="26" t="s">
        <v>197</v>
      </c>
      <c r="E67" s="100" t="s">
        <v>539</v>
      </c>
      <c r="F67" s="100" t="s">
        <v>531</v>
      </c>
      <c r="G67" s="41" t="s">
        <v>528</v>
      </c>
      <c r="H67" s="24"/>
      <c r="I67" s="24"/>
      <c r="J67" s="4">
        <f t="shared" si="0"/>
        <v>390</v>
      </c>
      <c r="K67" s="24"/>
      <c r="L67" s="24"/>
      <c r="M67" s="24"/>
      <c r="N67" s="51" t="s">
        <v>337</v>
      </c>
      <c r="O67" s="75"/>
      <c r="P67" s="76"/>
      <c r="Q67" s="76"/>
      <c r="R67" s="76"/>
      <c r="S67" s="76"/>
      <c r="T67" s="77">
        <v>65</v>
      </c>
      <c r="U67" s="77"/>
      <c r="V67" s="77">
        <v>65</v>
      </c>
      <c r="W67" s="77"/>
      <c r="X67" s="77">
        <v>65</v>
      </c>
      <c r="Y67" s="77">
        <v>65</v>
      </c>
      <c r="Z67" s="77"/>
      <c r="AA67" s="77">
        <v>65</v>
      </c>
      <c r="AB67" s="77">
        <v>65</v>
      </c>
      <c r="AC67" s="78"/>
    </row>
    <row r="68" spans="1:29" ht="14.4" x14ac:dyDescent="0.25">
      <c r="A68" s="2">
        <v>2</v>
      </c>
      <c r="B68" s="23"/>
      <c r="C68" s="4"/>
      <c r="D68" s="26" t="s">
        <v>198</v>
      </c>
      <c r="E68" s="100" t="s">
        <v>539</v>
      </c>
      <c r="F68" s="100" t="s">
        <v>531</v>
      </c>
      <c r="G68" s="41" t="s">
        <v>530</v>
      </c>
      <c r="H68" s="24"/>
      <c r="I68" s="24"/>
      <c r="J68" s="4">
        <f t="shared" si="0"/>
        <v>0</v>
      </c>
      <c r="K68" s="24"/>
      <c r="L68" s="24"/>
      <c r="M68" s="24"/>
      <c r="N68" s="51" t="s">
        <v>336</v>
      </c>
      <c r="O68" s="75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8"/>
    </row>
    <row r="69" spans="1:29" ht="14.4" x14ac:dyDescent="0.25">
      <c r="A69" s="2">
        <v>3</v>
      </c>
      <c r="B69" s="23"/>
      <c r="C69" s="4"/>
      <c r="D69" s="26" t="s">
        <v>198</v>
      </c>
      <c r="E69" s="100" t="s">
        <v>539</v>
      </c>
      <c r="F69" s="100" t="s">
        <v>531</v>
      </c>
      <c r="G69" s="41" t="s">
        <v>530</v>
      </c>
      <c r="H69" s="24"/>
      <c r="I69" s="24"/>
      <c r="J69" s="4">
        <f t="shared" si="0"/>
        <v>500</v>
      </c>
      <c r="K69" s="24"/>
      <c r="L69" s="24"/>
      <c r="M69" s="24"/>
      <c r="N69" s="51" t="s">
        <v>337</v>
      </c>
      <c r="O69" s="75"/>
      <c r="P69" s="76"/>
      <c r="Q69" s="76"/>
      <c r="R69" s="76"/>
      <c r="S69" s="76">
        <v>250</v>
      </c>
      <c r="T69" s="77"/>
      <c r="U69" s="77">
        <v>250</v>
      </c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3">
      <c r="A70" s="2">
        <v>2</v>
      </c>
      <c r="B70" s="23"/>
      <c r="C70" s="4"/>
      <c r="D70" s="26" t="s">
        <v>206</v>
      </c>
      <c r="E70" s="26" t="s">
        <v>532</v>
      </c>
      <c r="F70" s="100" t="s">
        <v>531</v>
      </c>
      <c r="G70" s="41" t="s">
        <v>530</v>
      </c>
      <c r="H70" s="24"/>
      <c r="I70" s="24"/>
      <c r="J70" s="4">
        <f t="shared" si="0"/>
        <v>70</v>
      </c>
      <c r="K70" s="24"/>
      <c r="L70" s="24"/>
      <c r="M70" s="24"/>
      <c r="N70" s="51" t="s">
        <v>336</v>
      </c>
      <c r="O70" s="75"/>
      <c r="P70" s="76"/>
      <c r="Q70" s="76">
        <v>70</v>
      </c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8"/>
    </row>
    <row r="71" spans="1:29" ht="14.4" x14ac:dyDescent="0.3">
      <c r="A71" s="2">
        <v>3</v>
      </c>
      <c r="B71" s="23"/>
      <c r="C71" s="4"/>
      <c r="D71" s="26" t="s">
        <v>206</v>
      </c>
      <c r="E71" s="26" t="s">
        <v>532</v>
      </c>
      <c r="F71" s="100" t="s">
        <v>531</v>
      </c>
      <c r="G71" s="41" t="s">
        <v>530</v>
      </c>
      <c r="H71" s="24"/>
      <c r="I71" s="24"/>
      <c r="J71" s="4">
        <f t="shared" si="0"/>
        <v>140</v>
      </c>
      <c r="K71" s="24"/>
      <c r="L71" s="24"/>
      <c r="M71" s="24"/>
      <c r="N71" s="51" t="s">
        <v>337</v>
      </c>
      <c r="O71" s="75"/>
      <c r="P71" s="76"/>
      <c r="Q71" s="76"/>
      <c r="R71" s="76"/>
      <c r="S71" s="76"/>
      <c r="T71" s="77"/>
      <c r="U71" s="77"/>
      <c r="V71" s="77">
        <v>70</v>
      </c>
      <c r="W71" s="77"/>
      <c r="X71" s="77"/>
      <c r="Y71" s="77">
        <v>70</v>
      </c>
      <c r="Z71" s="77"/>
      <c r="AA71" s="77"/>
      <c r="AB71" s="77"/>
      <c r="AC71" s="78"/>
    </row>
    <row r="72" spans="1:29" x14ac:dyDescent="0.25">
      <c r="A72" s="18"/>
      <c r="B72" s="19" t="s">
        <v>39</v>
      </c>
      <c r="C72" s="10"/>
      <c r="D72" s="10"/>
      <c r="E72" s="10"/>
      <c r="F72" s="10"/>
      <c r="G72" s="10"/>
      <c r="H72" s="20"/>
      <c r="I72" s="20"/>
      <c r="J72" s="43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s="28" customFormat="1" ht="14.4" x14ac:dyDescent="0.25">
      <c r="A73" s="2">
        <v>3</v>
      </c>
      <c r="B73" s="23"/>
      <c r="C73" s="4" t="s">
        <v>138</v>
      </c>
      <c r="D73" s="26" t="s">
        <v>29</v>
      </c>
      <c r="E73" s="41" t="s">
        <v>538</v>
      </c>
      <c r="F73" s="101" t="s">
        <v>517</v>
      </c>
      <c r="G73" s="41" t="s">
        <v>528</v>
      </c>
      <c r="H73" s="24"/>
      <c r="I73" s="24"/>
      <c r="J73" s="4">
        <f t="shared" si="0"/>
        <v>4000</v>
      </c>
      <c r="K73" s="24"/>
      <c r="L73" s="24"/>
      <c r="M73" s="24"/>
      <c r="N73" s="51" t="s">
        <v>337</v>
      </c>
      <c r="O73" s="75"/>
      <c r="P73" s="76"/>
      <c r="Q73" s="76"/>
      <c r="R73" s="76"/>
      <c r="S73" s="76">
        <v>4000</v>
      </c>
      <c r="T73" s="77"/>
      <c r="U73" s="77"/>
      <c r="V73" s="77"/>
      <c r="W73" s="77"/>
      <c r="X73" s="77"/>
      <c r="Y73" s="77"/>
      <c r="Z73" s="77"/>
      <c r="AA73" s="77"/>
      <c r="AB73" s="77"/>
      <c r="AC73" s="78"/>
    </row>
    <row r="74" spans="1:29" s="28" customFormat="1" ht="14.4" x14ac:dyDescent="0.25">
      <c r="A74" s="2">
        <v>3</v>
      </c>
      <c r="B74" s="23"/>
      <c r="C74" s="4" t="s">
        <v>139</v>
      </c>
      <c r="D74" s="26" t="s">
        <v>29</v>
      </c>
      <c r="E74" s="41" t="s">
        <v>538</v>
      </c>
      <c r="F74" s="101" t="s">
        <v>517</v>
      </c>
      <c r="G74" s="41" t="s">
        <v>528</v>
      </c>
      <c r="H74" s="24"/>
      <c r="I74" s="24"/>
      <c r="J74" s="4">
        <f t="shared" si="0"/>
        <v>4000</v>
      </c>
      <c r="K74" s="24"/>
      <c r="L74" s="24"/>
      <c r="M74" s="24"/>
      <c r="N74" s="51" t="s">
        <v>337</v>
      </c>
      <c r="O74" s="75"/>
      <c r="P74" s="76"/>
      <c r="Q74" s="76"/>
      <c r="R74" s="76"/>
      <c r="S74" s="76">
        <v>4000</v>
      </c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s="28" customFormat="1" ht="14.4" x14ac:dyDescent="0.25">
      <c r="A75" s="2">
        <v>2</v>
      </c>
      <c r="B75" s="23"/>
      <c r="C75" s="4" t="s">
        <v>47</v>
      </c>
      <c r="D75" s="26" t="s">
        <v>29</v>
      </c>
      <c r="E75" s="41" t="s">
        <v>538</v>
      </c>
      <c r="F75" s="101" t="s">
        <v>517</v>
      </c>
      <c r="G75" s="41" t="s">
        <v>528</v>
      </c>
      <c r="H75" s="24"/>
      <c r="I75" s="24"/>
      <c r="J75" s="4">
        <f t="shared" si="0"/>
        <v>60</v>
      </c>
      <c r="K75" s="24"/>
      <c r="L75" s="24"/>
      <c r="M75" s="24"/>
      <c r="N75" s="51" t="s">
        <v>336</v>
      </c>
      <c r="O75" s="75"/>
      <c r="P75" s="76">
        <v>60</v>
      </c>
      <c r="Q75" s="76"/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8"/>
    </row>
    <row r="76" spans="1:29" ht="15" thickBot="1" x14ac:dyDescent="0.3">
      <c r="A76" s="2">
        <v>3</v>
      </c>
      <c r="B76" s="23"/>
      <c r="C76" s="4"/>
      <c r="D76" s="26" t="s">
        <v>29</v>
      </c>
      <c r="E76" s="41" t="s">
        <v>538</v>
      </c>
      <c r="F76" s="101" t="s">
        <v>517</v>
      </c>
      <c r="G76" s="41" t="s">
        <v>528</v>
      </c>
      <c r="H76" s="24"/>
      <c r="I76" s="24"/>
      <c r="J76" s="4">
        <f>SUM(O76:AC76)</f>
        <v>120</v>
      </c>
      <c r="K76" s="24"/>
      <c r="L76" s="24"/>
      <c r="M76" s="24"/>
      <c r="N76" s="51" t="s">
        <v>337</v>
      </c>
      <c r="O76" s="75"/>
      <c r="P76" s="76"/>
      <c r="Q76" s="76"/>
      <c r="R76" s="76"/>
      <c r="S76" s="76"/>
      <c r="T76" s="77">
        <v>60</v>
      </c>
      <c r="U76" s="77"/>
      <c r="V76" s="77">
        <v>60</v>
      </c>
      <c r="W76" s="77"/>
      <c r="X76" s="77"/>
      <c r="Y76" s="77"/>
      <c r="Z76" s="77"/>
      <c r="AA76" s="77"/>
      <c r="AB76" s="77"/>
      <c r="AC76" s="78"/>
    </row>
    <row r="77" spans="1:29" s="61" customFormat="1" ht="15" thickBot="1" x14ac:dyDescent="0.3">
      <c r="A77" s="79"/>
      <c r="B77" s="80" t="s">
        <v>36</v>
      </c>
      <c r="C77" s="80"/>
      <c r="D77" s="80"/>
      <c r="E77" s="80"/>
      <c r="F77" s="80"/>
      <c r="G77" s="80"/>
      <c r="H77" s="80"/>
      <c r="I77" s="80"/>
      <c r="J77" s="80">
        <f>SUM(J13:J76)</f>
        <v>72130</v>
      </c>
      <c r="K77" s="80">
        <v>1151</v>
      </c>
      <c r="L77" s="80"/>
      <c r="M77" s="80"/>
      <c r="N77" s="81"/>
      <c r="O77" s="82">
        <f t="shared" ref="O77:AC77" si="1">SUM(O12:O76)</f>
        <v>1147.55</v>
      </c>
      <c r="P77" s="83">
        <f t="shared" si="1"/>
        <v>8025</v>
      </c>
      <c r="Q77" s="83">
        <f t="shared" si="1"/>
        <v>3060</v>
      </c>
      <c r="R77" s="83">
        <f t="shared" si="1"/>
        <v>6365</v>
      </c>
      <c r="S77" s="83">
        <f t="shared" si="1"/>
        <v>16050</v>
      </c>
      <c r="T77" s="84">
        <f t="shared" si="1"/>
        <v>4025</v>
      </c>
      <c r="U77" s="84">
        <f t="shared" si="1"/>
        <v>3050</v>
      </c>
      <c r="V77" s="84">
        <f t="shared" si="1"/>
        <v>7805</v>
      </c>
      <c r="W77" s="84">
        <f t="shared" si="1"/>
        <v>750</v>
      </c>
      <c r="X77" s="84">
        <f t="shared" si="1"/>
        <v>3725</v>
      </c>
      <c r="Y77" s="84">
        <f t="shared" si="1"/>
        <v>5625</v>
      </c>
      <c r="Z77" s="84">
        <f t="shared" si="1"/>
        <v>7340</v>
      </c>
      <c r="AA77" s="84">
        <f t="shared" si="1"/>
        <v>2315</v>
      </c>
      <c r="AB77" s="84">
        <f t="shared" si="1"/>
        <v>2905</v>
      </c>
      <c r="AC77" s="85">
        <f t="shared" si="1"/>
        <v>0</v>
      </c>
    </row>
    <row r="78" spans="1:29" ht="15.6" x14ac:dyDescent="0.3">
      <c r="A78" s="29"/>
      <c r="B78" s="30"/>
      <c r="C78" s="30"/>
      <c r="D78" s="30"/>
      <c r="E78" s="30"/>
      <c r="F78" s="30"/>
      <c r="G78" s="30"/>
      <c r="H78" s="30"/>
      <c r="I78" s="31"/>
      <c r="K78" s="53"/>
    </row>
    <row r="80" spans="1:29" s="58" customFormat="1" ht="15.6" x14ac:dyDescent="0.3">
      <c r="K80" s="60"/>
    </row>
    <row r="81" spans="1:11" s="58" customFormat="1" ht="43.2" x14ac:dyDescent="0.3">
      <c r="A81" s="87"/>
      <c r="B81" s="88" t="s">
        <v>518</v>
      </c>
      <c r="C81" s="89" t="s">
        <v>519</v>
      </c>
      <c r="K81" s="60"/>
    </row>
    <row r="82" spans="1:11" s="58" customFormat="1" ht="15.6" x14ac:dyDescent="0.3">
      <c r="A82" s="90" t="s">
        <v>520</v>
      </c>
      <c r="B82" s="91" t="s">
        <v>523</v>
      </c>
      <c r="C82" s="92">
        <v>1151</v>
      </c>
      <c r="K82" s="60"/>
    </row>
    <row r="83" spans="1:11" s="58" customFormat="1" ht="15.6" x14ac:dyDescent="0.3">
      <c r="A83" s="90" t="s">
        <v>521</v>
      </c>
      <c r="B83" s="91" t="s">
        <v>524</v>
      </c>
      <c r="C83" s="92">
        <f>C82*4</f>
        <v>4604</v>
      </c>
      <c r="K83" s="60"/>
    </row>
    <row r="84" spans="1:11" s="58" customFormat="1" ht="15" thickBot="1" x14ac:dyDescent="0.3">
      <c r="A84" s="93" t="s">
        <v>522</v>
      </c>
      <c r="B84" s="94" t="s">
        <v>525</v>
      </c>
      <c r="C84" s="95">
        <f>C82*10</f>
        <v>11510</v>
      </c>
    </row>
    <row r="85" spans="1:11" s="58" customFormat="1" ht="14.4" x14ac:dyDescent="0.25">
      <c r="A85" s="96"/>
      <c r="B85" s="97"/>
      <c r="C85" s="97"/>
    </row>
    <row r="87" spans="1:11" x14ac:dyDescent="0.25">
      <c r="B87" s="32" t="s">
        <v>191</v>
      </c>
    </row>
    <row r="88" spans="1:11" ht="41.4" x14ac:dyDescent="0.25">
      <c r="B88" s="33" t="s">
        <v>188</v>
      </c>
    </row>
    <row r="89" spans="1:11" ht="27.6" x14ac:dyDescent="0.25">
      <c r="B89" s="33" t="s">
        <v>194</v>
      </c>
    </row>
    <row r="90" spans="1:11" ht="41.4" x14ac:dyDescent="0.25">
      <c r="B90" s="33" t="s">
        <v>192</v>
      </c>
    </row>
    <row r="91" spans="1:11" ht="27.6" x14ac:dyDescent="0.25">
      <c r="B91" s="33" t="s">
        <v>193</v>
      </c>
    </row>
    <row r="93" spans="1:11" ht="14.4" x14ac:dyDescent="0.3">
      <c r="B93" s="34" t="s">
        <v>208</v>
      </c>
    </row>
    <row r="94" spans="1:11" x14ac:dyDescent="0.25">
      <c r="B94" s="9" t="s">
        <v>209</v>
      </c>
    </row>
    <row r="95" spans="1:11" x14ac:dyDescent="0.25">
      <c r="B95" s="9" t="s">
        <v>210</v>
      </c>
    </row>
    <row r="96" spans="1:11" x14ac:dyDescent="0.25">
      <c r="B96" s="9" t="s">
        <v>211</v>
      </c>
    </row>
    <row r="97" spans="2:2" x14ac:dyDescent="0.25">
      <c r="B97" s="9" t="s">
        <v>212</v>
      </c>
    </row>
    <row r="98" spans="2:2" x14ac:dyDescent="0.25">
      <c r="B98" s="9" t="s">
        <v>213</v>
      </c>
    </row>
    <row r="99" spans="2:2" x14ac:dyDescent="0.25">
      <c r="B99" s="9" t="s">
        <v>214</v>
      </c>
    </row>
    <row r="101" spans="2:2" ht="14.4" x14ac:dyDescent="0.3">
      <c r="B101" s="34" t="s">
        <v>215</v>
      </c>
    </row>
    <row r="102" spans="2:2" x14ac:dyDescent="0.25">
      <c r="B102" s="9" t="s">
        <v>200</v>
      </c>
    </row>
    <row r="103" spans="2:2" x14ac:dyDescent="0.25">
      <c r="B103" s="9" t="s">
        <v>201</v>
      </c>
    </row>
    <row r="104" spans="2:2" x14ac:dyDescent="0.25">
      <c r="B104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7"/>
  <sheetViews>
    <sheetView topLeftCell="D1" zoomScale="66" zoomScaleNormal="66" workbookViewId="0">
      <pane ySplit="12" topLeftCell="A115" activePane="bottomLeft" state="frozen"/>
      <selection activeCell="E40" sqref="E39:E40"/>
      <selection pane="bottomLeft" activeCell="K132" sqref="K132"/>
    </sheetView>
  </sheetViews>
  <sheetFormatPr defaultColWidth="9.109375" defaultRowHeight="13.8" x14ac:dyDescent="0.25"/>
  <cols>
    <col min="1" max="1" width="8.6640625" style="9" customWidth="1"/>
    <col min="2" max="2" width="42.6640625" style="9" customWidth="1"/>
    <col min="3" max="3" width="28.5546875" style="9" customWidth="1"/>
    <col min="4" max="4" width="42.6640625" style="9" customWidth="1"/>
    <col min="5" max="5" width="20" style="9" customWidth="1"/>
    <col min="6" max="6" width="25.88671875" style="9" customWidth="1"/>
    <col min="7" max="7" width="20" style="9" customWidth="1"/>
    <col min="8" max="8" width="17.33203125" style="9" customWidth="1"/>
    <col min="9" max="9" width="14.33203125" style="9" customWidth="1"/>
    <col min="10" max="10" width="14" style="9" bestFit="1" customWidth="1"/>
    <col min="11" max="11" width="12.6640625" style="9" bestFit="1" customWidth="1"/>
    <col min="12" max="13" width="14" style="9" bestFit="1" customWidth="1"/>
    <col min="14" max="14" width="16.109375" style="9" customWidth="1"/>
    <col min="15" max="15" width="13.109375" style="9" bestFit="1" customWidth="1"/>
    <col min="16" max="16384" width="9.109375" style="9"/>
  </cols>
  <sheetData>
    <row r="1" spans="1:29" ht="14.4" x14ac:dyDescent="0.3">
      <c r="A1" s="229" t="s">
        <v>509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</row>
    <row r="2" spans="1:29" ht="14.4" x14ac:dyDescent="0.3">
      <c r="A2" s="232" t="s">
        <v>287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14.4" x14ac:dyDescent="0.3">
      <c r="A3" s="227" t="s">
        <v>270</v>
      </c>
      <c r="B3" s="228"/>
      <c r="C3" s="228"/>
      <c r="D3" s="228"/>
      <c r="E3" s="228"/>
      <c r="F3" s="228"/>
      <c r="G3" s="228"/>
      <c r="H3" s="228"/>
      <c r="I3" s="228"/>
      <c r="J3" s="228"/>
      <c r="K3" s="225" t="s">
        <v>328</v>
      </c>
      <c r="L3" s="225"/>
      <c r="M3" s="225"/>
      <c r="N3" s="225"/>
      <c r="O3" s="225"/>
      <c r="P3" s="225"/>
      <c r="Q3" s="225"/>
      <c r="R3" s="225" t="s">
        <v>271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ht="14.4" x14ac:dyDescent="0.3">
      <c r="A4" s="227" t="s">
        <v>272</v>
      </c>
      <c r="B4" s="228"/>
      <c r="C4" s="228"/>
      <c r="D4" s="228"/>
      <c r="E4" s="228"/>
      <c r="F4" s="228"/>
      <c r="G4" s="228"/>
      <c r="H4" s="228"/>
      <c r="I4" s="228"/>
      <c r="J4" s="228"/>
      <c r="K4" s="235" t="s">
        <v>288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ht="14.4" x14ac:dyDescent="0.3">
      <c r="A5" s="227" t="s">
        <v>286</v>
      </c>
      <c r="B5" s="228"/>
      <c r="C5" s="228"/>
      <c r="D5" s="228"/>
      <c r="E5" s="228"/>
      <c r="F5" s="228"/>
      <c r="G5" s="228"/>
      <c r="H5" s="228"/>
      <c r="I5" s="228"/>
      <c r="J5" s="228"/>
      <c r="K5" s="225" t="s">
        <v>289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6"/>
    </row>
    <row r="6" spans="1:29" ht="14.4" x14ac:dyDescent="0.3">
      <c r="A6" s="227" t="s">
        <v>273</v>
      </c>
      <c r="B6" s="228"/>
      <c r="C6" s="228"/>
      <c r="D6" s="228"/>
      <c r="E6" s="228"/>
      <c r="F6" s="228"/>
      <c r="G6" s="228"/>
      <c r="H6" s="228"/>
      <c r="I6" s="228"/>
      <c r="J6" s="228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ht="14.4" x14ac:dyDescent="0.3">
      <c r="A7" s="227" t="s">
        <v>274</v>
      </c>
      <c r="B7" s="228"/>
      <c r="C7" s="228"/>
      <c r="D7" s="228"/>
      <c r="E7" s="228"/>
      <c r="F7" s="228"/>
      <c r="G7" s="228"/>
      <c r="H7" s="228"/>
      <c r="I7" s="228"/>
      <c r="J7" s="228"/>
      <c r="K7" s="225" t="s">
        <v>7</v>
      </c>
      <c r="L7" s="225"/>
      <c r="M7" s="225"/>
      <c r="N7" s="225"/>
      <c r="O7" s="225"/>
      <c r="P7" s="225"/>
      <c r="Q7" s="225"/>
      <c r="R7" s="225" t="s">
        <v>11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ht="14.4" x14ac:dyDescent="0.3">
      <c r="A8" s="224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1:29" s="58" customFormat="1" ht="30" customHeight="1" x14ac:dyDescent="0.25">
      <c r="A9" s="198" t="s">
        <v>275</v>
      </c>
      <c r="B9" s="205" t="s">
        <v>515</v>
      </c>
      <c r="C9" s="206"/>
      <c r="D9" s="198"/>
      <c r="E9" s="201" t="s">
        <v>511</v>
      </c>
      <c r="F9" s="202"/>
      <c r="G9" s="203"/>
      <c r="H9" s="196" t="s">
        <v>276</v>
      </c>
      <c r="I9" s="196" t="s">
        <v>277</v>
      </c>
      <c r="J9" s="59" t="s">
        <v>278</v>
      </c>
      <c r="K9" s="196" t="s">
        <v>510</v>
      </c>
      <c r="L9" s="196" t="s">
        <v>279</v>
      </c>
      <c r="M9" s="196"/>
      <c r="N9" s="59" t="s">
        <v>280</v>
      </c>
      <c r="O9" s="196" t="s">
        <v>281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217"/>
    </row>
    <row r="10" spans="1:29" s="58" customFormat="1" ht="30" customHeight="1" x14ac:dyDescent="0.25">
      <c r="A10" s="199"/>
      <c r="B10" s="207"/>
      <c r="C10" s="208"/>
      <c r="D10" s="199"/>
      <c r="E10" s="201" t="s">
        <v>512</v>
      </c>
      <c r="F10" s="201" t="s">
        <v>513</v>
      </c>
      <c r="G10" s="201" t="s">
        <v>514</v>
      </c>
      <c r="H10" s="196"/>
      <c r="I10" s="196"/>
      <c r="J10" s="213" t="s">
        <v>282</v>
      </c>
      <c r="K10" s="196"/>
      <c r="L10" s="211" t="s">
        <v>283</v>
      </c>
      <c r="M10" s="211" t="s">
        <v>284</v>
      </c>
      <c r="N10" s="220" t="s">
        <v>285</v>
      </c>
      <c r="O10" s="218">
        <v>1</v>
      </c>
      <c r="P10" s="209">
        <v>2</v>
      </c>
      <c r="Q10" s="209">
        <v>3</v>
      </c>
      <c r="R10" s="209">
        <v>4</v>
      </c>
      <c r="S10" s="209">
        <v>5</v>
      </c>
      <c r="T10" s="215">
        <v>6</v>
      </c>
      <c r="U10" s="215">
        <v>7</v>
      </c>
      <c r="V10" s="215">
        <v>8</v>
      </c>
      <c r="W10" s="215">
        <v>9</v>
      </c>
      <c r="X10" s="215">
        <v>10</v>
      </c>
      <c r="Y10" s="215">
        <v>11</v>
      </c>
      <c r="Z10" s="215">
        <v>12</v>
      </c>
      <c r="AA10" s="215">
        <v>13</v>
      </c>
      <c r="AB10" s="215">
        <v>14</v>
      </c>
      <c r="AC10" s="222">
        <v>15</v>
      </c>
    </row>
    <row r="11" spans="1:29" s="58" customFormat="1" ht="15.75" customHeight="1" thickBot="1" x14ac:dyDescent="0.3">
      <c r="A11" s="200"/>
      <c r="B11" s="36" t="s">
        <v>44</v>
      </c>
      <c r="C11" s="36" t="s">
        <v>196</v>
      </c>
      <c r="D11" s="36" t="s">
        <v>45</v>
      </c>
      <c r="E11" s="204"/>
      <c r="F11" s="204"/>
      <c r="G11" s="204"/>
      <c r="H11" s="197"/>
      <c r="I11" s="197"/>
      <c r="J11" s="214"/>
      <c r="K11" s="197"/>
      <c r="L11" s="212"/>
      <c r="M11" s="212"/>
      <c r="N11" s="221"/>
      <c r="O11" s="219"/>
      <c r="P11" s="210"/>
      <c r="Q11" s="210"/>
      <c r="R11" s="210"/>
      <c r="S11" s="210"/>
      <c r="T11" s="216"/>
      <c r="U11" s="216"/>
      <c r="V11" s="216"/>
      <c r="W11" s="216"/>
      <c r="X11" s="216"/>
      <c r="Y11" s="216"/>
      <c r="Z11" s="216"/>
      <c r="AA11" s="216"/>
      <c r="AB11" s="216"/>
      <c r="AC11" s="223"/>
    </row>
    <row r="12" spans="1:29" ht="14.4" x14ac:dyDescent="0.25">
      <c r="A12" s="62">
        <v>1</v>
      </c>
      <c r="B12" s="63"/>
      <c r="C12" s="64"/>
      <c r="D12" s="65" t="s">
        <v>516</v>
      </c>
      <c r="E12" s="66"/>
      <c r="F12" s="67" t="s">
        <v>517</v>
      </c>
      <c r="G12" s="68"/>
      <c r="H12" s="69"/>
      <c r="I12" s="69"/>
      <c r="J12" s="64"/>
      <c r="K12" s="69"/>
      <c r="L12" s="69"/>
      <c r="M12" s="69"/>
      <c r="N12" s="70"/>
      <c r="O12" s="71">
        <f>0.05*K131</f>
        <v>310.10000000000002</v>
      </c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4"/>
    </row>
    <row r="13" spans="1:29" x14ac:dyDescent="0.25">
      <c r="A13" s="12"/>
      <c r="B13" s="13" t="s">
        <v>40</v>
      </c>
      <c r="C13" s="14"/>
      <c r="D13" s="14"/>
      <c r="E13" s="14"/>
      <c r="F13" s="14"/>
      <c r="G13" s="14"/>
      <c r="H13" s="15"/>
      <c r="I13" s="10"/>
      <c r="J13" s="15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18"/>
      <c r="B14" s="19" t="s">
        <v>37</v>
      </c>
      <c r="C14" s="10"/>
      <c r="D14" s="10"/>
      <c r="E14" s="10"/>
      <c r="F14" s="10"/>
      <c r="G14" s="10"/>
      <c r="H14" s="15"/>
      <c r="I14" s="20"/>
      <c r="J14" s="15"/>
      <c r="K14" s="20"/>
      <c r="L14" s="1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6" x14ac:dyDescent="0.25">
      <c r="A15" s="2">
        <v>1</v>
      </c>
      <c r="B15" s="23"/>
      <c r="C15" s="4"/>
      <c r="D15" s="5" t="s">
        <v>189</v>
      </c>
      <c r="E15" s="5" t="s">
        <v>526</v>
      </c>
      <c r="F15" s="37" t="s">
        <v>527</v>
      </c>
      <c r="G15" s="5" t="s">
        <v>528</v>
      </c>
      <c r="H15" s="6"/>
      <c r="I15" s="7"/>
      <c r="J15" s="4">
        <f t="shared" ref="J15:J90" si="0">SUM(O15:AC15)</f>
        <v>630</v>
      </c>
      <c r="K15" s="7"/>
      <c r="L15" s="6"/>
      <c r="M15" s="7"/>
      <c r="N15" s="22" t="s">
        <v>335</v>
      </c>
      <c r="O15" s="75">
        <v>630</v>
      </c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7.6" x14ac:dyDescent="0.25">
      <c r="A16" s="2">
        <v>2</v>
      </c>
      <c r="B16" s="23"/>
      <c r="C16" s="4"/>
      <c r="D16" s="5" t="s">
        <v>189</v>
      </c>
      <c r="E16" s="41" t="s">
        <v>529</v>
      </c>
      <c r="F16" s="37" t="s">
        <v>527</v>
      </c>
      <c r="G16" s="5" t="s">
        <v>528</v>
      </c>
      <c r="H16" s="6"/>
      <c r="I16" s="7"/>
      <c r="J16" s="4">
        <f t="shared" si="0"/>
        <v>2854</v>
      </c>
      <c r="K16" s="7"/>
      <c r="L16" s="6"/>
      <c r="M16" s="7"/>
      <c r="N16" s="51" t="s">
        <v>336</v>
      </c>
      <c r="O16" s="75"/>
      <c r="P16" s="76">
        <v>1112</v>
      </c>
      <c r="Q16" s="76">
        <v>1112</v>
      </c>
      <c r="R16" s="76">
        <v>630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27.6" x14ac:dyDescent="0.25">
      <c r="A17" s="2">
        <v>3</v>
      </c>
      <c r="B17" s="23"/>
      <c r="C17" s="5"/>
      <c r="D17" s="5" t="s">
        <v>189</v>
      </c>
      <c r="E17" s="41" t="s">
        <v>529</v>
      </c>
      <c r="F17" s="37" t="s">
        <v>527</v>
      </c>
      <c r="G17" s="5" t="s">
        <v>528</v>
      </c>
      <c r="H17" s="6"/>
      <c r="I17" s="7"/>
      <c r="J17" s="4">
        <f t="shared" si="0"/>
        <v>4860</v>
      </c>
      <c r="K17" s="7"/>
      <c r="L17" s="6"/>
      <c r="M17" s="7"/>
      <c r="N17" s="51" t="s">
        <v>337</v>
      </c>
      <c r="O17" s="75"/>
      <c r="P17" s="76"/>
      <c r="Q17" s="76"/>
      <c r="R17" s="76"/>
      <c r="S17" s="76">
        <v>630</v>
      </c>
      <c r="T17" s="77">
        <v>630</v>
      </c>
      <c r="U17" s="77">
        <v>630</v>
      </c>
      <c r="V17" s="77">
        <v>630</v>
      </c>
      <c r="W17" s="77">
        <v>390</v>
      </c>
      <c r="X17" s="77">
        <v>390</v>
      </c>
      <c r="Y17" s="77">
        <v>390</v>
      </c>
      <c r="Z17" s="77">
        <v>390</v>
      </c>
      <c r="AA17" s="77">
        <v>390</v>
      </c>
      <c r="AB17" s="77">
        <v>390</v>
      </c>
      <c r="AC17" s="78"/>
    </row>
    <row r="18" spans="1:29" ht="14.4" x14ac:dyDescent="0.25">
      <c r="A18" s="2"/>
      <c r="B18" s="23"/>
      <c r="C18" s="5" t="s">
        <v>753</v>
      </c>
      <c r="D18" s="5" t="s">
        <v>218</v>
      </c>
      <c r="E18" s="5" t="s">
        <v>526</v>
      </c>
      <c r="F18" s="37" t="s">
        <v>527</v>
      </c>
      <c r="G18" s="5" t="s">
        <v>528</v>
      </c>
      <c r="H18" s="6"/>
      <c r="I18" s="7"/>
      <c r="J18" s="4"/>
      <c r="K18" s="7"/>
      <c r="L18" s="6"/>
      <c r="M18" s="7"/>
      <c r="N18" s="22" t="s">
        <v>335</v>
      </c>
      <c r="O18" s="75">
        <v>140</v>
      </c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14.4" x14ac:dyDescent="0.25">
      <c r="A19" s="2"/>
      <c r="B19" s="23"/>
      <c r="C19" s="5" t="s">
        <v>754</v>
      </c>
      <c r="D19" s="5" t="s">
        <v>218</v>
      </c>
      <c r="E19" s="5" t="s">
        <v>526</v>
      </c>
      <c r="F19" s="37" t="s">
        <v>527</v>
      </c>
      <c r="G19" s="5" t="s">
        <v>528</v>
      </c>
      <c r="H19" s="6"/>
      <c r="I19" s="7"/>
      <c r="J19" s="4"/>
      <c r="K19" s="7"/>
      <c r="L19" s="6"/>
      <c r="M19" s="7"/>
      <c r="N19" s="22" t="s">
        <v>335</v>
      </c>
      <c r="O19" s="75">
        <v>140</v>
      </c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14.4" x14ac:dyDescent="0.25">
      <c r="A20" s="2"/>
      <c r="B20" s="23"/>
      <c r="C20" s="5" t="s">
        <v>755</v>
      </c>
      <c r="D20" s="5" t="s">
        <v>756</v>
      </c>
      <c r="E20" s="5" t="s">
        <v>526</v>
      </c>
      <c r="F20" s="37" t="s">
        <v>527</v>
      </c>
      <c r="G20" s="5" t="s">
        <v>528</v>
      </c>
      <c r="H20" s="6"/>
      <c r="I20" s="7"/>
      <c r="J20" s="4"/>
      <c r="K20" s="7"/>
      <c r="L20" s="6"/>
      <c r="M20" s="7"/>
      <c r="N20" s="22" t="s">
        <v>335</v>
      </c>
      <c r="O20" s="75">
        <v>121</v>
      </c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8"/>
    </row>
    <row r="21" spans="1:29" ht="14.4" x14ac:dyDescent="0.25">
      <c r="A21" s="2"/>
      <c r="B21" s="23"/>
      <c r="C21" s="5" t="s">
        <v>757</v>
      </c>
      <c r="D21" s="5" t="s">
        <v>758</v>
      </c>
      <c r="E21" s="5" t="s">
        <v>526</v>
      </c>
      <c r="F21" s="37" t="s">
        <v>527</v>
      </c>
      <c r="G21" s="5" t="s">
        <v>528</v>
      </c>
      <c r="H21" s="6"/>
      <c r="I21" s="7"/>
      <c r="J21" s="4"/>
      <c r="K21" s="7"/>
      <c r="L21" s="6"/>
      <c r="M21" s="7"/>
      <c r="N21" s="22" t="s">
        <v>335</v>
      </c>
      <c r="O21" s="75">
        <v>580</v>
      </c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4.4" x14ac:dyDescent="0.25">
      <c r="A22" s="2"/>
      <c r="B22" s="23"/>
      <c r="C22" s="5" t="s">
        <v>759</v>
      </c>
      <c r="D22" s="5" t="s">
        <v>756</v>
      </c>
      <c r="E22" s="5" t="s">
        <v>526</v>
      </c>
      <c r="F22" s="37" t="s">
        <v>527</v>
      </c>
      <c r="G22" s="5" t="s">
        <v>528</v>
      </c>
      <c r="H22" s="6"/>
      <c r="I22" s="7"/>
      <c r="J22" s="4"/>
      <c r="K22" s="7"/>
      <c r="L22" s="6"/>
      <c r="M22" s="7"/>
      <c r="N22" s="22" t="s">
        <v>335</v>
      </c>
      <c r="O22" s="75">
        <v>121</v>
      </c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4.4" x14ac:dyDescent="0.25">
      <c r="A23" s="2"/>
      <c r="B23" s="23"/>
      <c r="C23" s="5" t="s">
        <v>760</v>
      </c>
      <c r="D23" s="5" t="s">
        <v>756</v>
      </c>
      <c r="E23" s="5" t="s">
        <v>526</v>
      </c>
      <c r="F23" s="37" t="s">
        <v>527</v>
      </c>
      <c r="G23" s="5" t="s">
        <v>528</v>
      </c>
      <c r="H23" s="6"/>
      <c r="I23" s="7"/>
      <c r="J23" s="4"/>
      <c r="K23" s="7"/>
      <c r="L23" s="6"/>
      <c r="M23" s="7"/>
      <c r="N23" s="22" t="s">
        <v>335</v>
      </c>
      <c r="O23" s="75">
        <v>121</v>
      </c>
      <c r="P23" s="76"/>
      <c r="Q23" s="76"/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8"/>
    </row>
    <row r="24" spans="1:29" ht="14.4" x14ac:dyDescent="0.25">
      <c r="A24" s="2"/>
      <c r="B24" s="23"/>
      <c r="C24" s="5" t="s">
        <v>761</v>
      </c>
      <c r="D24" s="5" t="s">
        <v>756</v>
      </c>
      <c r="E24" s="5" t="s">
        <v>526</v>
      </c>
      <c r="F24" s="37" t="s">
        <v>527</v>
      </c>
      <c r="G24" s="5" t="s">
        <v>528</v>
      </c>
      <c r="H24" s="6"/>
      <c r="I24" s="7"/>
      <c r="J24" s="4"/>
      <c r="K24" s="7"/>
      <c r="L24" s="6"/>
      <c r="M24" s="7"/>
      <c r="N24" s="22" t="s">
        <v>335</v>
      </c>
      <c r="O24" s="75">
        <v>121</v>
      </c>
      <c r="P24" s="76"/>
      <c r="Q24" s="76"/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8"/>
    </row>
    <row r="25" spans="1:29" ht="14.4" x14ac:dyDescent="0.25">
      <c r="A25" s="2"/>
      <c r="B25" s="23"/>
      <c r="C25" s="5" t="s">
        <v>763</v>
      </c>
      <c r="D25" s="5" t="s">
        <v>756</v>
      </c>
      <c r="E25" s="5" t="s">
        <v>526</v>
      </c>
      <c r="F25" s="37" t="s">
        <v>527</v>
      </c>
      <c r="G25" s="5" t="s">
        <v>528</v>
      </c>
      <c r="H25" s="6"/>
      <c r="I25" s="7"/>
      <c r="J25" s="4"/>
      <c r="K25" s="7"/>
      <c r="L25" s="6"/>
      <c r="M25" s="7"/>
      <c r="N25" s="22" t="s">
        <v>335</v>
      </c>
      <c r="O25" s="75">
        <v>121</v>
      </c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ht="14.4" x14ac:dyDescent="0.25">
      <c r="A26" s="2"/>
      <c r="B26" s="23"/>
      <c r="C26" s="5" t="s">
        <v>762</v>
      </c>
      <c r="D26" s="5" t="s">
        <v>756</v>
      </c>
      <c r="E26" s="5" t="s">
        <v>526</v>
      </c>
      <c r="F26" s="37" t="s">
        <v>527</v>
      </c>
      <c r="G26" s="5" t="s">
        <v>528</v>
      </c>
      <c r="H26" s="6"/>
      <c r="I26" s="7"/>
      <c r="J26" s="4"/>
      <c r="K26" s="7"/>
      <c r="L26" s="6"/>
      <c r="M26" s="7"/>
      <c r="N26" s="22" t="s">
        <v>335</v>
      </c>
      <c r="O26" s="75">
        <v>121</v>
      </c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ht="14.4" x14ac:dyDescent="0.25">
      <c r="A27" s="2"/>
      <c r="B27" s="23"/>
      <c r="C27" s="5" t="s">
        <v>764</v>
      </c>
      <c r="D27" s="5" t="s">
        <v>756</v>
      </c>
      <c r="E27" s="5" t="s">
        <v>526</v>
      </c>
      <c r="F27" s="37" t="s">
        <v>527</v>
      </c>
      <c r="G27" s="5" t="s">
        <v>528</v>
      </c>
      <c r="H27" s="6"/>
      <c r="I27" s="7"/>
      <c r="J27" s="4"/>
      <c r="K27" s="7"/>
      <c r="L27" s="6"/>
      <c r="M27" s="7"/>
      <c r="N27" s="22" t="s">
        <v>335</v>
      </c>
      <c r="O27" s="75">
        <v>121</v>
      </c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8"/>
    </row>
    <row r="28" spans="1:29" ht="14.4" x14ac:dyDescent="0.25">
      <c r="A28" s="2"/>
      <c r="B28" s="23"/>
      <c r="C28" s="5" t="s">
        <v>765</v>
      </c>
      <c r="D28" s="5" t="s">
        <v>756</v>
      </c>
      <c r="E28" s="5" t="s">
        <v>526</v>
      </c>
      <c r="F28" s="37" t="s">
        <v>527</v>
      </c>
      <c r="G28" s="5" t="s">
        <v>528</v>
      </c>
      <c r="H28" s="6"/>
      <c r="I28" s="7"/>
      <c r="J28" s="4"/>
      <c r="K28" s="7"/>
      <c r="L28" s="6"/>
      <c r="M28" s="7"/>
      <c r="N28" s="22" t="s">
        <v>335</v>
      </c>
      <c r="O28" s="75">
        <v>121</v>
      </c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ht="14.4" x14ac:dyDescent="0.25">
      <c r="A29" s="2"/>
      <c r="B29" s="23"/>
      <c r="C29" s="5" t="s">
        <v>766</v>
      </c>
      <c r="D29" s="5" t="s">
        <v>756</v>
      </c>
      <c r="E29" s="5" t="s">
        <v>526</v>
      </c>
      <c r="F29" s="37" t="s">
        <v>527</v>
      </c>
      <c r="G29" s="5" t="s">
        <v>528</v>
      </c>
      <c r="H29" s="6"/>
      <c r="I29" s="7"/>
      <c r="J29" s="4"/>
      <c r="K29" s="7"/>
      <c r="L29" s="6"/>
      <c r="M29" s="7"/>
      <c r="N29" s="22" t="s">
        <v>335</v>
      </c>
      <c r="O29" s="75">
        <v>121</v>
      </c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ht="14.4" x14ac:dyDescent="0.25">
      <c r="A30" s="2">
        <v>1</v>
      </c>
      <c r="B30" s="23"/>
      <c r="C30" s="5"/>
      <c r="D30" s="21" t="s">
        <v>394</v>
      </c>
      <c r="E30" s="5" t="s">
        <v>526</v>
      </c>
      <c r="F30" s="37" t="s">
        <v>527</v>
      </c>
      <c r="G30" s="5" t="s">
        <v>528</v>
      </c>
      <c r="H30" s="6"/>
      <c r="I30" s="7"/>
      <c r="J30" s="4">
        <f t="shared" si="0"/>
        <v>0</v>
      </c>
      <c r="K30" s="7"/>
      <c r="L30" s="6"/>
      <c r="M30" s="7"/>
      <c r="N30" s="22" t="s">
        <v>335</v>
      </c>
      <c r="O30" s="75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8"/>
    </row>
    <row r="31" spans="1:29" ht="14.4" x14ac:dyDescent="0.25">
      <c r="A31" s="2">
        <v>2</v>
      </c>
      <c r="B31" s="23"/>
      <c r="C31" s="5"/>
      <c r="D31" s="21" t="s">
        <v>394</v>
      </c>
      <c r="E31" s="41" t="s">
        <v>529</v>
      </c>
      <c r="F31" s="37" t="s">
        <v>527</v>
      </c>
      <c r="G31" s="5" t="s">
        <v>528</v>
      </c>
      <c r="H31" s="6"/>
      <c r="I31" s="7"/>
      <c r="J31" s="4">
        <f t="shared" si="0"/>
        <v>2800</v>
      </c>
      <c r="K31" s="7"/>
      <c r="L31" s="6"/>
      <c r="M31" s="7"/>
      <c r="N31" s="51" t="s">
        <v>336</v>
      </c>
      <c r="O31" s="75"/>
      <c r="P31" s="76">
        <v>2800</v>
      </c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29" ht="14.4" x14ac:dyDescent="0.25">
      <c r="A32" s="2">
        <v>3</v>
      </c>
      <c r="B32" s="23"/>
      <c r="C32" s="5"/>
      <c r="D32" s="21" t="s">
        <v>394</v>
      </c>
      <c r="E32" s="41" t="s">
        <v>529</v>
      </c>
      <c r="F32" s="37" t="s">
        <v>527</v>
      </c>
      <c r="G32" s="5" t="s">
        <v>528</v>
      </c>
      <c r="H32" s="6"/>
      <c r="I32" s="7"/>
      <c r="J32" s="4">
        <f t="shared" si="0"/>
        <v>11200</v>
      </c>
      <c r="K32" s="7"/>
      <c r="L32" s="6"/>
      <c r="M32" s="7"/>
      <c r="N32" s="51" t="s">
        <v>337</v>
      </c>
      <c r="O32" s="75"/>
      <c r="P32" s="76"/>
      <c r="Q32" s="76"/>
      <c r="R32" s="76"/>
      <c r="S32" s="76">
        <v>2800</v>
      </c>
      <c r="T32" s="77"/>
      <c r="U32" s="77"/>
      <c r="V32" s="77">
        <v>2800</v>
      </c>
      <c r="W32" s="77"/>
      <c r="X32" s="77"/>
      <c r="Y32" s="77">
        <v>2800</v>
      </c>
      <c r="Z32" s="77"/>
      <c r="AA32" s="77"/>
      <c r="AB32" s="77">
        <v>2800</v>
      </c>
      <c r="AC32" s="78"/>
    </row>
    <row r="33" spans="1:29" ht="14.4" x14ac:dyDescent="0.25">
      <c r="A33" s="2">
        <v>1</v>
      </c>
      <c r="B33" s="23"/>
      <c r="C33" s="5"/>
      <c r="D33" s="21" t="s">
        <v>395</v>
      </c>
      <c r="E33" s="5" t="s">
        <v>526</v>
      </c>
      <c r="F33" s="37" t="s">
        <v>527</v>
      </c>
      <c r="G33" s="5" t="s">
        <v>528</v>
      </c>
      <c r="H33" s="6"/>
      <c r="I33" s="7"/>
      <c r="J33" s="4">
        <f t="shared" si="0"/>
        <v>0</v>
      </c>
      <c r="K33" s="7"/>
      <c r="L33" s="6"/>
      <c r="M33" s="7"/>
      <c r="N33" s="22" t="s">
        <v>335</v>
      </c>
      <c r="O33" s="75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4" spans="1:29" ht="14.4" x14ac:dyDescent="0.25">
      <c r="A34" s="2">
        <v>2</v>
      </c>
      <c r="B34" s="23"/>
      <c r="C34" s="5"/>
      <c r="D34" s="21" t="s">
        <v>395</v>
      </c>
      <c r="E34" s="41" t="s">
        <v>529</v>
      </c>
      <c r="F34" s="37" t="s">
        <v>527</v>
      </c>
      <c r="G34" s="5" t="s">
        <v>528</v>
      </c>
      <c r="H34" s="6"/>
      <c r="I34" s="7"/>
      <c r="J34" s="4">
        <f t="shared" si="0"/>
        <v>9400</v>
      </c>
      <c r="K34" s="7"/>
      <c r="L34" s="6"/>
      <c r="M34" s="7"/>
      <c r="N34" s="51" t="s">
        <v>336</v>
      </c>
      <c r="O34" s="75"/>
      <c r="P34" s="76">
        <v>4700</v>
      </c>
      <c r="Q34" s="76"/>
      <c r="R34" s="76">
        <v>4700</v>
      </c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ht="14.4" x14ac:dyDescent="0.25">
      <c r="A35" s="2">
        <v>3</v>
      </c>
      <c r="B35" s="23"/>
      <c r="C35" s="5"/>
      <c r="D35" s="21" t="s">
        <v>395</v>
      </c>
      <c r="E35" s="41" t="s">
        <v>529</v>
      </c>
      <c r="F35" s="37" t="s">
        <v>527</v>
      </c>
      <c r="G35" s="5" t="s">
        <v>528</v>
      </c>
      <c r="H35" s="6"/>
      <c r="I35" s="7"/>
      <c r="J35" s="4">
        <f t="shared" si="0"/>
        <v>18800</v>
      </c>
      <c r="K35" s="7"/>
      <c r="L35" s="6"/>
      <c r="M35" s="7"/>
      <c r="N35" s="51" t="s">
        <v>337</v>
      </c>
      <c r="O35" s="75"/>
      <c r="P35" s="76"/>
      <c r="Q35" s="76"/>
      <c r="R35" s="76"/>
      <c r="S35" s="76"/>
      <c r="T35" s="77">
        <v>4700</v>
      </c>
      <c r="U35" s="77"/>
      <c r="V35" s="77">
        <v>4700</v>
      </c>
      <c r="W35" s="77"/>
      <c r="X35" s="77">
        <v>4700</v>
      </c>
      <c r="Y35" s="77"/>
      <c r="Z35" s="77"/>
      <c r="AA35" s="77">
        <v>4700</v>
      </c>
      <c r="AB35" s="77"/>
      <c r="AC35" s="78"/>
    </row>
    <row r="36" spans="1:29" x14ac:dyDescent="0.25">
      <c r="A36" s="18"/>
      <c r="B36" s="20" t="s">
        <v>46</v>
      </c>
      <c r="C36" s="10"/>
      <c r="D36" s="10"/>
      <c r="E36" s="10"/>
      <c r="F36" s="10"/>
      <c r="G36" s="10"/>
      <c r="H36" s="20"/>
      <c r="I36" s="44"/>
      <c r="J36" s="43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4.4" x14ac:dyDescent="0.25">
      <c r="A37" s="2">
        <v>1</v>
      </c>
      <c r="B37" s="23"/>
      <c r="C37" s="4"/>
      <c r="D37" s="21" t="s">
        <v>396</v>
      </c>
      <c r="E37" s="5" t="s">
        <v>526</v>
      </c>
      <c r="F37" s="99" t="s">
        <v>517</v>
      </c>
      <c r="G37" s="41" t="s">
        <v>530</v>
      </c>
      <c r="H37" s="24"/>
      <c r="I37" s="24"/>
      <c r="J37" s="4">
        <f t="shared" si="0"/>
        <v>0</v>
      </c>
      <c r="K37" s="24"/>
      <c r="L37" s="24"/>
      <c r="M37" s="24"/>
      <c r="N37" s="22" t="s">
        <v>335</v>
      </c>
      <c r="O37" s="75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8"/>
    </row>
    <row r="38" spans="1:29" ht="14.4" x14ac:dyDescent="0.25">
      <c r="A38" s="2">
        <v>2</v>
      </c>
      <c r="B38" s="23"/>
      <c r="C38" s="4"/>
      <c r="D38" s="21" t="s">
        <v>396</v>
      </c>
      <c r="E38" s="41" t="s">
        <v>529</v>
      </c>
      <c r="F38" s="99" t="s">
        <v>531</v>
      </c>
      <c r="G38" s="41" t="s">
        <v>530</v>
      </c>
      <c r="H38" s="24"/>
      <c r="I38" s="24"/>
      <c r="J38" s="4">
        <f t="shared" si="0"/>
        <v>0</v>
      </c>
      <c r="K38" s="24"/>
      <c r="L38" s="24"/>
      <c r="M38" s="24"/>
      <c r="N38" s="51" t="s">
        <v>336</v>
      </c>
      <c r="O38" s="75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14.4" x14ac:dyDescent="0.25">
      <c r="A39" s="2">
        <v>3</v>
      </c>
      <c r="B39" s="23"/>
      <c r="C39" s="4"/>
      <c r="D39" s="21" t="s">
        <v>396</v>
      </c>
      <c r="E39" s="41" t="s">
        <v>529</v>
      </c>
      <c r="F39" s="99" t="s">
        <v>531</v>
      </c>
      <c r="G39" s="41" t="s">
        <v>530</v>
      </c>
      <c r="H39" s="24"/>
      <c r="I39" s="24"/>
      <c r="J39" s="4">
        <f t="shared" si="0"/>
        <v>2000</v>
      </c>
      <c r="K39" s="24"/>
      <c r="L39" s="24"/>
      <c r="M39" s="24"/>
      <c r="N39" s="51" t="s">
        <v>337</v>
      </c>
      <c r="O39" s="75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>
        <v>2000</v>
      </c>
      <c r="AA39" s="77"/>
      <c r="AB39" s="77"/>
      <c r="AC39" s="78"/>
    </row>
    <row r="40" spans="1:29" ht="14.4" x14ac:dyDescent="0.25">
      <c r="A40" s="2">
        <v>1</v>
      </c>
      <c r="B40" s="23"/>
      <c r="C40" s="4"/>
      <c r="D40" s="21" t="s">
        <v>397</v>
      </c>
      <c r="E40" s="5" t="s">
        <v>526</v>
      </c>
      <c r="F40" s="99" t="s">
        <v>517</v>
      </c>
      <c r="G40" s="41" t="s">
        <v>530</v>
      </c>
      <c r="H40" s="24"/>
      <c r="I40" s="24"/>
      <c r="J40" s="4">
        <f t="shared" si="0"/>
        <v>0</v>
      </c>
      <c r="K40" s="24"/>
      <c r="L40" s="24"/>
      <c r="M40" s="24"/>
      <c r="N40" s="22" t="s">
        <v>335</v>
      </c>
      <c r="O40" s="75"/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14.4" x14ac:dyDescent="0.25">
      <c r="A41" s="2">
        <v>2</v>
      </c>
      <c r="B41" s="23"/>
      <c r="C41" s="4"/>
      <c r="D41" s="21" t="s">
        <v>397</v>
      </c>
      <c r="E41" s="41" t="s">
        <v>529</v>
      </c>
      <c r="F41" s="99" t="s">
        <v>531</v>
      </c>
      <c r="G41" s="41" t="s">
        <v>530</v>
      </c>
      <c r="H41" s="24"/>
      <c r="I41" s="24"/>
      <c r="J41" s="4">
        <f t="shared" si="0"/>
        <v>0</v>
      </c>
      <c r="K41" s="24"/>
      <c r="L41" s="24"/>
      <c r="M41" s="24"/>
      <c r="N41" s="51" t="s">
        <v>336</v>
      </c>
      <c r="O41" s="75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14.4" x14ac:dyDescent="0.25">
      <c r="A42" s="2">
        <v>3</v>
      </c>
      <c r="B42" s="23"/>
      <c r="C42" s="4"/>
      <c r="D42" s="21" t="s">
        <v>397</v>
      </c>
      <c r="E42" s="41" t="s">
        <v>529</v>
      </c>
      <c r="F42" s="99" t="s">
        <v>531</v>
      </c>
      <c r="G42" s="41" t="s">
        <v>530</v>
      </c>
      <c r="H42" s="24"/>
      <c r="I42" s="24"/>
      <c r="J42" s="4">
        <f t="shared" si="0"/>
        <v>2000</v>
      </c>
      <c r="K42" s="24"/>
      <c r="L42" s="24"/>
      <c r="M42" s="24"/>
      <c r="N42" s="51" t="s">
        <v>337</v>
      </c>
      <c r="O42" s="75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>
        <v>2000</v>
      </c>
      <c r="AC42" s="78"/>
    </row>
    <row r="43" spans="1:29" ht="14.4" x14ac:dyDescent="0.25">
      <c r="A43" s="2">
        <v>1</v>
      </c>
      <c r="B43" s="23"/>
      <c r="C43" s="4"/>
      <c r="D43" s="21" t="s">
        <v>398</v>
      </c>
      <c r="E43" s="5" t="s">
        <v>526</v>
      </c>
      <c r="F43" s="99" t="s">
        <v>517</v>
      </c>
      <c r="G43" s="41" t="s">
        <v>530</v>
      </c>
      <c r="H43" s="24"/>
      <c r="I43" s="24"/>
      <c r="J43" s="4">
        <f t="shared" si="0"/>
        <v>0</v>
      </c>
      <c r="K43" s="24"/>
      <c r="L43" s="24"/>
      <c r="M43" s="24"/>
      <c r="N43" s="22" t="s">
        <v>335</v>
      </c>
      <c r="O43" s="75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14.4" x14ac:dyDescent="0.25">
      <c r="A44" s="2">
        <v>2</v>
      </c>
      <c r="B44" s="23"/>
      <c r="C44" s="4"/>
      <c r="D44" s="21" t="s">
        <v>398</v>
      </c>
      <c r="E44" s="41" t="s">
        <v>529</v>
      </c>
      <c r="F44" s="99" t="s">
        <v>531</v>
      </c>
      <c r="G44" s="41" t="s">
        <v>530</v>
      </c>
      <c r="H44" s="24"/>
      <c r="I44" s="24"/>
      <c r="J44" s="4">
        <f t="shared" si="0"/>
        <v>2400</v>
      </c>
      <c r="K44" s="24"/>
      <c r="L44" s="24"/>
      <c r="M44" s="24"/>
      <c r="N44" s="51" t="s">
        <v>336</v>
      </c>
      <c r="O44" s="75"/>
      <c r="P44" s="76"/>
      <c r="Q44" s="76">
        <v>2400</v>
      </c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4.4" x14ac:dyDescent="0.25">
      <c r="A45" s="2">
        <v>3</v>
      </c>
      <c r="B45" s="23"/>
      <c r="C45" s="4"/>
      <c r="D45" s="21" t="s">
        <v>398</v>
      </c>
      <c r="E45" s="41" t="s">
        <v>529</v>
      </c>
      <c r="F45" s="99" t="s">
        <v>531</v>
      </c>
      <c r="G45" s="41" t="s">
        <v>530</v>
      </c>
      <c r="H45" s="24"/>
      <c r="I45" s="24"/>
      <c r="J45" s="4">
        <f t="shared" si="0"/>
        <v>4800</v>
      </c>
      <c r="K45" s="24"/>
      <c r="L45" s="24"/>
      <c r="M45" s="24"/>
      <c r="N45" s="51" t="s">
        <v>337</v>
      </c>
      <c r="O45" s="75"/>
      <c r="P45" s="76"/>
      <c r="Q45" s="76"/>
      <c r="R45" s="76"/>
      <c r="S45" s="76"/>
      <c r="T45" s="77"/>
      <c r="U45" s="77">
        <v>2400</v>
      </c>
      <c r="V45" s="77"/>
      <c r="W45" s="77"/>
      <c r="X45" s="77"/>
      <c r="Y45" s="77">
        <v>2400</v>
      </c>
      <c r="Z45" s="77"/>
      <c r="AA45" s="77"/>
      <c r="AB45" s="77"/>
      <c r="AC45" s="78"/>
    </row>
    <row r="46" spans="1:29" ht="14.4" x14ac:dyDescent="0.25">
      <c r="A46" s="2">
        <v>1</v>
      </c>
      <c r="B46" s="23"/>
      <c r="C46" s="4"/>
      <c r="D46" s="21" t="s">
        <v>399</v>
      </c>
      <c r="E46" s="5" t="s">
        <v>526</v>
      </c>
      <c r="F46" s="99" t="s">
        <v>517</v>
      </c>
      <c r="G46" s="41" t="s">
        <v>530</v>
      </c>
      <c r="H46" s="24"/>
      <c r="I46" s="24"/>
      <c r="J46" s="4">
        <f t="shared" si="0"/>
        <v>0</v>
      </c>
      <c r="K46" s="24"/>
      <c r="L46" s="24"/>
      <c r="M46" s="24"/>
      <c r="N46" s="22" t="s">
        <v>335</v>
      </c>
      <c r="O46" s="75"/>
      <c r="P46" s="76"/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8"/>
    </row>
    <row r="47" spans="1:29" ht="14.4" x14ac:dyDescent="0.25">
      <c r="A47" s="2">
        <v>2</v>
      </c>
      <c r="B47" s="23"/>
      <c r="C47" s="4"/>
      <c r="D47" s="21" t="s">
        <v>399</v>
      </c>
      <c r="E47" s="41" t="s">
        <v>529</v>
      </c>
      <c r="F47" s="99" t="s">
        <v>531</v>
      </c>
      <c r="G47" s="41" t="s">
        <v>530</v>
      </c>
      <c r="H47" s="24"/>
      <c r="I47" s="24"/>
      <c r="J47" s="4">
        <f t="shared" si="0"/>
        <v>0</v>
      </c>
      <c r="K47" s="24"/>
      <c r="L47" s="24"/>
      <c r="M47" s="24"/>
      <c r="N47" s="51" t="s">
        <v>336</v>
      </c>
      <c r="O47" s="75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4.4" x14ac:dyDescent="0.25">
      <c r="A48" s="2">
        <v>3</v>
      </c>
      <c r="B48" s="23"/>
      <c r="C48" s="4"/>
      <c r="D48" s="21" t="s">
        <v>399</v>
      </c>
      <c r="E48" s="41" t="s">
        <v>529</v>
      </c>
      <c r="F48" s="99" t="s">
        <v>531</v>
      </c>
      <c r="G48" s="41" t="s">
        <v>530</v>
      </c>
      <c r="H48" s="24"/>
      <c r="I48" s="24"/>
      <c r="J48" s="4">
        <f t="shared" si="0"/>
        <v>1000</v>
      </c>
      <c r="K48" s="24"/>
      <c r="L48" s="24"/>
      <c r="M48" s="24"/>
      <c r="N48" s="51" t="s">
        <v>337</v>
      </c>
      <c r="O48" s="75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>
        <v>1000</v>
      </c>
      <c r="AC48" s="78"/>
    </row>
    <row r="49" spans="1:29" x14ac:dyDescent="0.25">
      <c r="A49" s="18"/>
      <c r="B49" s="20" t="s">
        <v>42</v>
      </c>
      <c r="C49" s="10"/>
      <c r="D49" s="10"/>
      <c r="E49" s="10"/>
      <c r="F49" s="10"/>
      <c r="G49" s="10"/>
      <c r="H49" s="20"/>
      <c r="I49" s="20"/>
      <c r="J49" s="43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x14ac:dyDescent="0.25">
      <c r="A50" s="18"/>
      <c r="B50" s="19" t="s">
        <v>37</v>
      </c>
      <c r="C50" s="10"/>
      <c r="D50" s="10"/>
      <c r="E50" s="10"/>
      <c r="F50" s="10"/>
      <c r="G50" s="10"/>
      <c r="H50" s="20"/>
      <c r="I50" s="20"/>
      <c r="J50" s="43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4.4" x14ac:dyDescent="0.25">
      <c r="A51" s="2">
        <v>3</v>
      </c>
      <c r="B51" s="23"/>
      <c r="C51" s="25" t="s">
        <v>90</v>
      </c>
      <c r="D51" s="25" t="s">
        <v>710</v>
      </c>
      <c r="E51" s="26" t="s">
        <v>716</v>
      </c>
      <c r="F51" s="99" t="s">
        <v>712</v>
      </c>
      <c r="G51" s="41" t="s">
        <v>530</v>
      </c>
      <c r="H51" s="24"/>
      <c r="I51" s="24"/>
      <c r="J51" s="4">
        <f t="shared" si="0"/>
        <v>1400</v>
      </c>
      <c r="K51" s="24"/>
      <c r="L51" s="24"/>
      <c r="M51" s="24"/>
      <c r="N51" s="51" t="s">
        <v>335</v>
      </c>
      <c r="O51" s="75">
        <v>1400</v>
      </c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8"/>
    </row>
    <row r="52" spans="1:29" ht="14.4" x14ac:dyDescent="0.25">
      <c r="A52" s="2">
        <v>3</v>
      </c>
      <c r="B52" s="23"/>
      <c r="C52" s="25"/>
      <c r="D52" s="25" t="s">
        <v>262</v>
      </c>
      <c r="E52" s="25" t="s">
        <v>534</v>
      </c>
      <c r="F52" s="99" t="s">
        <v>531</v>
      </c>
      <c r="G52" s="41" t="s">
        <v>530</v>
      </c>
      <c r="H52" s="24"/>
      <c r="I52" s="24"/>
      <c r="J52" s="4">
        <f t="shared" si="0"/>
        <v>150</v>
      </c>
      <c r="K52" s="24"/>
      <c r="L52" s="24"/>
      <c r="M52" s="24"/>
      <c r="N52" s="51" t="s">
        <v>335</v>
      </c>
      <c r="O52" s="75">
        <v>150</v>
      </c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8"/>
    </row>
    <row r="53" spans="1:29" ht="14.4" x14ac:dyDescent="0.25">
      <c r="A53" s="2">
        <v>3</v>
      </c>
      <c r="B53" s="23"/>
      <c r="C53" s="25"/>
      <c r="D53" s="25" t="s">
        <v>262</v>
      </c>
      <c r="E53" s="26" t="s">
        <v>529</v>
      </c>
      <c r="F53" s="99" t="s">
        <v>531</v>
      </c>
      <c r="G53" s="41" t="s">
        <v>530</v>
      </c>
      <c r="H53" s="24"/>
      <c r="I53" s="24"/>
      <c r="J53" s="4">
        <f t="shared" si="0"/>
        <v>150</v>
      </c>
      <c r="K53" s="24"/>
      <c r="L53" s="24"/>
      <c r="M53" s="24"/>
      <c r="N53" s="51" t="s">
        <v>337</v>
      </c>
      <c r="O53" s="75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>
        <v>150</v>
      </c>
      <c r="AB53" s="77"/>
      <c r="AC53" s="78"/>
    </row>
    <row r="54" spans="1:29" ht="14.4" x14ac:dyDescent="0.25">
      <c r="A54" s="2">
        <v>3</v>
      </c>
      <c r="B54" s="23"/>
      <c r="C54" s="25"/>
      <c r="D54" s="26" t="s">
        <v>27</v>
      </c>
      <c r="E54" s="100" t="s">
        <v>539</v>
      </c>
      <c r="F54" s="100" t="s">
        <v>531</v>
      </c>
      <c r="G54" s="41" t="s">
        <v>528</v>
      </c>
      <c r="H54" s="24"/>
      <c r="I54" s="24"/>
      <c r="J54" s="4">
        <f t="shared" si="0"/>
        <v>2000</v>
      </c>
      <c r="K54" s="24"/>
      <c r="L54" s="24"/>
      <c r="M54" s="24"/>
      <c r="N54" s="51" t="s">
        <v>337</v>
      </c>
      <c r="O54" s="75"/>
      <c r="P54" s="76"/>
      <c r="Q54" s="76"/>
      <c r="R54" s="76"/>
      <c r="S54" s="76">
        <v>2000</v>
      </c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14.4" x14ac:dyDescent="0.25">
      <c r="A55" s="2">
        <v>3</v>
      </c>
      <c r="B55" s="23"/>
      <c r="C55" s="25"/>
      <c r="D55" s="26" t="s">
        <v>28</v>
      </c>
      <c r="E55" s="100" t="s">
        <v>539</v>
      </c>
      <c r="F55" s="100" t="s">
        <v>531</v>
      </c>
      <c r="G55" s="41" t="s">
        <v>528</v>
      </c>
      <c r="H55" s="24"/>
      <c r="I55" s="24"/>
      <c r="J55" s="4">
        <f t="shared" si="0"/>
        <v>2500</v>
      </c>
      <c r="K55" s="24"/>
      <c r="L55" s="24"/>
      <c r="M55" s="24"/>
      <c r="N55" s="51" t="s">
        <v>337</v>
      </c>
      <c r="O55" s="75"/>
      <c r="P55" s="76"/>
      <c r="Q55" s="76"/>
      <c r="R55" s="76"/>
      <c r="S55" s="76"/>
      <c r="T55" s="77"/>
      <c r="U55" s="77"/>
      <c r="V55" s="77"/>
      <c r="W55" s="77">
        <v>2500</v>
      </c>
      <c r="X55" s="77"/>
      <c r="Y55" s="77"/>
      <c r="Z55" s="77"/>
      <c r="AA55" s="77"/>
      <c r="AB55" s="77"/>
      <c r="AC55" s="78"/>
    </row>
    <row r="56" spans="1:29" ht="14.4" x14ac:dyDescent="0.3">
      <c r="A56" s="2">
        <v>1</v>
      </c>
      <c r="B56" s="23"/>
      <c r="C56" s="25"/>
      <c r="D56" s="25" t="s">
        <v>720</v>
      </c>
      <c r="E56" s="25" t="s">
        <v>535</v>
      </c>
      <c r="F56" s="99" t="s">
        <v>712</v>
      </c>
      <c r="G56" s="41" t="s">
        <v>530</v>
      </c>
      <c r="H56" s="24"/>
      <c r="I56" s="24"/>
      <c r="J56" s="4">
        <f t="shared" si="0"/>
        <v>100</v>
      </c>
      <c r="K56" s="24"/>
      <c r="L56" s="24"/>
      <c r="M56" s="24"/>
      <c r="N56" s="22" t="s">
        <v>335</v>
      </c>
      <c r="O56" s="75">
        <v>100</v>
      </c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8"/>
    </row>
    <row r="57" spans="1:29" ht="14.4" x14ac:dyDescent="0.3">
      <c r="A57" s="2">
        <v>3</v>
      </c>
      <c r="B57" s="23"/>
      <c r="C57" s="25"/>
      <c r="D57" s="25" t="s">
        <v>205</v>
      </c>
      <c r="E57" s="26" t="s">
        <v>532</v>
      </c>
      <c r="F57" s="99" t="s">
        <v>536</v>
      </c>
      <c r="G57" s="41" t="s">
        <v>530</v>
      </c>
      <c r="H57" s="24"/>
      <c r="I57" s="24"/>
      <c r="J57" s="4">
        <f t="shared" si="0"/>
        <v>60</v>
      </c>
      <c r="K57" s="24"/>
      <c r="L57" s="24"/>
      <c r="M57" s="24"/>
      <c r="N57" s="51" t="s">
        <v>337</v>
      </c>
      <c r="O57" s="75"/>
      <c r="P57" s="76"/>
      <c r="Q57" s="76"/>
      <c r="R57" s="76"/>
      <c r="S57" s="76"/>
      <c r="T57" s="77"/>
      <c r="U57" s="77"/>
      <c r="V57" s="77"/>
      <c r="W57" s="77"/>
      <c r="X57" s="77"/>
      <c r="Y57" s="77">
        <v>60</v>
      </c>
      <c r="Z57" s="77"/>
      <c r="AA57" s="77"/>
      <c r="AB57" s="77"/>
      <c r="AC57" s="78"/>
    </row>
    <row r="58" spans="1:29" ht="14.4" x14ac:dyDescent="0.3">
      <c r="A58" s="2">
        <v>2</v>
      </c>
      <c r="B58" s="23"/>
      <c r="C58" s="25"/>
      <c r="D58" s="25" t="s">
        <v>207</v>
      </c>
      <c r="E58" s="41" t="s">
        <v>529</v>
      </c>
      <c r="F58" s="99" t="s">
        <v>531</v>
      </c>
      <c r="G58" s="41" t="s">
        <v>530</v>
      </c>
      <c r="H58" s="24"/>
      <c r="I58" s="24"/>
      <c r="J58" s="4">
        <f t="shared" si="0"/>
        <v>400</v>
      </c>
      <c r="K58" s="24"/>
      <c r="L58" s="24"/>
      <c r="M58" s="24"/>
      <c r="N58" s="51" t="s">
        <v>336</v>
      </c>
      <c r="O58" s="75"/>
      <c r="P58" s="76">
        <v>400</v>
      </c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8"/>
    </row>
    <row r="59" spans="1:29" ht="14.4" x14ac:dyDescent="0.3">
      <c r="A59" s="2">
        <v>3</v>
      </c>
      <c r="B59" s="23"/>
      <c r="C59" s="25"/>
      <c r="D59" s="25" t="s">
        <v>207</v>
      </c>
      <c r="E59" s="41" t="s">
        <v>529</v>
      </c>
      <c r="F59" s="99" t="s">
        <v>531</v>
      </c>
      <c r="G59" s="41" t="s">
        <v>530</v>
      </c>
      <c r="H59" s="24"/>
      <c r="I59" s="24"/>
      <c r="J59" s="4">
        <f t="shared" si="0"/>
        <v>600</v>
      </c>
      <c r="K59" s="24"/>
      <c r="L59" s="24"/>
      <c r="M59" s="24"/>
      <c r="N59" s="51" t="s">
        <v>337</v>
      </c>
      <c r="O59" s="75"/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>
        <v>600</v>
      </c>
      <c r="AA59" s="77"/>
      <c r="AB59" s="77"/>
      <c r="AC59" s="78"/>
    </row>
    <row r="60" spans="1:29" ht="14.4" x14ac:dyDescent="0.25">
      <c r="A60" s="2">
        <v>2</v>
      </c>
      <c r="B60" s="23"/>
      <c r="C60" s="25"/>
      <c r="D60" s="25" t="s">
        <v>199</v>
      </c>
      <c r="E60" s="41" t="s">
        <v>529</v>
      </c>
      <c r="F60" s="100" t="s">
        <v>537</v>
      </c>
      <c r="G60" s="41" t="s">
        <v>530</v>
      </c>
      <c r="H60" s="24"/>
      <c r="I60" s="24"/>
      <c r="J60" s="4">
        <f t="shared" si="0"/>
        <v>700</v>
      </c>
      <c r="K60" s="24"/>
      <c r="L60" s="24"/>
      <c r="M60" s="24"/>
      <c r="N60" s="51" t="s">
        <v>336</v>
      </c>
      <c r="O60" s="75"/>
      <c r="P60" s="76"/>
      <c r="Q60" s="76">
        <v>700</v>
      </c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8"/>
    </row>
    <row r="61" spans="1:29" ht="14.4" x14ac:dyDescent="0.25">
      <c r="A61" s="2">
        <v>3</v>
      </c>
      <c r="B61" s="23"/>
      <c r="C61" s="25"/>
      <c r="D61" s="25" t="s">
        <v>199</v>
      </c>
      <c r="E61" s="41" t="s">
        <v>529</v>
      </c>
      <c r="F61" s="100" t="s">
        <v>537</v>
      </c>
      <c r="G61" s="41" t="s">
        <v>530</v>
      </c>
      <c r="H61" s="24"/>
      <c r="I61" s="24"/>
      <c r="J61" s="4">
        <f t="shared" si="0"/>
        <v>700</v>
      </c>
      <c r="K61" s="24"/>
      <c r="L61" s="24"/>
      <c r="M61" s="24"/>
      <c r="N61" s="51" t="s">
        <v>337</v>
      </c>
      <c r="O61" s="75"/>
      <c r="P61" s="76"/>
      <c r="Q61" s="76"/>
      <c r="R61" s="76"/>
      <c r="S61" s="76"/>
      <c r="T61" s="77"/>
      <c r="U61" s="77"/>
      <c r="V61" s="77"/>
      <c r="W61" s="77"/>
      <c r="X61" s="77"/>
      <c r="Y61" s="77"/>
      <c r="Z61" s="77"/>
      <c r="AA61" s="77">
        <v>700</v>
      </c>
      <c r="AB61" s="77"/>
      <c r="AC61" s="78"/>
    </row>
    <row r="62" spans="1:29" ht="14.4" x14ac:dyDescent="0.25">
      <c r="A62" s="2">
        <v>3</v>
      </c>
      <c r="B62" s="23"/>
      <c r="C62" s="25" t="s">
        <v>91</v>
      </c>
      <c r="D62" s="25" t="s">
        <v>266</v>
      </c>
      <c r="E62" s="26" t="s">
        <v>532</v>
      </c>
      <c r="F62" s="99" t="s">
        <v>533</v>
      </c>
      <c r="G62" s="41" t="s">
        <v>530</v>
      </c>
      <c r="H62" s="24"/>
      <c r="I62" s="24"/>
      <c r="J62" s="4">
        <f t="shared" si="0"/>
        <v>1400</v>
      </c>
      <c r="K62" s="24"/>
      <c r="L62" s="24"/>
      <c r="M62" s="24"/>
      <c r="N62" s="51" t="s">
        <v>337</v>
      </c>
      <c r="O62" s="75"/>
      <c r="P62" s="76"/>
      <c r="Q62" s="76"/>
      <c r="R62" s="76"/>
      <c r="S62" s="76"/>
      <c r="T62" s="77"/>
      <c r="U62" s="77"/>
      <c r="V62" s="77">
        <v>1400</v>
      </c>
      <c r="W62" s="77"/>
      <c r="X62" s="77"/>
      <c r="Y62" s="77"/>
      <c r="Z62" s="77"/>
      <c r="AA62" s="77"/>
      <c r="AB62" s="77"/>
      <c r="AC62" s="78"/>
    </row>
    <row r="63" spans="1:29" ht="14.4" x14ac:dyDescent="0.25">
      <c r="A63" s="2">
        <v>2</v>
      </c>
      <c r="B63" s="23"/>
      <c r="C63" s="25"/>
      <c r="D63" s="25" t="s">
        <v>262</v>
      </c>
      <c r="E63" s="25" t="s">
        <v>534</v>
      </c>
      <c r="F63" s="99" t="s">
        <v>531</v>
      </c>
      <c r="G63" s="41" t="s">
        <v>530</v>
      </c>
      <c r="H63" s="24"/>
      <c r="I63" s="24"/>
      <c r="J63" s="4">
        <f t="shared" si="0"/>
        <v>0</v>
      </c>
      <c r="K63" s="24"/>
      <c r="L63" s="24"/>
      <c r="M63" s="24"/>
      <c r="N63" s="51" t="s">
        <v>336</v>
      </c>
      <c r="O63" s="75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4.4" x14ac:dyDescent="0.25">
      <c r="A64" s="2">
        <v>3</v>
      </c>
      <c r="B64" s="23"/>
      <c r="C64" s="25"/>
      <c r="D64" s="25" t="s">
        <v>262</v>
      </c>
      <c r="E64" s="26" t="s">
        <v>529</v>
      </c>
      <c r="F64" s="99" t="s">
        <v>531</v>
      </c>
      <c r="G64" s="41" t="s">
        <v>530</v>
      </c>
      <c r="H64" s="24"/>
      <c r="I64" s="24"/>
      <c r="J64" s="4">
        <f t="shared" si="0"/>
        <v>150</v>
      </c>
      <c r="K64" s="24"/>
      <c r="L64" s="24"/>
      <c r="M64" s="24"/>
      <c r="N64" s="51" t="s">
        <v>337</v>
      </c>
      <c r="O64" s="75"/>
      <c r="P64" s="76"/>
      <c r="Q64" s="76"/>
      <c r="R64" s="76"/>
      <c r="S64" s="76"/>
      <c r="T64" s="77"/>
      <c r="U64" s="77"/>
      <c r="V64" s="77">
        <v>150</v>
      </c>
      <c r="W64" s="77"/>
      <c r="X64" s="77"/>
      <c r="Y64" s="77"/>
      <c r="Z64" s="77"/>
      <c r="AA64" s="77"/>
      <c r="AB64" s="77"/>
      <c r="AC64" s="78"/>
    </row>
    <row r="65" spans="1:29" ht="14.4" x14ac:dyDescent="0.3">
      <c r="A65" s="2">
        <v>1</v>
      </c>
      <c r="B65" s="23"/>
      <c r="C65" s="25"/>
      <c r="D65" s="25" t="s">
        <v>205</v>
      </c>
      <c r="E65" s="25" t="s">
        <v>535</v>
      </c>
      <c r="F65" s="99" t="s">
        <v>536</v>
      </c>
      <c r="G65" s="41" t="s">
        <v>530</v>
      </c>
      <c r="H65" s="24"/>
      <c r="I65" s="24"/>
      <c r="J65" s="4">
        <f t="shared" si="0"/>
        <v>0</v>
      </c>
      <c r="K65" s="24"/>
      <c r="L65" s="24"/>
      <c r="M65" s="24"/>
      <c r="N65" s="22" t="s">
        <v>335</v>
      </c>
      <c r="O65" s="75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/>
      <c r="AC65" s="78"/>
    </row>
    <row r="66" spans="1:29" ht="14.4" x14ac:dyDescent="0.3">
      <c r="A66" s="2">
        <v>3</v>
      </c>
      <c r="B66" s="23"/>
      <c r="C66" s="25"/>
      <c r="D66" s="25" t="s">
        <v>205</v>
      </c>
      <c r="E66" s="26" t="s">
        <v>532</v>
      </c>
      <c r="F66" s="99" t="s">
        <v>536</v>
      </c>
      <c r="G66" s="41" t="s">
        <v>530</v>
      </c>
      <c r="H66" s="24"/>
      <c r="I66" s="24"/>
      <c r="J66" s="4">
        <f t="shared" si="0"/>
        <v>60</v>
      </c>
      <c r="K66" s="24"/>
      <c r="L66" s="24"/>
      <c r="M66" s="24"/>
      <c r="N66" s="51" t="s">
        <v>337</v>
      </c>
      <c r="O66" s="75"/>
      <c r="P66" s="76"/>
      <c r="Q66" s="76"/>
      <c r="R66" s="76"/>
      <c r="S66" s="76"/>
      <c r="T66" s="77"/>
      <c r="U66" s="77"/>
      <c r="V66" s="77"/>
      <c r="W66" s="77"/>
      <c r="X66" s="77"/>
      <c r="Y66" s="77">
        <v>60</v>
      </c>
      <c r="Z66" s="77"/>
      <c r="AA66" s="77"/>
      <c r="AB66" s="77"/>
      <c r="AC66" s="78"/>
    </row>
    <row r="67" spans="1:29" ht="14.4" x14ac:dyDescent="0.3">
      <c r="A67" s="2">
        <v>2</v>
      </c>
      <c r="B67" s="23"/>
      <c r="C67" s="25"/>
      <c r="D67" s="25" t="s">
        <v>207</v>
      </c>
      <c r="E67" s="41" t="s">
        <v>529</v>
      </c>
      <c r="F67" s="99" t="s">
        <v>531</v>
      </c>
      <c r="G67" s="41" t="s">
        <v>530</v>
      </c>
      <c r="H67" s="24"/>
      <c r="I67" s="24"/>
      <c r="J67" s="4">
        <f t="shared" si="0"/>
        <v>350</v>
      </c>
      <c r="K67" s="24"/>
      <c r="L67" s="24"/>
      <c r="M67" s="24"/>
      <c r="N67" s="51" t="s">
        <v>336</v>
      </c>
      <c r="O67" s="75"/>
      <c r="P67" s="76"/>
      <c r="Q67" s="76">
        <v>350</v>
      </c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8"/>
    </row>
    <row r="68" spans="1:29" ht="14.4" x14ac:dyDescent="0.3">
      <c r="A68" s="2">
        <v>3</v>
      </c>
      <c r="B68" s="23"/>
      <c r="C68" s="25"/>
      <c r="D68" s="25" t="s">
        <v>207</v>
      </c>
      <c r="E68" s="41" t="s">
        <v>529</v>
      </c>
      <c r="F68" s="99" t="s">
        <v>531</v>
      </c>
      <c r="G68" s="41" t="s">
        <v>530</v>
      </c>
      <c r="H68" s="24"/>
      <c r="I68" s="24"/>
      <c r="J68" s="4">
        <f t="shared" si="0"/>
        <v>400</v>
      </c>
      <c r="K68" s="24"/>
      <c r="L68" s="24"/>
      <c r="M68" s="24"/>
      <c r="N68" s="51" t="s">
        <v>337</v>
      </c>
      <c r="O68" s="75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>
        <v>400</v>
      </c>
      <c r="AA68" s="77"/>
      <c r="AB68" s="77"/>
      <c r="AC68" s="78"/>
    </row>
    <row r="69" spans="1:29" ht="14.4" x14ac:dyDescent="0.25">
      <c r="A69" s="2">
        <v>2</v>
      </c>
      <c r="B69" s="23"/>
      <c r="C69" s="25"/>
      <c r="D69" s="25" t="s">
        <v>199</v>
      </c>
      <c r="E69" s="41" t="s">
        <v>529</v>
      </c>
      <c r="F69" s="100" t="s">
        <v>537</v>
      </c>
      <c r="G69" s="41" t="s">
        <v>530</v>
      </c>
      <c r="H69" s="24"/>
      <c r="I69" s="24"/>
      <c r="J69" s="4">
        <f t="shared" si="0"/>
        <v>400</v>
      </c>
      <c r="K69" s="24"/>
      <c r="L69" s="24"/>
      <c r="M69" s="24"/>
      <c r="N69" s="51" t="s">
        <v>336</v>
      </c>
      <c r="O69" s="75"/>
      <c r="P69" s="76">
        <v>400</v>
      </c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8"/>
    </row>
    <row r="70" spans="1:29" ht="14.4" x14ac:dyDescent="0.25">
      <c r="A70" s="2">
        <v>3</v>
      </c>
      <c r="B70" s="23"/>
      <c r="C70" s="25"/>
      <c r="D70" s="25" t="s">
        <v>199</v>
      </c>
      <c r="E70" s="41" t="s">
        <v>529</v>
      </c>
      <c r="F70" s="100" t="s">
        <v>537</v>
      </c>
      <c r="G70" s="41" t="s">
        <v>530</v>
      </c>
      <c r="H70" s="24"/>
      <c r="I70" s="24"/>
      <c r="J70" s="4">
        <f t="shared" si="0"/>
        <v>400</v>
      </c>
      <c r="K70" s="24"/>
      <c r="L70" s="24"/>
      <c r="M70" s="24"/>
      <c r="N70" s="51" t="s">
        <v>337</v>
      </c>
      <c r="O70" s="75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>
        <v>400</v>
      </c>
      <c r="AB70" s="77"/>
      <c r="AC70" s="78"/>
    </row>
    <row r="71" spans="1:29" ht="14.4" x14ac:dyDescent="0.25">
      <c r="A71" s="2">
        <v>3</v>
      </c>
      <c r="B71" s="23"/>
      <c r="C71" s="25" t="s">
        <v>92</v>
      </c>
      <c r="D71" s="25" t="s">
        <v>266</v>
      </c>
      <c r="E71" s="26" t="s">
        <v>532</v>
      </c>
      <c r="F71" s="99" t="s">
        <v>533</v>
      </c>
      <c r="G71" s="41" t="s">
        <v>530</v>
      </c>
      <c r="H71" s="24"/>
      <c r="I71" s="24"/>
      <c r="J71" s="4">
        <f t="shared" si="0"/>
        <v>1200</v>
      </c>
      <c r="K71" s="24"/>
      <c r="L71" s="24"/>
      <c r="M71" s="24"/>
      <c r="N71" s="51" t="s">
        <v>337</v>
      </c>
      <c r="O71" s="75"/>
      <c r="P71" s="76"/>
      <c r="Q71" s="76"/>
      <c r="R71" s="76"/>
      <c r="S71" s="76"/>
      <c r="T71" s="77"/>
      <c r="U71" s="77">
        <v>1200</v>
      </c>
      <c r="V71" s="77"/>
      <c r="W71" s="77"/>
      <c r="X71" s="77"/>
      <c r="Y71" s="77"/>
      <c r="Z71" s="77"/>
      <c r="AA71" s="77"/>
      <c r="AB71" s="77"/>
      <c r="AC71" s="78"/>
    </row>
    <row r="72" spans="1:29" ht="14.4" x14ac:dyDescent="0.25">
      <c r="A72" s="2">
        <v>2</v>
      </c>
      <c r="B72" s="23"/>
      <c r="C72" s="25"/>
      <c r="D72" s="25" t="s">
        <v>262</v>
      </c>
      <c r="E72" s="25" t="s">
        <v>534</v>
      </c>
      <c r="F72" s="99" t="s">
        <v>531</v>
      </c>
      <c r="G72" s="41" t="s">
        <v>530</v>
      </c>
      <c r="H72" s="24"/>
      <c r="I72" s="24"/>
      <c r="J72" s="4">
        <f t="shared" si="0"/>
        <v>150</v>
      </c>
      <c r="K72" s="24"/>
      <c r="L72" s="24"/>
      <c r="M72" s="24"/>
      <c r="N72" s="51" t="s">
        <v>336</v>
      </c>
      <c r="O72" s="75"/>
      <c r="P72" s="76"/>
      <c r="Q72" s="76">
        <v>150</v>
      </c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8"/>
    </row>
    <row r="73" spans="1:29" ht="14.4" x14ac:dyDescent="0.25">
      <c r="A73" s="2">
        <v>3</v>
      </c>
      <c r="B73" s="23"/>
      <c r="C73" s="25"/>
      <c r="D73" s="25" t="s">
        <v>262</v>
      </c>
      <c r="E73" s="26" t="s">
        <v>529</v>
      </c>
      <c r="F73" s="99" t="s">
        <v>531</v>
      </c>
      <c r="G73" s="41" t="s">
        <v>530</v>
      </c>
      <c r="H73" s="24"/>
      <c r="I73" s="24"/>
      <c r="J73" s="4">
        <f t="shared" si="0"/>
        <v>150</v>
      </c>
      <c r="K73" s="24"/>
      <c r="L73" s="24"/>
      <c r="M73" s="24"/>
      <c r="N73" s="51" t="s">
        <v>337</v>
      </c>
      <c r="O73" s="75"/>
      <c r="P73" s="76"/>
      <c r="Q73" s="76"/>
      <c r="R73" s="76"/>
      <c r="S73" s="76"/>
      <c r="T73" s="77"/>
      <c r="U73" s="77"/>
      <c r="V73" s="77"/>
      <c r="W73" s="77"/>
      <c r="X73" s="77">
        <v>150</v>
      </c>
      <c r="Y73" s="77"/>
      <c r="Z73" s="77"/>
      <c r="AA73" s="77"/>
      <c r="AB73" s="77"/>
      <c r="AC73" s="78"/>
    </row>
    <row r="74" spans="1:29" ht="14.4" x14ac:dyDescent="0.3">
      <c r="A74" s="2">
        <v>1</v>
      </c>
      <c r="B74" s="23"/>
      <c r="C74" s="25"/>
      <c r="D74" s="25" t="s">
        <v>205</v>
      </c>
      <c r="E74" s="25" t="s">
        <v>535</v>
      </c>
      <c r="F74" s="99" t="s">
        <v>536</v>
      </c>
      <c r="G74" s="41" t="s">
        <v>530</v>
      </c>
      <c r="H74" s="24"/>
      <c r="I74" s="24"/>
      <c r="J74" s="4">
        <f t="shared" si="0"/>
        <v>0</v>
      </c>
      <c r="K74" s="24"/>
      <c r="L74" s="24"/>
      <c r="M74" s="24"/>
      <c r="N74" s="22" t="s">
        <v>335</v>
      </c>
      <c r="O74" s="75"/>
      <c r="P74" s="76"/>
      <c r="Q74" s="76"/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8"/>
    </row>
    <row r="75" spans="1:29" ht="14.4" x14ac:dyDescent="0.3">
      <c r="A75" s="2">
        <v>3</v>
      </c>
      <c r="B75" s="23"/>
      <c r="C75" s="25"/>
      <c r="D75" s="25" t="s">
        <v>205</v>
      </c>
      <c r="E75" s="26" t="s">
        <v>532</v>
      </c>
      <c r="F75" s="99" t="s">
        <v>536</v>
      </c>
      <c r="G75" s="41" t="s">
        <v>530</v>
      </c>
      <c r="H75" s="24"/>
      <c r="I75" s="24"/>
      <c r="J75" s="4">
        <f t="shared" si="0"/>
        <v>60</v>
      </c>
      <c r="K75" s="24"/>
      <c r="L75" s="24"/>
      <c r="M75" s="24"/>
      <c r="N75" s="51" t="s">
        <v>337</v>
      </c>
      <c r="O75" s="75"/>
      <c r="P75" s="76"/>
      <c r="Q75" s="76"/>
      <c r="R75" s="76"/>
      <c r="S75" s="76"/>
      <c r="T75" s="77"/>
      <c r="U75" s="77"/>
      <c r="V75" s="77"/>
      <c r="W75" s="77"/>
      <c r="X75" s="77"/>
      <c r="Y75" s="77"/>
      <c r="Z75" s="77">
        <v>60</v>
      </c>
      <c r="AA75" s="77"/>
      <c r="AB75" s="77"/>
      <c r="AC75" s="78"/>
    </row>
    <row r="76" spans="1:29" ht="14.4" x14ac:dyDescent="0.3">
      <c r="A76" s="2">
        <v>2</v>
      </c>
      <c r="B76" s="23"/>
      <c r="C76" s="25"/>
      <c r="D76" s="25" t="s">
        <v>207</v>
      </c>
      <c r="E76" s="41" t="s">
        <v>529</v>
      </c>
      <c r="F76" s="99" t="s">
        <v>531</v>
      </c>
      <c r="G76" s="41" t="s">
        <v>530</v>
      </c>
      <c r="H76" s="24"/>
      <c r="I76" s="24"/>
      <c r="J76" s="4">
        <f t="shared" si="0"/>
        <v>0</v>
      </c>
      <c r="K76" s="24"/>
      <c r="L76" s="24"/>
      <c r="M76" s="24"/>
      <c r="N76" s="51" t="s">
        <v>336</v>
      </c>
      <c r="O76" s="75"/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8"/>
    </row>
    <row r="77" spans="1:29" ht="14.4" x14ac:dyDescent="0.3">
      <c r="A77" s="2">
        <v>3</v>
      </c>
      <c r="B77" s="23"/>
      <c r="C77" s="25"/>
      <c r="D77" s="25" t="s">
        <v>207</v>
      </c>
      <c r="E77" s="41" t="s">
        <v>529</v>
      </c>
      <c r="F77" s="99" t="s">
        <v>531</v>
      </c>
      <c r="G77" s="41" t="s">
        <v>530</v>
      </c>
      <c r="H77" s="24"/>
      <c r="I77" s="24"/>
      <c r="J77" s="4">
        <f t="shared" si="0"/>
        <v>250</v>
      </c>
      <c r="K77" s="24"/>
      <c r="L77" s="24"/>
      <c r="M77" s="24"/>
      <c r="N77" s="51" t="s">
        <v>337</v>
      </c>
      <c r="O77" s="75"/>
      <c r="P77" s="76"/>
      <c r="Q77" s="76"/>
      <c r="R77" s="76"/>
      <c r="S77" s="76"/>
      <c r="T77" s="77"/>
      <c r="U77" s="77"/>
      <c r="V77" s="77"/>
      <c r="W77" s="77">
        <v>250</v>
      </c>
      <c r="X77" s="77"/>
      <c r="Y77" s="77"/>
      <c r="Z77" s="77"/>
      <c r="AA77" s="77"/>
      <c r="AB77" s="77"/>
      <c r="AC77" s="78"/>
    </row>
    <row r="78" spans="1:29" ht="14.4" x14ac:dyDescent="0.25">
      <c r="A78" s="2">
        <v>2</v>
      </c>
      <c r="B78" s="23"/>
      <c r="C78" s="25"/>
      <c r="D78" s="25" t="s">
        <v>199</v>
      </c>
      <c r="E78" s="41" t="s">
        <v>529</v>
      </c>
      <c r="F78" s="100" t="s">
        <v>537</v>
      </c>
      <c r="G78" s="41" t="s">
        <v>530</v>
      </c>
      <c r="H78" s="24"/>
      <c r="I78" s="24"/>
      <c r="J78" s="4">
        <f t="shared" si="0"/>
        <v>300</v>
      </c>
      <c r="K78" s="24"/>
      <c r="L78" s="24"/>
      <c r="M78" s="24"/>
      <c r="N78" s="51" t="s">
        <v>336</v>
      </c>
      <c r="O78" s="75"/>
      <c r="P78" s="76"/>
      <c r="Q78" s="76">
        <v>300</v>
      </c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8"/>
    </row>
    <row r="79" spans="1:29" ht="14.4" x14ac:dyDescent="0.25">
      <c r="A79" s="2">
        <v>3</v>
      </c>
      <c r="B79" s="23"/>
      <c r="C79" s="25"/>
      <c r="D79" s="25" t="s">
        <v>199</v>
      </c>
      <c r="E79" s="41" t="s">
        <v>529</v>
      </c>
      <c r="F79" s="100" t="s">
        <v>537</v>
      </c>
      <c r="G79" s="41" t="s">
        <v>530</v>
      </c>
      <c r="H79" s="24"/>
      <c r="I79" s="24"/>
      <c r="J79" s="4">
        <f t="shared" si="0"/>
        <v>300</v>
      </c>
      <c r="K79" s="24"/>
      <c r="L79" s="24"/>
      <c r="M79" s="24"/>
      <c r="N79" s="51" t="s">
        <v>337</v>
      </c>
      <c r="O79" s="75"/>
      <c r="P79" s="76"/>
      <c r="Q79" s="76"/>
      <c r="R79" s="76"/>
      <c r="S79" s="76"/>
      <c r="T79" s="77"/>
      <c r="U79" s="77"/>
      <c r="V79" s="77"/>
      <c r="W79" s="77"/>
      <c r="X79" s="77"/>
      <c r="Y79" s="77">
        <v>300</v>
      </c>
      <c r="Z79" s="77"/>
      <c r="AA79" s="77"/>
      <c r="AB79" s="77"/>
      <c r="AC79" s="78"/>
    </row>
    <row r="80" spans="1:29" ht="14.4" x14ac:dyDescent="0.25">
      <c r="A80" s="2">
        <v>3</v>
      </c>
      <c r="B80" s="23"/>
      <c r="C80" s="25" t="s">
        <v>93</v>
      </c>
      <c r="D80" s="25" t="s">
        <v>266</v>
      </c>
      <c r="E80" s="26" t="s">
        <v>532</v>
      </c>
      <c r="F80" s="99" t="s">
        <v>533</v>
      </c>
      <c r="G80" s="41" t="s">
        <v>530</v>
      </c>
      <c r="H80" s="24"/>
      <c r="I80" s="24"/>
      <c r="J80" s="4">
        <f t="shared" si="0"/>
        <v>1200</v>
      </c>
      <c r="K80" s="24"/>
      <c r="L80" s="24"/>
      <c r="M80" s="24"/>
      <c r="N80" s="51" t="s">
        <v>337</v>
      </c>
      <c r="O80" s="75"/>
      <c r="P80" s="76"/>
      <c r="Q80" s="76"/>
      <c r="R80" s="76"/>
      <c r="S80" s="76"/>
      <c r="T80" s="77"/>
      <c r="U80" s="77"/>
      <c r="V80" s="77"/>
      <c r="W80" s="77">
        <v>1200</v>
      </c>
      <c r="X80" s="77"/>
      <c r="Y80" s="77"/>
      <c r="Z80" s="77"/>
      <c r="AA80" s="77"/>
      <c r="AB80" s="77"/>
      <c r="AC80" s="78"/>
    </row>
    <row r="81" spans="1:29" ht="14.4" x14ac:dyDescent="0.25">
      <c r="A81" s="2">
        <v>2</v>
      </c>
      <c r="B81" s="23"/>
      <c r="C81" s="25"/>
      <c r="D81" s="25" t="s">
        <v>262</v>
      </c>
      <c r="E81" s="25" t="s">
        <v>534</v>
      </c>
      <c r="F81" s="99" t="s">
        <v>531</v>
      </c>
      <c r="G81" s="41" t="s">
        <v>530</v>
      </c>
      <c r="H81" s="24"/>
      <c r="I81" s="24"/>
      <c r="J81" s="4">
        <f t="shared" si="0"/>
        <v>0</v>
      </c>
      <c r="K81" s="24"/>
      <c r="L81" s="24"/>
      <c r="M81" s="24"/>
      <c r="N81" s="51" t="s">
        <v>336</v>
      </c>
      <c r="O81" s="75"/>
      <c r="P81" s="76"/>
      <c r="Q81" s="76"/>
      <c r="R81" s="76"/>
      <c r="S81" s="76"/>
      <c r="T81" s="77"/>
      <c r="U81" s="77"/>
      <c r="V81" s="77"/>
      <c r="W81" s="77"/>
      <c r="X81" s="77"/>
      <c r="Y81" s="77"/>
      <c r="Z81" s="77"/>
      <c r="AA81" s="77"/>
      <c r="AB81" s="77"/>
      <c r="AC81" s="78"/>
    </row>
    <row r="82" spans="1:29" ht="14.4" x14ac:dyDescent="0.25">
      <c r="A82" s="2">
        <v>3</v>
      </c>
      <c r="B82" s="23"/>
      <c r="C82" s="25"/>
      <c r="D82" s="25" t="s">
        <v>262</v>
      </c>
      <c r="E82" s="26" t="s">
        <v>529</v>
      </c>
      <c r="F82" s="99" t="s">
        <v>531</v>
      </c>
      <c r="G82" s="41" t="s">
        <v>530</v>
      </c>
      <c r="H82" s="24"/>
      <c r="I82" s="24"/>
      <c r="J82" s="4">
        <f t="shared" si="0"/>
        <v>150</v>
      </c>
      <c r="K82" s="24"/>
      <c r="L82" s="24"/>
      <c r="M82" s="24"/>
      <c r="N82" s="51" t="s">
        <v>337</v>
      </c>
      <c r="O82" s="75"/>
      <c r="P82" s="76"/>
      <c r="Q82" s="76"/>
      <c r="R82" s="76"/>
      <c r="S82" s="76"/>
      <c r="T82" s="77"/>
      <c r="U82" s="77"/>
      <c r="V82" s="77"/>
      <c r="W82" s="77">
        <v>150</v>
      </c>
      <c r="X82" s="77"/>
      <c r="Y82" s="77"/>
      <c r="Z82" s="77"/>
      <c r="AA82" s="77"/>
      <c r="AB82" s="77"/>
      <c r="AC82" s="78"/>
    </row>
    <row r="83" spans="1:29" ht="14.4" x14ac:dyDescent="0.3">
      <c r="A83" s="2">
        <v>1</v>
      </c>
      <c r="B83" s="23"/>
      <c r="C83" s="25"/>
      <c r="D83" s="25" t="s">
        <v>205</v>
      </c>
      <c r="E83" s="25" t="s">
        <v>535</v>
      </c>
      <c r="F83" s="99" t="s">
        <v>536</v>
      </c>
      <c r="G83" s="41" t="s">
        <v>530</v>
      </c>
      <c r="H83" s="24"/>
      <c r="I83" s="24"/>
      <c r="J83" s="4">
        <f t="shared" si="0"/>
        <v>0</v>
      </c>
      <c r="K83" s="24"/>
      <c r="L83" s="24"/>
      <c r="M83" s="24"/>
      <c r="N83" s="22" t="s">
        <v>335</v>
      </c>
      <c r="O83" s="75"/>
      <c r="P83" s="76"/>
      <c r="Q83" s="76"/>
      <c r="R83" s="76"/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8"/>
    </row>
    <row r="84" spans="1:29" ht="14.4" x14ac:dyDescent="0.3">
      <c r="A84" s="2">
        <v>3</v>
      </c>
      <c r="B84" s="23"/>
      <c r="C84" s="25"/>
      <c r="D84" s="25" t="s">
        <v>205</v>
      </c>
      <c r="E84" s="26" t="s">
        <v>532</v>
      </c>
      <c r="F84" s="99" t="s">
        <v>536</v>
      </c>
      <c r="G84" s="41" t="s">
        <v>530</v>
      </c>
      <c r="H84" s="24"/>
      <c r="I84" s="24"/>
      <c r="J84" s="4">
        <f t="shared" si="0"/>
        <v>60</v>
      </c>
      <c r="K84" s="24"/>
      <c r="L84" s="24"/>
      <c r="M84" s="24"/>
      <c r="N84" s="51" t="s">
        <v>337</v>
      </c>
      <c r="O84" s="75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>
        <v>60</v>
      </c>
      <c r="AA84" s="77"/>
      <c r="AB84" s="77"/>
      <c r="AC84" s="78"/>
    </row>
    <row r="85" spans="1:29" ht="14.4" x14ac:dyDescent="0.3">
      <c r="A85" s="2">
        <v>2</v>
      </c>
      <c r="B85" s="23"/>
      <c r="C85" s="25"/>
      <c r="D85" s="25" t="s">
        <v>207</v>
      </c>
      <c r="E85" s="41" t="s">
        <v>529</v>
      </c>
      <c r="F85" s="99" t="s">
        <v>531</v>
      </c>
      <c r="G85" s="41" t="s">
        <v>530</v>
      </c>
      <c r="H85" s="24"/>
      <c r="I85" s="24"/>
      <c r="J85" s="4">
        <f t="shared" si="0"/>
        <v>400</v>
      </c>
      <c r="K85" s="24"/>
      <c r="L85" s="24"/>
      <c r="M85" s="24"/>
      <c r="N85" s="51" t="s">
        <v>336</v>
      </c>
      <c r="O85" s="75"/>
      <c r="P85" s="76"/>
      <c r="Q85" s="76">
        <v>400</v>
      </c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8"/>
    </row>
    <row r="86" spans="1:29" ht="14.4" x14ac:dyDescent="0.3">
      <c r="A86" s="2">
        <v>3</v>
      </c>
      <c r="B86" s="23"/>
      <c r="C86" s="25"/>
      <c r="D86" s="25" t="s">
        <v>207</v>
      </c>
      <c r="E86" s="41" t="s">
        <v>529</v>
      </c>
      <c r="F86" s="99" t="s">
        <v>531</v>
      </c>
      <c r="G86" s="41" t="s">
        <v>530</v>
      </c>
      <c r="H86" s="24"/>
      <c r="I86" s="24"/>
      <c r="J86" s="4">
        <f t="shared" si="0"/>
        <v>500</v>
      </c>
      <c r="K86" s="24"/>
      <c r="L86" s="24"/>
      <c r="M86" s="24"/>
      <c r="N86" s="51" t="s">
        <v>337</v>
      </c>
      <c r="O86" s="75"/>
      <c r="P86" s="76"/>
      <c r="Q86" s="76"/>
      <c r="R86" s="76"/>
      <c r="S86" s="76"/>
      <c r="T86" s="77"/>
      <c r="U86" s="77"/>
      <c r="V86" s="77"/>
      <c r="W86" s="77"/>
      <c r="X86" s="77"/>
      <c r="Y86" s="77"/>
      <c r="Z86" s="77"/>
      <c r="AA86" s="77">
        <v>500</v>
      </c>
      <c r="AB86" s="77"/>
      <c r="AC86" s="78"/>
    </row>
    <row r="87" spans="1:29" ht="14.4" x14ac:dyDescent="0.25">
      <c r="A87" s="2">
        <v>2</v>
      </c>
      <c r="B87" s="23"/>
      <c r="C87" s="25"/>
      <c r="D87" s="25" t="s">
        <v>199</v>
      </c>
      <c r="E87" s="41" t="s">
        <v>529</v>
      </c>
      <c r="F87" s="100" t="s">
        <v>537</v>
      </c>
      <c r="G87" s="41" t="s">
        <v>530</v>
      </c>
      <c r="H87" s="24"/>
      <c r="I87" s="24"/>
      <c r="J87" s="4">
        <f t="shared" si="0"/>
        <v>450</v>
      </c>
      <c r="K87" s="24"/>
      <c r="L87" s="24"/>
      <c r="M87" s="24"/>
      <c r="N87" s="51" t="s">
        <v>336</v>
      </c>
      <c r="O87" s="75"/>
      <c r="P87" s="76"/>
      <c r="Q87" s="76">
        <v>450</v>
      </c>
      <c r="R87" s="76"/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8"/>
    </row>
    <row r="88" spans="1:29" ht="14.4" x14ac:dyDescent="0.25">
      <c r="A88" s="2">
        <v>3</v>
      </c>
      <c r="B88" s="23"/>
      <c r="C88" s="25"/>
      <c r="D88" s="25" t="s">
        <v>199</v>
      </c>
      <c r="E88" s="41" t="s">
        <v>529</v>
      </c>
      <c r="F88" s="100" t="s">
        <v>537</v>
      </c>
      <c r="G88" s="41" t="s">
        <v>530</v>
      </c>
      <c r="H88" s="24"/>
      <c r="I88" s="24"/>
      <c r="J88" s="4">
        <f t="shared" si="0"/>
        <v>500</v>
      </c>
      <c r="K88" s="24"/>
      <c r="L88" s="24"/>
      <c r="M88" s="24"/>
      <c r="N88" s="51" t="s">
        <v>337</v>
      </c>
      <c r="O88" s="75"/>
      <c r="P88" s="76"/>
      <c r="Q88" s="76"/>
      <c r="R88" s="76"/>
      <c r="S88" s="76"/>
      <c r="T88" s="77"/>
      <c r="U88" s="77"/>
      <c r="V88" s="77"/>
      <c r="W88" s="77"/>
      <c r="X88" s="77"/>
      <c r="Y88" s="77"/>
      <c r="Z88" s="77">
        <v>500</v>
      </c>
      <c r="AA88" s="77"/>
      <c r="AB88" s="77"/>
      <c r="AC88" s="78"/>
    </row>
    <row r="89" spans="1:29" ht="14.4" x14ac:dyDescent="0.25">
      <c r="A89" s="2">
        <v>2</v>
      </c>
      <c r="B89" s="23"/>
      <c r="C89" s="4" t="s">
        <v>47</v>
      </c>
      <c r="D89" s="25" t="s">
        <v>203</v>
      </c>
      <c r="E89" s="26" t="s">
        <v>529</v>
      </c>
      <c r="F89" s="99" t="s">
        <v>531</v>
      </c>
      <c r="G89" s="41" t="s">
        <v>530</v>
      </c>
      <c r="H89" s="24"/>
      <c r="I89" s="24"/>
      <c r="J89" s="4">
        <f t="shared" si="0"/>
        <v>0</v>
      </c>
      <c r="K89" s="24"/>
      <c r="L89" s="24"/>
      <c r="M89" s="24"/>
      <c r="N89" s="51" t="s">
        <v>336</v>
      </c>
      <c r="O89" s="75"/>
      <c r="P89" s="76"/>
      <c r="Q89" s="76"/>
      <c r="R89" s="76"/>
      <c r="S89" s="76"/>
      <c r="T89" s="77"/>
      <c r="U89" s="77"/>
      <c r="V89" s="77"/>
      <c r="W89" s="77"/>
      <c r="X89" s="77"/>
      <c r="Y89" s="77"/>
      <c r="Z89" s="77"/>
      <c r="AA89" s="77"/>
      <c r="AB89" s="77"/>
      <c r="AC89" s="78"/>
    </row>
    <row r="90" spans="1:29" ht="14.4" x14ac:dyDescent="0.25">
      <c r="A90" s="2">
        <v>3</v>
      </c>
      <c r="B90" s="23"/>
      <c r="C90" s="4"/>
      <c r="D90" s="25" t="s">
        <v>203</v>
      </c>
      <c r="E90" s="26" t="s">
        <v>529</v>
      </c>
      <c r="F90" s="99" t="s">
        <v>531</v>
      </c>
      <c r="G90" s="41" t="s">
        <v>530</v>
      </c>
      <c r="H90" s="24"/>
      <c r="I90" s="24"/>
      <c r="J90" s="4">
        <f t="shared" si="0"/>
        <v>300</v>
      </c>
      <c r="K90" s="24"/>
      <c r="L90" s="24"/>
      <c r="M90" s="24"/>
      <c r="N90" s="51" t="s">
        <v>337</v>
      </c>
      <c r="O90" s="75"/>
      <c r="P90" s="76"/>
      <c r="Q90" s="76"/>
      <c r="R90" s="76"/>
      <c r="S90" s="76"/>
      <c r="T90" s="77">
        <v>100</v>
      </c>
      <c r="U90" s="77"/>
      <c r="V90" s="77"/>
      <c r="W90" s="77"/>
      <c r="X90" s="77">
        <v>100</v>
      </c>
      <c r="Y90" s="77"/>
      <c r="Z90" s="77"/>
      <c r="AA90" s="77"/>
      <c r="AB90" s="77">
        <v>100</v>
      </c>
      <c r="AC90" s="78"/>
    </row>
    <row r="91" spans="1:29" x14ac:dyDescent="0.25">
      <c r="A91" s="18"/>
      <c r="B91" s="19" t="s">
        <v>38</v>
      </c>
      <c r="C91" s="10"/>
      <c r="D91" s="10"/>
      <c r="E91" s="10"/>
      <c r="F91" s="10"/>
      <c r="G91" s="10"/>
      <c r="H91" s="20"/>
      <c r="I91" s="20"/>
      <c r="J91" s="43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ht="14.4" x14ac:dyDescent="0.25">
      <c r="A92" s="2">
        <v>1</v>
      </c>
      <c r="B92" s="11"/>
      <c r="C92" s="25" t="s">
        <v>90</v>
      </c>
      <c r="D92" s="26" t="s">
        <v>197</v>
      </c>
      <c r="E92" s="100" t="s">
        <v>539</v>
      </c>
      <c r="F92" s="100" t="s">
        <v>531</v>
      </c>
      <c r="G92" s="41" t="s">
        <v>528</v>
      </c>
      <c r="H92" s="24"/>
      <c r="I92" s="24"/>
      <c r="J92" s="4">
        <f t="shared" ref="J92:J129" si="1">SUM(O92:AC92)</f>
        <v>350</v>
      </c>
      <c r="K92" s="24"/>
      <c r="L92" s="24"/>
      <c r="M92" s="24"/>
      <c r="N92" s="22" t="s">
        <v>335</v>
      </c>
      <c r="O92" s="75">
        <v>350</v>
      </c>
      <c r="P92" s="76"/>
      <c r="Q92" s="76"/>
      <c r="R92" s="76"/>
      <c r="S92" s="76"/>
      <c r="T92" s="77"/>
      <c r="U92" s="77"/>
      <c r="V92" s="77"/>
      <c r="W92" s="77"/>
      <c r="X92" s="77"/>
      <c r="Y92" s="77"/>
      <c r="Z92" s="77"/>
      <c r="AA92" s="77"/>
      <c r="AB92" s="77"/>
      <c r="AC92" s="78"/>
    </row>
    <row r="93" spans="1:29" ht="14.4" x14ac:dyDescent="0.25">
      <c r="A93" s="2">
        <v>2</v>
      </c>
      <c r="B93" s="11"/>
      <c r="C93" s="25"/>
      <c r="D93" s="26" t="s">
        <v>197</v>
      </c>
      <c r="E93" s="100" t="s">
        <v>539</v>
      </c>
      <c r="F93" s="100" t="s">
        <v>531</v>
      </c>
      <c r="G93" s="41" t="s">
        <v>528</v>
      </c>
      <c r="H93" s="24"/>
      <c r="I93" s="24"/>
      <c r="J93" s="4">
        <f t="shared" si="1"/>
        <v>500</v>
      </c>
      <c r="K93" s="24"/>
      <c r="L93" s="24"/>
      <c r="M93" s="24"/>
      <c r="N93" s="51" t="s">
        <v>336</v>
      </c>
      <c r="O93" s="75"/>
      <c r="P93" s="76">
        <v>250</v>
      </c>
      <c r="Q93" s="76"/>
      <c r="R93" s="76">
        <v>250</v>
      </c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8"/>
    </row>
    <row r="94" spans="1:29" ht="14.4" x14ac:dyDescent="0.25">
      <c r="A94" s="2">
        <v>3</v>
      </c>
      <c r="B94" s="11"/>
      <c r="C94" s="25"/>
      <c r="D94" s="26" t="s">
        <v>197</v>
      </c>
      <c r="E94" s="100" t="s">
        <v>539</v>
      </c>
      <c r="F94" s="100" t="s">
        <v>531</v>
      </c>
      <c r="G94" s="41" t="s">
        <v>528</v>
      </c>
      <c r="H94" s="24"/>
      <c r="I94" s="24"/>
      <c r="J94" s="4">
        <f t="shared" si="1"/>
        <v>1200</v>
      </c>
      <c r="K94" s="24"/>
      <c r="L94" s="24"/>
      <c r="M94" s="24"/>
      <c r="N94" s="51" t="s">
        <v>337</v>
      </c>
      <c r="O94" s="75"/>
      <c r="P94" s="76"/>
      <c r="Q94" s="76"/>
      <c r="R94" s="76"/>
      <c r="S94" s="76"/>
      <c r="T94" s="77">
        <v>250</v>
      </c>
      <c r="U94" s="77"/>
      <c r="V94" s="77">
        <v>350</v>
      </c>
      <c r="W94" s="77"/>
      <c r="X94" s="77">
        <v>300</v>
      </c>
      <c r="Y94" s="77"/>
      <c r="Z94" s="77">
        <v>300</v>
      </c>
      <c r="AA94" s="77"/>
      <c r="AB94" s="77"/>
      <c r="AC94" s="78"/>
    </row>
    <row r="95" spans="1:29" ht="14.4" x14ac:dyDescent="0.25">
      <c r="A95" s="2">
        <v>3</v>
      </c>
      <c r="B95" s="11"/>
      <c r="C95" s="25"/>
      <c r="D95" s="26" t="s">
        <v>198</v>
      </c>
      <c r="E95" s="100" t="s">
        <v>539</v>
      </c>
      <c r="F95" s="100" t="s">
        <v>531</v>
      </c>
      <c r="G95" s="41" t="s">
        <v>530</v>
      </c>
      <c r="H95" s="24"/>
      <c r="I95" s="24"/>
      <c r="J95" s="4">
        <f t="shared" si="1"/>
        <v>4500</v>
      </c>
      <c r="K95" s="24"/>
      <c r="L95" s="24"/>
      <c r="M95" s="24"/>
      <c r="N95" s="51" t="s">
        <v>337</v>
      </c>
      <c r="O95" s="75"/>
      <c r="P95" s="76"/>
      <c r="Q95" s="76"/>
      <c r="R95" s="76"/>
      <c r="S95" s="76">
        <v>4500</v>
      </c>
      <c r="T95" s="77"/>
      <c r="U95" s="77"/>
      <c r="V95" s="77"/>
      <c r="W95" s="77"/>
      <c r="X95" s="77"/>
      <c r="Y95" s="77"/>
      <c r="Z95" s="77"/>
      <c r="AA95" s="77"/>
      <c r="AB95" s="77"/>
      <c r="AC95" s="78"/>
    </row>
    <row r="96" spans="1:29" ht="14.4" x14ac:dyDescent="0.25">
      <c r="A96" s="2">
        <v>3</v>
      </c>
      <c r="B96" s="11"/>
      <c r="C96" s="25"/>
      <c r="D96" s="26" t="s">
        <v>198</v>
      </c>
      <c r="E96" s="100" t="s">
        <v>539</v>
      </c>
      <c r="F96" s="100" t="s">
        <v>531</v>
      </c>
      <c r="G96" s="41" t="s">
        <v>530</v>
      </c>
      <c r="H96" s="24"/>
      <c r="I96" s="24"/>
      <c r="J96" s="4">
        <f t="shared" si="1"/>
        <v>4500</v>
      </c>
      <c r="K96" s="24"/>
      <c r="L96" s="24"/>
      <c r="M96" s="24"/>
      <c r="N96" s="51" t="s">
        <v>337</v>
      </c>
      <c r="O96" s="75"/>
      <c r="P96" s="76"/>
      <c r="Q96" s="76"/>
      <c r="R96" s="76"/>
      <c r="S96" s="76"/>
      <c r="T96" s="77"/>
      <c r="U96" s="77"/>
      <c r="V96" s="77"/>
      <c r="W96" s="77"/>
      <c r="X96" s="77"/>
      <c r="Y96" s="77"/>
      <c r="Z96" s="77"/>
      <c r="AA96" s="77"/>
      <c r="AB96" s="77">
        <v>4500</v>
      </c>
      <c r="AC96" s="78"/>
    </row>
    <row r="97" spans="1:29" ht="14.4" x14ac:dyDescent="0.3">
      <c r="A97" s="2">
        <v>3</v>
      </c>
      <c r="B97" s="11"/>
      <c r="C97" s="25"/>
      <c r="D97" s="26" t="s">
        <v>206</v>
      </c>
      <c r="E97" s="26" t="s">
        <v>532</v>
      </c>
      <c r="F97" s="100" t="s">
        <v>531</v>
      </c>
      <c r="G97" s="41" t="s">
        <v>530</v>
      </c>
      <c r="H97" s="24"/>
      <c r="I97" s="24"/>
      <c r="J97" s="4">
        <f t="shared" si="1"/>
        <v>800</v>
      </c>
      <c r="K97" s="24"/>
      <c r="L97" s="24"/>
      <c r="M97" s="24"/>
      <c r="N97" s="51" t="s">
        <v>337</v>
      </c>
      <c r="O97" s="75"/>
      <c r="P97" s="76"/>
      <c r="Q97" s="76"/>
      <c r="R97" s="76"/>
      <c r="S97" s="76"/>
      <c r="T97" s="77">
        <v>800</v>
      </c>
      <c r="U97" s="77"/>
      <c r="V97" s="77"/>
      <c r="W97" s="77"/>
      <c r="X97" s="77"/>
      <c r="Y97" s="77"/>
      <c r="Z97" s="77"/>
      <c r="AA97" s="77"/>
      <c r="AB97" s="77"/>
      <c r="AC97" s="78"/>
    </row>
    <row r="98" spans="1:29" ht="14.4" x14ac:dyDescent="0.25">
      <c r="A98" s="2">
        <v>1</v>
      </c>
      <c r="B98" s="11"/>
      <c r="C98" s="25" t="s">
        <v>91</v>
      </c>
      <c r="D98" s="26" t="s">
        <v>197</v>
      </c>
      <c r="E98" s="100" t="s">
        <v>539</v>
      </c>
      <c r="F98" s="100" t="s">
        <v>531</v>
      </c>
      <c r="G98" s="41" t="s">
        <v>528</v>
      </c>
      <c r="H98" s="24"/>
      <c r="I98" s="24"/>
      <c r="J98" s="4">
        <f t="shared" si="1"/>
        <v>0</v>
      </c>
      <c r="K98" s="24"/>
      <c r="L98" s="24"/>
      <c r="M98" s="24"/>
      <c r="N98" s="22" t="s">
        <v>335</v>
      </c>
      <c r="O98" s="75"/>
      <c r="P98" s="76"/>
      <c r="Q98" s="76"/>
      <c r="R98" s="76"/>
      <c r="S98" s="76"/>
      <c r="T98" s="77"/>
      <c r="U98" s="77"/>
      <c r="V98" s="77"/>
      <c r="W98" s="77"/>
      <c r="X98" s="77"/>
      <c r="Y98" s="77"/>
      <c r="Z98" s="77"/>
      <c r="AA98" s="77"/>
      <c r="AB98" s="77"/>
      <c r="AC98" s="78"/>
    </row>
    <row r="99" spans="1:29" ht="14.4" x14ac:dyDescent="0.25">
      <c r="A99" s="2">
        <v>2</v>
      </c>
      <c r="B99" s="11"/>
      <c r="C99" s="25"/>
      <c r="D99" s="26" t="s">
        <v>197</v>
      </c>
      <c r="E99" s="100" t="s">
        <v>539</v>
      </c>
      <c r="F99" s="100" t="s">
        <v>531</v>
      </c>
      <c r="G99" s="41" t="s">
        <v>528</v>
      </c>
      <c r="H99" s="24"/>
      <c r="I99" s="24"/>
      <c r="J99" s="4">
        <f t="shared" si="1"/>
        <v>200</v>
      </c>
      <c r="K99" s="24"/>
      <c r="L99" s="24"/>
      <c r="M99" s="24"/>
      <c r="N99" s="51" t="s">
        <v>336</v>
      </c>
      <c r="O99" s="75"/>
      <c r="P99" s="76"/>
      <c r="Q99" s="76">
        <v>200</v>
      </c>
      <c r="R99" s="76"/>
      <c r="S99" s="76"/>
      <c r="T99" s="77"/>
      <c r="U99" s="77"/>
      <c r="V99" s="77"/>
      <c r="W99" s="77"/>
      <c r="X99" s="77"/>
      <c r="Y99" s="77"/>
      <c r="Z99" s="77"/>
      <c r="AA99" s="77"/>
      <c r="AB99" s="77"/>
      <c r="AC99" s="78"/>
    </row>
    <row r="100" spans="1:29" ht="14.4" x14ac:dyDescent="0.25">
      <c r="A100" s="2">
        <v>3</v>
      </c>
      <c r="B100" s="11"/>
      <c r="C100" s="25"/>
      <c r="D100" s="26" t="s">
        <v>197</v>
      </c>
      <c r="E100" s="100" t="s">
        <v>539</v>
      </c>
      <c r="F100" s="100" t="s">
        <v>531</v>
      </c>
      <c r="G100" s="41" t="s">
        <v>528</v>
      </c>
      <c r="H100" s="24"/>
      <c r="I100" s="24"/>
      <c r="J100" s="4">
        <f t="shared" si="1"/>
        <v>1250</v>
      </c>
      <c r="K100" s="24"/>
      <c r="L100" s="24"/>
      <c r="M100" s="24"/>
      <c r="N100" s="51" t="s">
        <v>337</v>
      </c>
      <c r="O100" s="75"/>
      <c r="P100" s="76"/>
      <c r="Q100" s="76"/>
      <c r="R100" s="76"/>
      <c r="S100" s="76"/>
      <c r="T100" s="77">
        <v>250</v>
      </c>
      <c r="U100" s="77"/>
      <c r="V100" s="77">
        <v>250</v>
      </c>
      <c r="W100" s="77"/>
      <c r="X100" s="77">
        <v>250</v>
      </c>
      <c r="Y100" s="77"/>
      <c r="Z100" s="77">
        <v>250</v>
      </c>
      <c r="AA100" s="77"/>
      <c r="AB100" s="77">
        <v>250</v>
      </c>
      <c r="AC100" s="78"/>
    </row>
    <row r="101" spans="1:29" ht="14.4" x14ac:dyDescent="0.25">
      <c r="A101" s="2">
        <v>2</v>
      </c>
      <c r="B101" s="11"/>
      <c r="C101" s="25"/>
      <c r="D101" s="26" t="s">
        <v>198</v>
      </c>
      <c r="E101" s="100" t="s">
        <v>539</v>
      </c>
      <c r="F101" s="100" t="s">
        <v>531</v>
      </c>
      <c r="G101" s="41" t="s">
        <v>530</v>
      </c>
      <c r="H101" s="24"/>
      <c r="I101" s="24"/>
      <c r="J101" s="4">
        <f t="shared" si="1"/>
        <v>2500</v>
      </c>
      <c r="K101" s="24"/>
      <c r="L101" s="24"/>
      <c r="M101" s="24"/>
      <c r="N101" s="51" t="s">
        <v>336</v>
      </c>
      <c r="O101" s="75"/>
      <c r="P101" s="76"/>
      <c r="Q101" s="76"/>
      <c r="R101" s="76">
        <v>2500</v>
      </c>
      <c r="S101" s="76"/>
      <c r="T101" s="77"/>
      <c r="U101" s="77"/>
      <c r="V101" s="77"/>
      <c r="W101" s="77"/>
      <c r="X101" s="77"/>
      <c r="Y101" s="77"/>
      <c r="Z101" s="77"/>
      <c r="AA101" s="77"/>
      <c r="AB101" s="77"/>
      <c r="AC101" s="78"/>
    </row>
    <row r="102" spans="1:29" ht="14.4" x14ac:dyDescent="0.25">
      <c r="A102" s="2">
        <v>3</v>
      </c>
      <c r="B102" s="11"/>
      <c r="C102" s="25"/>
      <c r="D102" s="26" t="s">
        <v>198</v>
      </c>
      <c r="E102" s="100" t="s">
        <v>539</v>
      </c>
      <c r="F102" s="100" t="s">
        <v>531</v>
      </c>
      <c r="G102" s="41" t="s">
        <v>530</v>
      </c>
      <c r="H102" s="24"/>
      <c r="I102" s="24"/>
      <c r="J102" s="4">
        <f t="shared" si="1"/>
        <v>2500</v>
      </c>
      <c r="K102" s="24"/>
      <c r="L102" s="24"/>
      <c r="M102" s="24"/>
      <c r="N102" s="51" t="s">
        <v>337</v>
      </c>
      <c r="O102" s="75"/>
      <c r="P102" s="76"/>
      <c r="Q102" s="76"/>
      <c r="R102" s="76"/>
      <c r="S102" s="76"/>
      <c r="T102" s="77"/>
      <c r="U102" s="77"/>
      <c r="V102" s="77"/>
      <c r="W102" s="77"/>
      <c r="X102" s="77"/>
      <c r="Y102" s="77"/>
      <c r="Z102" s="77"/>
      <c r="AA102" s="77">
        <v>2500</v>
      </c>
      <c r="AB102" s="77"/>
      <c r="AC102" s="78"/>
    </row>
    <row r="103" spans="1:29" ht="14.4" x14ac:dyDescent="0.3">
      <c r="A103" s="2">
        <v>3</v>
      </c>
      <c r="B103" s="11"/>
      <c r="C103" s="25"/>
      <c r="D103" s="26" t="s">
        <v>206</v>
      </c>
      <c r="E103" s="26" t="s">
        <v>532</v>
      </c>
      <c r="F103" s="100" t="s">
        <v>531</v>
      </c>
      <c r="G103" s="41" t="s">
        <v>530</v>
      </c>
      <c r="H103" s="24"/>
      <c r="I103" s="24"/>
      <c r="J103" s="4">
        <f t="shared" si="1"/>
        <v>700</v>
      </c>
      <c r="K103" s="24"/>
      <c r="L103" s="24"/>
      <c r="M103" s="24"/>
      <c r="N103" s="51" t="s">
        <v>337</v>
      </c>
      <c r="O103" s="75"/>
      <c r="P103" s="76"/>
      <c r="Q103" s="76"/>
      <c r="R103" s="76"/>
      <c r="S103" s="76"/>
      <c r="T103" s="77"/>
      <c r="U103" s="77"/>
      <c r="V103" s="77">
        <v>700</v>
      </c>
      <c r="W103" s="77"/>
      <c r="X103" s="77"/>
      <c r="Y103" s="77"/>
      <c r="Z103" s="77"/>
      <c r="AA103" s="77"/>
      <c r="AB103" s="77"/>
      <c r="AC103" s="78"/>
    </row>
    <row r="104" spans="1:29" ht="14.4" x14ac:dyDescent="0.25">
      <c r="A104" s="2">
        <v>1</v>
      </c>
      <c r="B104" s="11"/>
      <c r="C104" s="25" t="s">
        <v>92</v>
      </c>
      <c r="D104" s="26" t="s">
        <v>197</v>
      </c>
      <c r="E104" s="100" t="s">
        <v>539</v>
      </c>
      <c r="F104" s="100" t="s">
        <v>531</v>
      </c>
      <c r="G104" s="41" t="s">
        <v>528</v>
      </c>
      <c r="H104" s="24"/>
      <c r="I104" s="24"/>
      <c r="J104" s="4">
        <f t="shared" si="1"/>
        <v>0</v>
      </c>
      <c r="K104" s="24"/>
      <c r="L104" s="24"/>
      <c r="M104" s="24"/>
      <c r="N104" s="22" t="s">
        <v>335</v>
      </c>
      <c r="O104" s="75"/>
      <c r="P104" s="76"/>
      <c r="Q104" s="76"/>
      <c r="R104" s="76"/>
      <c r="S104" s="76"/>
      <c r="T104" s="77"/>
      <c r="U104" s="77"/>
      <c r="V104" s="77"/>
      <c r="W104" s="77"/>
      <c r="X104" s="77"/>
      <c r="Y104" s="77"/>
      <c r="Z104" s="77"/>
      <c r="AA104" s="77"/>
      <c r="AB104" s="77"/>
      <c r="AC104" s="78"/>
    </row>
    <row r="105" spans="1:29" ht="14.4" x14ac:dyDescent="0.25">
      <c r="A105" s="2">
        <v>2</v>
      </c>
      <c r="B105" s="11"/>
      <c r="C105" s="25"/>
      <c r="D105" s="26" t="s">
        <v>197</v>
      </c>
      <c r="E105" s="100" t="s">
        <v>539</v>
      </c>
      <c r="F105" s="100" t="s">
        <v>531</v>
      </c>
      <c r="G105" s="41" t="s">
        <v>528</v>
      </c>
      <c r="H105" s="24"/>
      <c r="I105" s="24"/>
      <c r="J105" s="4">
        <f t="shared" si="1"/>
        <v>200</v>
      </c>
      <c r="K105" s="24"/>
      <c r="L105" s="24"/>
      <c r="M105" s="24"/>
      <c r="N105" s="51" t="s">
        <v>336</v>
      </c>
      <c r="O105" s="75"/>
      <c r="P105" s="76"/>
      <c r="Q105" s="76"/>
      <c r="R105" s="76">
        <v>200</v>
      </c>
      <c r="S105" s="76"/>
      <c r="T105" s="77"/>
      <c r="U105" s="77"/>
      <c r="V105" s="77"/>
      <c r="W105" s="77"/>
      <c r="X105" s="77"/>
      <c r="Y105" s="77"/>
      <c r="Z105" s="77"/>
      <c r="AA105" s="77"/>
      <c r="AB105" s="77"/>
      <c r="AC105" s="78"/>
    </row>
    <row r="106" spans="1:29" ht="14.4" x14ac:dyDescent="0.25">
      <c r="A106" s="2">
        <v>3</v>
      </c>
      <c r="B106" s="11"/>
      <c r="C106" s="25"/>
      <c r="D106" s="26" t="s">
        <v>197</v>
      </c>
      <c r="E106" s="100" t="s">
        <v>539</v>
      </c>
      <c r="F106" s="100" t="s">
        <v>531</v>
      </c>
      <c r="G106" s="41" t="s">
        <v>528</v>
      </c>
      <c r="H106" s="24"/>
      <c r="I106" s="24"/>
      <c r="J106" s="4">
        <f t="shared" si="1"/>
        <v>1250</v>
      </c>
      <c r="K106" s="24"/>
      <c r="L106" s="24"/>
      <c r="M106" s="24"/>
      <c r="N106" s="51" t="s">
        <v>337</v>
      </c>
      <c r="O106" s="75"/>
      <c r="P106" s="76"/>
      <c r="Q106" s="76"/>
      <c r="R106" s="76"/>
      <c r="S106" s="76"/>
      <c r="T106" s="77">
        <v>250</v>
      </c>
      <c r="U106" s="77"/>
      <c r="V106" s="77">
        <v>250</v>
      </c>
      <c r="W106" s="77"/>
      <c r="X106" s="77">
        <v>250</v>
      </c>
      <c r="Y106" s="77"/>
      <c r="Z106" s="77">
        <v>250</v>
      </c>
      <c r="AA106" s="77"/>
      <c r="AB106" s="77">
        <v>250</v>
      </c>
      <c r="AC106" s="78"/>
    </row>
    <row r="107" spans="1:29" ht="14.4" x14ac:dyDescent="0.25">
      <c r="A107" s="2">
        <v>3</v>
      </c>
      <c r="B107" s="11"/>
      <c r="C107" s="25"/>
      <c r="D107" s="26" t="s">
        <v>198</v>
      </c>
      <c r="E107" s="100" t="s">
        <v>539</v>
      </c>
      <c r="F107" s="100" t="s">
        <v>531</v>
      </c>
      <c r="G107" s="41" t="s">
        <v>530</v>
      </c>
      <c r="H107" s="24"/>
      <c r="I107" s="24"/>
      <c r="J107" s="4">
        <f t="shared" si="1"/>
        <v>2500</v>
      </c>
      <c r="K107" s="24"/>
      <c r="L107" s="24"/>
      <c r="M107" s="24"/>
      <c r="N107" s="51" t="s">
        <v>336</v>
      </c>
      <c r="O107" s="75"/>
      <c r="P107" s="76"/>
      <c r="Q107" s="76">
        <v>2500</v>
      </c>
      <c r="R107" s="76"/>
      <c r="S107" s="76"/>
      <c r="T107" s="77"/>
      <c r="U107" s="77"/>
      <c r="V107" s="77"/>
      <c r="W107" s="77"/>
      <c r="X107" s="77"/>
      <c r="Y107" s="77"/>
      <c r="Z107" s="77"/>
      <c r="AA107" s="77"/>
      <c r="AB107" s="77"/>
      <c r="AC107" s="78"/>
    </row>
    <row r="108" spans="1:29" ht="14.4" x14ac:dyDescent="0.25">
      <c r="A108" s="2">
        <v>3</v>
      </c>
      <c r="B108" s="11"/>
      <c r="C108" s="25"/>
      <c r="D108" s="26" t="s">
        <v>198</v>
      </c>
      <c r="E108" s="100" t="s">
        <v>539</v>
      </c>
      <c r="F108" s="100" t="s">
        <v>531</v>
      </c>
      <c r="G108" s="41" t="s">
        <v>530</v>
      </c>
      <c r="H108" s="24"/>
      <c r="I108" s="24"/>
      <c r="J108" s="4">
        <f t="shared" si="1"/>
        <v>2500</v>
      </c>
      <c r="K108" s="24"/>
      <c r="L108" s="24"/>
      <c r="M108" s="24"/>
      <c r="N108" s="51" t="s">
        <v>337</v>
      </c>
      <c r="O108" s="75"/>
      <c r="P108" s="76"/>
      <c r="Q108" s="76"/>
      <c r="R108" s="76"/>
      <c r="S108" s="76"/>
      <c r="T108" s="77"/>
      <c r="U108" s="77"/>
      <c r="V108" s="77"/>
      <c r="W108" s="77"/>
      <c r="X108" s="77"/>
      <c r="Y108" s="77"/>
      <c r="Z108" s="77">
        <v>2500</v>
      </c>
      <c r="AA108" s="77"/>
      <c r="AB108" s="77"/>
      <c r="AC108" s="78"/>
    </row>
    <row r="109" spans="1:29" ht="14.4" x14ac:dyDescent="0.3">
      <c r="A109" s="2">
        <v>3</v>
      </c>
      <c r="B109" s="11"/>
      <c r="C109" s="25"/>
      <c r="D109" s="26" t="s">
        <v>206</v>
      </c>
      <c r="E109" s="26" t="s">
        <v>532</v>
      </c>
      <c r="F109" s="100" t="s">
        <v>531</v>
      </c>
      <c r="G109" s="41" t="s">
        <v>530</v>
      </c>
      <c r="H109" s="24"/>
      <c r="I109" s="24"/>
      <c r="J109" s="4">
        <f t="shared" si="1"/>
        <v>700</v>
      </c>
      <c r="K109" s="24"/>
      <c r="L109" s="24"/>
      <c r="M109" s="24"/>
      <c r="N109" s="51" t="s">
        <v>337</v>
      </c>
      <c r="O109" s="75"/>
      <c r="P109" s="76"/>
      <c r="Q109" s="76"/>
      <c r="R109" s="76"/>
      <c r="S109" s="76"/>
      <c r="T109" s="77"/>
      <c r="U109" s="77">
        <v>700</v>
      </c>
      <c r="V109" s="77"/>
      <c r="W109" s="77"/>
      <c r="X109" s="77"/>
      <c r="Y109" s="77"/>
      <c r="Z109" s="77"/>
      <c r="AA109" s="77"/>
      <c r="AB109" s="77"/>
      <c r="AC109" s="78"/>
    </row>
    <row r="110" spans="1:29" ht="14.4" x14ac:dyDescent="0.25">
      <c r="A110" s="2">
        <v>1</v>
      </c>
      <c r="B110" s="11"/>
      <c r="C110" s="25" t="s">
        <v>93</v>
      </c>
      <c r="D110" s="26" t="s">
        <v>197</v>
      </c>
      <c r="E110" s="100" t="s">
        <v>539</v>
      </c>
      <c r="F110" s="100" t="s">
        <v>531</v>
      </c>
      <c r="G110" s="41" t="s">
        <v>528</v>
      </c>
      <c r="H110" s="24"/>
      <c r="I110" s="24"/>
      <c r="J110" s="4">
        <f t="shared" si="1"/>
        <v>0</v>
      </c>
      <c r="K110" s="24"/>
      <c r="L110" s="24"/>
      <c r="M110" s="24"/>
      <c r="N110" s="22" t="s">
        <v>335</v>
      </c>
      <c r="O110" s="75"/>
      <c r="P110" s="76"/>
      <c r="Q110" s="76"/>
      <c r="R110" s="76"/>
      <c r="S110" s="76"/>
      <c r="T110" s="77"/>
      <c r="U110" s="77"/>
      <c r="V110" s="77"/>
      <c r="W110" s="77"/>
      <c r="X110" s="77"/>
      <c r="Y110" s="77"/>
      <c r="Z110" s="77"/>
      <c r="AA110" s="77"/>
      <c r="AB110" s="77"/>
      <c r="AC110" s="78"/>
    </row>
    <row r="111" spans="1:29" ht="14.4" x14ac:dyDescent="0.25">
      <c r="A111" s="2">
        <v>2</v>
      </c>
      <c r="B111" s="11"/>
      <c r="C111" s="25"/>
      <c r="D111" s="26" t="s">
        <v>197</v>
      </c>
      <c r="E111" s="100" t="s">
        <v>539</v>
      </c>
      <c r="F111" s="100" t="s">
        <v>531</v>
      </c>
      <c r="G111" s="41" t="s">
        <v>528</v>
      </c>
      <c r="H111" s="24"/>
      <c r="I111" s="24"/>
      <c r="J111" s="4">
        <f t="shared" si="1"/>
        <v>300</v>
      </c>
      <c r="K111" s="24"/>
      <c r="L111" s="24"/>
      <c r="M111" s="24"/>
      <c r="N111" s="51" t="s">
        <v>336</v>
      </c>
      <c r="O111" s="75"/>
      <c r="P111" s="76">
        <v>150</v>
      </c>
      <c r="Q111" s="76"/>
      <c r="R111" s="76">
        <v>150</v>
      </c>
      <c r="S111" s="76"/>
      <c r="T111" s="77"/>
      <c r="U111" s="77"/>
      <c r="V111" s="77"/>
      <c r="W111" s="77"/>
      <c r="X111" s="77"/>
      <c r="Y111" s="77"/>
      <c r="Z111" s="77"/>
      <c r="AA111" s="77"/>
      <c r="AB111" s="77"/>
      <c r="AC111" s="78"/>
    </row>
    <row r="112" spans="1:29" ht="14.4" x14ac:dyDescent="0.25">
      <c r="A112" s="2">
        <v>3</v>
      </c>
      <c r="B112" s="11"/>
      <c r="C112" s="25"/>
      <c r="D112" s="26" t="s">
        <v>197</v>
      </c>
      <c r="E112" s="100" t="s">
        <v>539</v>
      </c>
      <c r="F112" s="100" t="s">
        <v>531</v>
      </c>
      <c r="G112" s="41" t="s">
        <v>528</v>
      </c>
      <c r="H112" s="24"/>
      <c r="I112" s="24"/>
      <c r="J112" s="4">
        <f t="shared" si="1"/>
        <v>1000</v>
      </c>
      <c r="K112" s="24"/>
      <c r="L112" s="24"/>
      <c r="M112" s="24"/>
      <c r="N112" s="51" t="s">
        <v>337</v>
      </c>
      <c r="O112" s="75"/>
      <c r="P112" s="76"/>
      <c r="Q112" s="76"/>
      <c r="R112" s="76"/>
      <c r="S112" s="76"/>
      <c r="T112" s="77">
        <v>200</v>
      </c>
      <c r="U112" s="77"/>
      <c r="V112" s="77">
        <v>200</v>
      </c>
      <c r="W112" s="77"/>
      <c r="X112" s="77">
        <v>200</v>
      </c>
      <c r="Y112" s="77"/>
      <c r="Z112" s="77">
        <v>200</v>
      </c>
      <c r="AA112" s="77"/>
      <c r="AB112" s="77">
        <v>200</v>
      </c>
      <c r="AC112" s="78"/>
    </row>
    <row r="113" spans="1:29" ht="14.4" x14ac:dyDescent="0.25">
      <c r="A113" s="2">
        <v>3</v>
      </c>
      <c r="B113" s="11"/>
      <c r="C113" s="25"/>
      <c r="D113" s="26" t="s">
        <v>198</v>
      </c>
      <c r="E113" s="100" t="s">
        <v>539</v>
      </c>
      <c r="F113" s="100" t="s">
        <v>531</v>
      </c>
      <c r="G113" s="41" t="s">
        <v>530</v>
      </c>
      <c r="H113" s="24"/>
      <c r="I113" s="24"/>
      <c r="J113" s="4">
        <f t="shared" si="1"/>
        <v>1800</v>
      </c>
      <c r="K113" s="24"/>
      <c r="L113" s="24"/>
      <c r="M113" s="24"/>
      <c r="N113" s="51" t="s">
        <v>337</v>
      </c>
      <c r="O113" s="75"/>
      <c r="P113" s="76"/>
      <c r="Q113" s="76"/>
      <c r="R113" s="76"/>
      <c r="S113" s="76">
        <v>1800</v>
      </c>
      <c r="T113" s="77"/>
      <c r="U113" s="77"/>
      <c r="V113" s="77"/>
      <c r="W113" s="77"/>
      <c r="X113" s="77"/>
      <c r="Y113" s="77"/>
      <c r="Z113" s="77"/>
      <c r="AA113" s="77"/>
      <c r="AB113" s="77"/>
      <c r="AC113" s="78"/>
    </row>
    <row r="114" spans="1:29" ht="14.4" x14ac:dyDescent="0.25">
      <c r="A114" s="2">
        <v>3</v>
      </c>
      <c r="B114" s="11"/>
      <c r="C114" s="25"/>
      <c r="D114" s="26" t="s">
        <v>198</v>
      </c>
      <c r="E114" s="100" t="s">
        <v>539</v>
      </c>
      <c r="F114" s="100" t="s">
        <v>531</v>
      </c>
      <c r="G114" s="41" t="s">
        <v>530</v>
      </c>
      <c r="H114" s="24"/>
      <c r="I114" s="24"/>
      <c r="J114" s="4">
        <f t="shared" si="1"/>
        <v>1800</v>
      </c>
      <c r="K114" s="24"/>
      <c r="L114" s="24"/>
      <c r="M114" s="24"/>
      <c r="N114" s="51" t="s">
        <v>337</v>
      </c>
      <c r="O114" s="75"/>
      <c r="P114" s="76"/>
      <c r="Q114" s="76"/>
      <c r="R114" s="76"/>
      <c r="S114" s="76"/>
      <c r="T114" s="77"/>
      <c r="U114" s="77"/>
      <c r="V114" s="77"/>
      <c r="W114" s="77"/>
      <c r="X114" s="77"/>
      <c r="Y114" s="77"/>
      <c r="Z114" s="77"/>
      <c r="AA114" s="77"/>
      <c r="AB114" s="77">
        <v>1800</v>
      </c>
      <c r="AC114" s="78"/>
    </row>
    <row r="115" spans="1:29" ht="14.4" x14ac:dyDescent="0.3">
      <c r="A115" s="2">
        <v>3</v>
      </c>
      <c r="B115" s="11"/>
      <c r="C115" s="25"/>
      <c r="D115" s="26" t="s">
        <v>206</v>
      </c>
      <c r="E115" s="26" t="s">
        <v>532</v>
      </c>
      <c r="F115" s="100" t="s">
        <v>531</v>
      </c>
      <c r="G115" s="41" t="s">
        <v>530</v>
      </c>
      <c r="H115" s="24"/>
      <c r="I115" s="24"/>
      <c r="J115" s="4">
        <f t="shared" si="1"/>
        <v>650</v>
      </c>
      <c r="K115" s="24"/>
      <c r="L115" s="24"/>
      <c r="M115" s="24"/>
      <c r="N115" s="51" t="s">
        <v>337</v>
      </c>
      <c r="O115" s="75"/>
      <c r="P115" s="76"/>
      <c r="Q115" s="76"/>
      <c r="R115" s="76"/>
      <c r="S115" s="76"/>
      <c r="T115" s="77"/>
      <c r="U115" s="77"/>
      <c r="V115" s="77"/>
      <c r="W115" s="77">
        <v>650</v>
      </c>
      <c r="X115" s="77"/>
      <c r="Y115" s="77"/>
      <c r="Z115" s="77"/>
      <c r="AA115" s="77"/>
      <c r="AB115" s="77"/>
      <c r="AC115" s="78"/>
    </row>
    <row r="116" spans="1:29" ht="14.4" x14ac:dyDescent="0.25">
      <c r="A116" s="2">
        <v>1</v>
      </c>
      <c r="B116" s="11"/>
      <c r="C116" s="4" t="s">
        <v>47</v>
      </c>
      <c r="D116" s="26" t="s">
        <v>197</v>
      </c>
      <c r="E116" s="100" t="s">
        <v>539</v>
      </c>
      <c r="F116" s="100" t="s">
        <v>531</v>
      </c>
      <c r="G116" s="41" t="s">
        <v>528</v>
      </c>
      <c r="H116" s="24"/>
      <c r="I116" s="24"/>
      <c r="J116" s="4">
        <f t="shared" si="1"/>
        <v>0</v>
      </c>
      <c r="K116" s="24"/>
      <c r="L116" s="24"/>
      <c r="M116" s="24"/>
      <c r="N116" s="22" t="s">
        <v>335</v>
      </c>
      <c r="O116" s="75"/>
      <c r="P116" s="76"/>
      <c r="Q116" s="76"/>
      <c r="R116" s="76"/>
      <c r="S116" s="76"/>
      <c r="T116" s="77"/>
      <c r="U116" s="77"/>
      <c r="V116" s="77"/>
      <c r="W116" s="77"/>
      <c r="X116" s="77"/>
      <c r="Y116" s="77"/>
      <c r="Z116" s="77"/>
      <c r="AA116" s="77"/>
      <c r="AB116" s="77"/>
      <c r="AC116" s="78"/>
    </row>
    <row r="117" spans="1:29" ht="14.4" x14ac:dyDescent="0.25">
      <c r="A117" s="2">
        <v>2</v>
      </c>
      <c r="B117" s="11"/>
      <c r="C117" s="4"/>
      <c r="D117" s="26" t="s">
        <v>197</v>
      </c>
      <c r="E117" s="100" t="s">
        <v>539</v>
      </c>
      <c r="F117" s="100" t="s">
        <v>531</v>
      </c>
      <c r="G117" s="41" t="s">
        <v>528</v>
      </c>
      <c r="H117" s="24"/>
      <c r="I117" s="24"/>
      <c r="J117" s="4">
        <f t="shared" si="1"/>
        <v>130</v>
      </c>
      <c r="K117" s="24"/>
      <c r="L117" s="24"/>
      <c r="M117" s="24"/>
      <c r="N117" s="51" t="s">
        <v>336</v>
      </c>
      <c r="O117" s="75"/>
      <c r="P117" s="76">
        <v>65</v>
      </c>
      <c r="Q117" s="76"/>
      <c r="R117" s="76">
        <v>65</v>
      </c>
      <c r="S117" s="76"/>
      <c r="T117" s="77"/>
      <c r="U117" s="77"/>
      <c r="V117" s="77"/>
      <c r="W117" s="77"/>
      <c r="X117" s="77"/>
      <c r="Y117" s="77"/>
      <c r="Z117" s="77"/>
      <c r="AA117" s="77"/>
      <c r="AB117" s="77"/>
      <c r="AC117" s="78"/>
    </row>
    <row r="118" spans="1:29" ht="14.4" x14ac:dyDescent="0.25">
      <c r="A118" s="2">
        <v>3</v>
      </c>
      <c r="B118" s="11"/>
      <c r="C118" s="4"/>
      <c r="D118" s="26" t="s">
        <v>197</v>
      </c>
      <c r="E118" s="100" t="s">
        <v>539</v>
      </c>
      <c r="F118" s="100" t="s">
        <v>531</v>
      </c>
      <c r="G118" s="41" t="s">
        <v>528</v>
      </c>
      <c r="H118" s="24"/>
      <c r="I118" s="24"/>
      <c r="J118" s="4">
        <f t="shared" si="1"/>
        <v>260</v>
      </c>
      <c r="K118" s="24"/>
      <c r="L118" s="24"/>
      <c r="M118" s="24"/>
      <c r="N118" s="51" t="s">
        <v>337</v>
      </c>
      <c r="O118" s="75"/>
      <c r="P118" s="76"/>
      <c r="Q118" s="76"/>
      <c r="R118" s="76"/>
      <c r="S118" s="76"/>
      <c r="T118" s="77">
        <v>65</v>
      </c>
      <c r="U118" s="77"/>
      <c r="V118" s="77">
        <v>65</v>
      </c>
      <c r="W118" s="77"/>
      <c r="X118" s="77"/>
      <c r="Y118" s="77">
        <v>65</v>
      </c>
      <c r="Z118" s="77"/>
      <c r="AA118" s="77">
        <v>65</v>
      </c>
      <c r="AB118" s="77"/>
      <c r="AC118" s="78"/>
    </row>
    <row r="119" spans="1:29" ht="14.4" x14ac:dyDescent="0.25">
      <c r="A119" s="2">
        <v>2</v>
      </c>
      <c r="B119" s="23"/>
      <c r="C119" s="4"/>
      <c r="D119" s="26" t="s">
        <v>198</v>
      </c>
      <c r="E119" s="100" t="s">
        <v>539</v>
      </c>
      <c r="F119" s="100" t="s">
        <v>531</v>
      </c>
      <c r="G119" s="41" t="s">
        <v>530</v>
      </c>
      <c r="H119" s="24"/>
      <c r="I119" s="24"/>
      <c r="J119" s="4">
        <f t="shared" si="1"/>
        <v>250</v>
      </c>
      <c r="K119" s="24"/>
      <c r="L119" s="24"/>
      <c r="M119" s="24"/>
      <c r="N119" s="51" t="s">
        <v>336</v>
      </c>
      <c r="O119" s="75"/>
      <c r="P119" s="76"/>
      <c r="Q119" s="76">
        <v>250</v>
      </c>
      <c r="R119" s="76"/>
      <c r="S119" s="76"/>
      <c r="T119" s="77"/>
      <c r="U119" s="77"/>
      <c r="V119" s="77"/>
      <c r="W119" s="77"/>
      <c r="X119" s="77"/>
      <c r="Y119" s="77"/>
      <c r="Z119" s="77"/>
      <c r="AA119" s="77"/>
      <c r="AB119" s="77"/>
      <c r="AC119" s="78"/>
    </row>
    <row r="120" spans="1:29" ht="14.4" x14ac:dyDescent="0.25">
      <c r="A120" s="2">
        <v>3</v>
      </c>
      <c r="B120" s="23"/>
      <c r="C120" s="4"/>
      <c r="D120" s="26" t="s">
        <v>198</v>
      </c>
      <c r="E120" s="100" t="s">
        <v>539</v>
      </c>
      <c r="F120" s="100" t="s">
        <v>531</v>
      </c>
      <c r="G120" s="41" t="s">
        <v>530</v>
      </c>
      <c r="H120" s="24"/>
      <c r="I120" s="24"/>
      <c r="J120" s="4">
        <f t="shared" si="1"/>
        <v>525</v>
      </c>
      <c r="K120" s="24"/>
      <c r="L120" s="24"/>
      <c r="M120" s="24"/>
      <c r="N120" s="51" t="s">
        <v>337</v>
      </c>
      <c r="O120" s="75"/>
      <c r="P120" s="76"/>
      <c r="Q120" s="76"/>
      <c r="R120" s="76"/>
      <c r="S120" s="76"/>
      <c r="T120" s="77"/>
      <c r="U120" s="77">
        <v>250</v>
      </c>
      <c r="V120" s="77"/>
      <c r="W120" s="77"/>
      <c r="X120" s="77">
        <v>25</v>
      </c>
      <c r="Y120" s="77"/>
      <c r="Z120" s="77"/>
      <c r="AA120" s="77"/>
      <c r="AB120" s="77">
        <v>250</v>
      </c>
      <c r="AC120" s="78"/>
    </row>
    <row r="121" spans="1:29" ht="14.4" x14ac:dyDescent="0.3">
      <c r="A121" s="2">
        <v>2</v>
      </c>
      <c r="B121" s="23"/>
      <c r="C121" s="4"/>
      <c r="D121" s="26" t="s">
        <v>206</v>
      </c>
      <c r="E121" s="26" t="s">
        <v>532</v>
      </c>
      <c r="F121" s="100" t="s">
        <v>531</v>
      </c>
      <c r="G121" s="41" t="s">
        <v>530</v>
      </c>
      <c r="H121" s="24"/>
      <c r="I121" s="24"/>
      <c r="J121" s="4">
        <f t="shared" si="1"/>
        <v>0</v>
      </c>
      <c r="K121" s="24"/>
      <c r="L121" s="24"/>
      <c r="M121" s="24"/>
      <c r="N121" s="51" t="s">
        <v>336</v>
      </c>
      <c r="O121" s="75"/>
      <c r="P121" s="76"/>
      <c r="Q121" s="76"/>
      <c r="R121" s="76"/>
      <c r="S121" s="76"/>
      <c r="T121" s="77"/>
      <c r="U121" s="77"/>
      <c r="V121" s="77"/>
      <c r="W121" s="77"/>
      <c r="X121" s="77"/>
      <c r="Y121" s="77"/>
      <c r="Z121" s="77"/>
      <c r="AA121" s="77"/>
      <c r="AB121" s="77"/>
      <c r="AC121" s="78"/>
    </row>
    <row r="122" spans="1:29" ht="14.4" x14ac:dyDescent="0.3">
      <c r="A122" s="2">
        <v>3</v>
      </c>
      <c r="B122" s="23"/>
      <c r="C122" s="4"/>
      <c r="D122" s="26" t="s">
        <v>206</v>
      </c>
      <c r="E122" s="26" t="s">
        <v>532</v>
      </c>
      <c r="F122" s="100" t="s">
        <v>531</v>
      </c>
      <c r="G122" s="41" t="s">
        <v>530</v>
      </c>
      <c r="H122" s="24"/>
      <c r="I122" s="24"/>
      <c r="J122" s="4">
        <f t="shared" si="1"/>
        <v>225</v>
      </c>
      <c r="K122" s="24"/>
      <c r="L122" s="24"/>
      <c r="M122" s="24"/>
      <c r="N122" s="51" t="s">
        <v>337</v>
      </c>
      <c r="O122" s="75"/>
      <c r="P122" s="76"/>
      <c r="Q122" s="76"/>
      <c r="R122" s="76"/>
      <c r="S122" s="76"/>
      <c r="T122" s="77">
        <v>75</v>
      </c>
      <c r="U122" s="77"/>
      <c r="V122" s="77"/>
      <c r="W122" s="77">
        <v>75</v>
      </c>
      <c r="X122" s="77"/>
      <c r="Y122" s="77"/>
      <c r="Z122" s="77">
        <v>75</v>
      </c>
      <c r="AA122" s="77"/>
      <c r="AB122" s="77"/>
      <c r="AC122" s="78"/>
    </row>
    <row r="123" spans="1:29" x14ac:dyDescent="0.25">
      <c r="A123" s="18"/>
      <c r="B123" s="19" t="s">
        <v>39</v>
      </c>
      <c r="C123" s="10"/>
      <c r="D123" s="10"/>
      <c r="E123" s="10"/>
      <c r="F123" s="10"/>
      <c r="G123" s="10"/>
      <c r="H123" s="20"/>
      <c r="I123" s="20"/>
      <c r="J123" s="43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s="28" customFormat="1" ht="14.4" x14ac:dyDescent="0.25">
      <c r="A124" s="2">
        <v>3</v>
      </c>
      <c r="B124" s="23"/>
      <c r="C124" s="1" t="s">
        <v>90</v>
      </c>
      <c r="D124" s="26" t="s">
        <v>29</v>
      </c>
      <c r="E124" s="41" t="s">
        <v>538</v>
      </c>
      <c r="F124" s="101" t="s">
        <v>517</v>
      </c>
      <c r="G124" s="41" t="s">
        <v>528</v>
      </c>
      <c r="H124" s="24"/>
      <c r="I124" s="24"/>
      <c r="J124" s="4">
        <f t="shared" si="1"/>
        <v>4500</v>
      </c>
      <c r="K124" s="24"/>
      <c r="L124" s="24"/>
      <c r="M124" s="24"/>
      <c r="N124" s="51" t="s">
        <v>337</v>
      </c>
      <c r="O124" s="75"/>
      <c r="P124" s="76"/>
      <c r="Q124" s="76"/>
      <c r="R124" s="76"/>
      <c r="S124" s="76">
        <v>4500</v>
      </c>
      <c r="T124" s="77"/>
      <c r="U124" s="77"/>
      <c r="V124" s="77"/>
      <c r="W124" s="77"/>
      <c r="X124" s="77"/>
      <c r="Y124" s="77"/>
      <c r="Z124" s="77"/>
      <c r="AA124" s="77"/>
      <c r="AB124" s="77"/>
      <c r="AC124" s="78"/>
    </row>
    <row r="125" spans="1:29" s="28" customFormat="1" ht="14.4" x14ac:dyDescent="0.25">
      <c r="A125" s="2">
        <v>1</v>
      </c>
      <c r="B125" s="23"/>
      <c r="C125" s="1" t="s">
        <v>30</v>
      </c>
      <c r="D125" s="26" t="s">
        <v>31</v>
      </c>
      <c r="E125" s="41" t="s">
        <v>538</v>
      </c>
      <c r="F125" s="101" t="s">
        <v>517</v>
      </c>
      <c r="G125" s="41" t="s">
        <v>528</v>
      </c>
      <c r="H125" s="24"/>
      <c r="I125" s="24"/>
      <c r="J125" s="4">
        <f t="shared" si="1"/>
        <v>0</v>
      </c>
      <c r="K125" s="24"/>
      <c r="L125" s="24"/>
      <c r="M125" s="24"/>
      <c r="N125" s="22" t="s">
        <v>335</v>
      </c>
      <c r="O125" s="75"/>
      <c r="P125" s="76"/>
      <c r="Q125" s="76"/>
      <c r="R125" s="76"/>
      <c r="S125" s="76"/>
      <c r="T125" s="77"/>
      <c r="U125" s="77"/>
      <c r="V125" s="77"/>
      <c r="W125" s="77"/>
      <c r="X125" s="77"/>
      <c r="Y125" s="77"/>
      <c r="Z125" s="77"/>
      <c r="AA125" s="77"/>
      <c r="AB125" s="77"/>
      <c r="AC125" s="78"/>
    </row>
    <row r="126" spans="1:29" s="28" customFormat="1" ht="14.4" x14ac:dyDescent="0.25">
      <c r="A126" s="2">
        <v>2</v>
      </c>
      <c r="B126" s="23"/>
      <c r="C126" s="1" t="s">
        <v>30</v>
      </c>
      <c r="D126" s="26" t="s">
        <v>29</v>
      </c>
      <c r="E126" s="41" t="s">
        <v>538</v>
      </c>
      <c r="F126" s="101" t="s">
        <v>517</v>
      </c>
      <c r="G126" s="41" t="s">
        <v>528</v>
      </c>
      <c r="H126" s="24"/>
      <c r="I126" s="24"/>
      <c r="J126" s="4">
        <f t="shared" si="1"/>
        <v>0</v>
      </c>
      <c r="K126" s="24"/>
      <c r="L126" s="24"/>
      <c r="M126" s="24"/>
      <c r="N126" s="51" t="s">
        <v>336</v>
      </c>
      <c r="O126" s="75"/>
      <c r="P126" s="76"/>
      <c r="Q126" s="76"/>
      <c r="R126" s="76"/>
      <c r="S126" s="76"/>
      <c r="T126" s="77"/>
      <c r="U126" s="77"/>
      <c r="V126" s="77"/>
      <c r="W126" s="77"/>
      <c r="X126" s="77"/>
      <c r="Y126" s="77"/>
      <c r="Z126" s="77"/>
      <c r="AA126" s="77"/>
      <c r="AB126" s="77"/>
      <c r="AC126" s="78"/>
    </row>
    <row r="127" spans="1:29" s="28" customFormat="1" ht="14.4" x14ac:dyDescent="0.25">
      <c r="A127" s="2">
        <v>1</v>
      </c>
      <c r="B127" s="23"/>
      <c r="C127" s="1" t="s">
        <v>32</v>
      </c>
      <c r="D127" s="26" t="s">
        <v>31</v>
      </c>
      <c r="E127" s="41" t="s">
        <v>538</v>
      </c>
      <c r="F127" s="101" t="s">
        <v>517</v>
      </c>
      <c r="G127" s="41" t="s">
        <v>528</v>
      </c>
      <c r="H127" s="24"/>
      <c r="I127" s="24"/>
      <c r="J127" s="4">
        <f t="shared" si="1"/>
        <v>0</v>
      </c>
      <c r="K127" s="24"/>
      <c r="L127" s="24"/>
      <c r="M127" s="24"/>
      <c r="N127" s="22" t="s">
        <v>335</v>
      </c>
      <c r="O127" s="75"/>
      <c r="P127" s="76"/>
      <c r="Q127" s="76"/>
      <c r="R127" s="76"/>
      <c r="S127" s="76"/>
      <c r="T127" s="77"/>
      <c r="U127" s="77"/>
      <c r="V127" s="77"/>
      <c r="W127" s="77"/>
      <c r="X127" s="77"/>
      <c r="Y127" s="77"/>
      <c r="Z127" s="77"/>
      <c r="AA127" s="77"/>
      <c r="AB127" s="77"/>
      <c r="AC127" s="78"/>
    </row>
    <row r="128" spans="1:29" s="28" customFormat="1" ht="14.4" x14ac:dyDescent="0.25">
      <c r="A128" s="2">
        <v>2</v>
      </c>
      <c r="B128" s="23"/>
      <c r="C128" s="1" t="s">
        <v>32</v>
      </c>
      <c r="D128" s="26" t="s">
        <v>29</v>
      </c>
      <c r="E128" s="41" t="s">
        <v>538</v>
      </c>
      <c r="F128" s="101" t="s">
        <v>517</v>
      </c>
      <c r="G128" s="41" t="s">
        <v>528</v>
      </c>
      <c r="H128" s="24"/>
      <c r="I128" s="24"/>
      <c r="J128" s="4">
        <f t="shared" si="1"/>
        <v>0</v>
      </c>
      <c r="K128" s="24"/>
      <c r="L128" s="24"/>
      <c r="M128" s="24"/>
      <c r="N128" s="51" t="s">
        <v>336</v>
      </c>
      <c r="O128" s="75"/>
      <c r="P128" s="76"/>
      <c r="Q128" s="76"/>
      <c r="R128" s="76"/>
      <c r="S128" s="76"/>
      <c r="T128" s="77"/>
      <c r="U128" s="77"/>
      <c r="V128" s="77"/>
      <c r="W128" s="77"/>
      <c r="X128" s="77"/>
      <c r="Y128" s="77"/>
      <c r="Z128" s="77"/>
      <c r="AA128" s="77"/>
      <c r="AB128" s="77"/>
      <c r="AC128" s="78"/>
    </row>
    <row r="129" spans="1:29" s="28" customFormat="1" ht="14.4" x14ac:dyDescent="0.25">
      <c r="A129" s="2">
        <v>1</v>
      </c>
      <c r="B129" s="23"/>
      <c r="C129" s="1" t="s">
        <v>33</v>
      </c>
      <c r="D129" s="26" t="s">
        <v>31</v>
      </c>
      <c r="E129" s="41" t="s">
        <v>538</v>
      </c>
      <c r="F129" s="101" t="s">
        <v>517</v>
      </c>
      <c r="G129" s="41" t="s">
        <v>528</v>
      </c>
      <c r="H129" s="24"/>
      <c r="I129" s="24"/>
      <c r="J129" s="4">
        <f t="shared" si="1"/>
        <v>0</v>
      </c>
      <c r="K129" s="24"/>
      <c r="L129" s="24"/>
      <c r="M129" s="24"/>
      <c r="N129" s="22" t="s">
        <v>335</v>
      </c>
      <c r="O129" s="75"/>
      <c r="P129" s="76"/>
      <c r="Q129" s="76"/>
      <c r="R129" s="76"/>
      <c r="S129" s="76"/>
      <c r="T129" s="77"/>
      <c r="U129" s="77"/>
      <c r="V129" s="77"/>
      <c r="W129" s="77"/>
      <c r="X129" s="77"/>
      <c r="Y129" s="77"/>
      <c r="Z129" s="77"/>
      <c r="AA129" s="77"/>
      <c r="AB129" s="77"/>
      <c r="AC129" s="78"/>
    </row>
    <row r="130" spans="1:29" s="28" customFormat="1" ht="15" thickBot="1" x14ac:dyDescent="0.3">
      <c r="A130" s="2">
        <v>2</v>
      </c>
      <c r="B130" s="23"/>
      <c r="C130" s="1" t="s">
        <v>33</v>
      </c>
      <c r="D130" s="26" t="s">
        <v>29</v>
      </c>
      <c r="E130" s="41" t="s">
        <v>538</v>
      </c>
      <c r="F130" s="101" t="s">
        <v>517</v>
      </c>
      <c r="G130" s="41" t="s">
        <v>528</v>
      </c>
      <c r="H130" s="24"/>
      <c r="I130" s="24"/>
      <c r="J130" s="4">
        <f>SUM(O130:AC130)</f>
        <v>0</v>
      </c>
      <c r="K130" s="24"/>
      <c r="L130" s="24"/>
      <c r="M130" s="24"/>
      <c r="N130" s="51" t="s">
        <v>336</v>
      </c>
      <c r="O130" s="75"/>
      <c r="P130" s="76"/>
      <c r="Q130" s="76"/>
      <c r="R130" s="76"/>
      <c r="S130" s="76"/>
      <c r="T130" s="77"/>
      <c r="U130" s="77"/>
      <c r="V130" s="77"/>
      <c r="W130" s="77"/>
      <c r="X130" s="77"/>
      <c r="Y130" s="77"/>
      <c r="Z130" s="77"/>
      <c r="AA130" s="77"/>
      <c r="AB130" s="77"/>
      <c r="AC130" s="78"/>
    </row>
    <row r="131" spans="1:29" s="61" customFormat="1" ht="15" thickBot="1" x14ac:dyDescent="0.3">
      <c r="A131" s="79"/>
      <c r="B131" s="80" t="s">
        <v>36</v>
      </c>
      <c r="C131" s="80"/>
      <c r="D131" s="80"/>
      <c r="E131" s="80"/>
      <c r="F131" s="80"/>
      <c r="G131" s="80"/>
      <c r="H131" s="80"/>
      <c r="I131" s="80"/>
      <c r="J131" s="80">
        <f>SUM(J13:J130)</f>
        <v>118224</v>
      </c>
      <c r="K131" s="80">
        <v>6202</v>
      </c>
      <c r="L131" s="80"/>
      <c r="M131" s="80"/>
      <c r="N131" s="81"/>
      <c r="O131" s="82">
        <f t="shared" ref="O131:AC131" si="2">SUM(O12:O130)</f>
        <v>4889.1000000000004</v>
      </c>
      <c r="P131" s="83">
        <f t="shared" si="2"/>
        <v>9877</v>
      </c>
      <c r="Q131" s="83">
        <f t="shared" si="2"/>
        <v>8812</v>
      </c>
      <c r="R131" s="83">
        <f t="shared" si="2"/>
        <v>8495</v>
      </c>
      <c r="S131" s="83">
        <f t="shared" si="2"/>
        <v>16230</v>
      </c>
      <c r="T131" s="84">
        <f t="shared" si="2"/>
        <v>7320</v>
      </c>
      <c r="U131" s="84">
        <f t="shared" si="2"/>
        <v>5180</v>
      </c>
      <c r="V131" s="84">
        <f t="shared" si="2"/>
        <v>11495</v>
      </c>
      <c r="W131" s="84">
        <f t="shared" si="2"/>
        <v>5215</v>
      </c>
      <c r="X131" s="84">
        <f t="shared" si="2"/>
        <v>6365</v>
      </c>
      <c r="Y131" s="84">
        <f t="shared" si="2"/>
        <v>6075</v>
      </c>
      <c r="Z131" s="84">
        <f t="shared" si="2"/>
        <v>7585</v>
      </c>
      <c r="AA131" s="84">
        <f t="shared" si="2"/>
        <v>9405</v>
      </c>
      <c r="AB131" s="84">
        <f t="shared" si="2"/>
        <v>13540</v>
      </c>
      <c r="AC131" s="85">
        <f t="shared" si="2"/>
        <v>0</v>
      </c>
    </row>
    <row r="132" spans="1:29" ht="15.6" x14ac:dyDescent="0.3">
      <c r="A132" s="29"/>
      <c r="B132" s="30"/>
      <c r="C132" s="30"/>
      <c r="D132" s="30"/>
      <c r="E132" s="30"/>
      <c r="F132" s="30"/>
      <c r="G132" s="30"/>
      <c r="H132" s="30"/>
      <c r="I132" s="31"/>
      <c r="K132" s="53"/>
    </row>
    <row r="133" spans="1:29" s="58" customFormat="1" ht="15.6" x14ac:dyDescent="0.3">
      <c r="K133" s="60"/>
    </row>
    <row r="134" spans="1:29" s="58" customFormat="1" ht="43.2" x14ac:dyDescent="0.3">
      <c r="A134" s="87"/>
      <c r="B134" s="88" t="s">
        <v>518</v>
      </c>
      <c r="C134" s="89" t="s">
        <v>519</v>
      </c>
      <c r="K134" s="60"/>
    </row>
    <row r="135" spans="1:29" s="58" customFormat="1" ht="15.6" x14ac:dyDescent="0.3">
      <c r="A135" s="90" t="s">
        <v>520</v>
      </c>
      <c r="B135" s="91" t="s">
        <v>523</v>
      </c>
      <c r="C135" s="92">
        <v>6202</v>
      </c>
      <c r="K135" s="60"/>
    </row>
    <row r="136" spans="1:29" s="58" customFormat="1" ht="15.6" x14ac:dyDescent="0.3">
      <c r="A136" s="90" t="s">
        <v>521</v>
      </c>
      <c r="B136" s="91" t="s">
        <v>524</v>
      </c>
      <c r="C136" s="92">
        <f>C135*4</f>
        <v>24808</v>
      </c>
      <c r="K136" s="60"/>
    </row>
    <row r="137" spans="1:29" s="58" customFormat="1" ht="15" thickBot="1" x14ac:dyDescent="0.3">
      <c r="A137" s="93" t="s">
        <v>522</v>
      </c>
      <c r="B137" s="94" t="s">
        <v>525</v>
      </c>
      <c r="C137" s="95">
        <f>C135*10</f>
        <v>62020</v>
      </c>
    </row>
    <row r="138" spans="1:29" s="58" customFormat="1" ht="14.4" x14ac:dyDescent="0.25">
      <c r="A138" s="96"/>
      <c r="B138" s="97"/>
      <c r="C138" s="97"/>
    </row>
    <row r="140" spans="1:29" x14ac:dyDescent="0.25">
      <c r="B140" s="32" t="s">
        <v>191</v>
      </c>
    </row>
    <row r="141" spans="1:29" ht="41.4" x14ac:dyDescent="0.25">
      <c r="B141" s="33" t="s">
        <v>188</v>
      </c>
    </row>
    <row r="142" spans="1:29" ht="27.6" x14ac:dyDescent="0.25">
      <c r="B142" s="33" t="s">
        <v>194</v>
      </c>
    </row>
    <row r="143" spans="1:29" ht="41.4" x14ac:dyDescent="0.25">
      <c r="B143" s="33" t="s">
        <v>192</v>
      </c>
    </row>
    <row r="144" spans="1:29" ht="27.6" x14ac:dyDescent="0.25">
      <c r="B144" s="33" t="s">
        <v>193</v>
      </c>
    </row>
    <row r="146" spans="2:2" ht="14.4" x14ac:dyDescent="0.3">
      <c r="B146" s="34" t="s">
        <v>208</v>
      </c>
    </row>
    <row r="147" spans="2:2" x14ac:dyDescent="0.25">
      <c r="B147" s="9" t="s">
        <v>209</v>
      </c>
    </row>
    <row r="148" spans="2:2" x14ac:dyDescent="0.25">
      <c r="B148" s="9" t="s">
        <v>210</v>
      </c>
    </row>
    <row r="149" spans="2:2" x14ac:dyDescent="0.25">
      <c r="B149" s="9" t="s">
        <v>211</v>
      </c>
    </row>
    <row r="150" spans="2:2" x14ac:dyDescent="0.25">
      <c r="B150" s="9" t="s">
        <v>212</v>
      </c>
    </row>
    <row r="151" spans="2:2" x14ac:dyDescent="0.25">
      <c r="B151" s="9" t="s">
        <v>213</v>
      </c>
    </row>
    <row r="152" spans="2:2" x14ac:dyDescent="0.25">
      <c r="B152" s="9" t="s">
        <v>214</v>
      </c>
    </row>
    <row r="154" spans="2:2" ht="14.4" x14ac:dyDescent="0.3">
      <c r="B154" s="34" t="s">
        <v>215</v>
      </c>
    </row>
    <row r="155" spans="2:2" x14ac:dyDescent="0.25">
      <c r="B155" s="9" t="s">
        <v>200</v>
      </c>
    </row>
    <row r="156" spans="2:2" x14ac:dyDescent="0.25">
      <c r="B156" s="9" t="s">
        <v>201</v>
      </c>
    </row>
    <row r="157" spans="2:2" x14ac:dyDescent="0.25">
      <c r="B157" s="9" t="s">
        <v>202</v>
      </c>
    </row>
  </sheetData>
  <mergeCells count="48">
    <mergeCell ref="AC10:AC11"/>
    <mergeCell ref="X10:X11"/>
    <mergeCell ref="Y10:Y11"/>
    <mergeCell ref="Z10:Z11"/>
    <mergeCell ref="AA10:AA11"/>
    <mergeCell ref="AB10:AB11"/>
    <mergeCell ref="I9:I11"/>
    <mergeCell ref="K9:K11"/>
    <mergeCell ref="L9:M9"/>
    <mergeCell ref="O9:AC9"/>
    <mergeCell ref="J10:J11"/>
    <mergeCell ref="L10:L11"/>
    <mergeCell ref="Q10:Q11"/>
    <mergeCell ref="R10:R11"/>
    <mergeCell ref="S10:S11"/>
    <mergeCell ref="M10:M11"/>
    <mergeCell ref="N10:N11"/>
    <mergeCell ref="O10:O11"/>
    <mergeCell ref="U10:U11"/>
    <mergeCell ref="V10:V11"/>
    <mergeCell ref="T10:T11"/>
    <mergeCell ref="W10:W11"/>
    <mergeCell ref="P10:P11"/>
    <mergeCell ref="K4:Q4"/>
    <mergeCell ref="A6:J6"/>
    <mergeCell ref="K6:Q6"/>
    <mergeCell ref="R6:AC6"/>
    <mergeCell ref="A7:J7"/>
    <mergeCell ref="K7:Q7"/>
    <mergeCell ref="R7:AC7"/>
    <mergeCell ref="R4:AC4"/>
    <mergeCell ref="A5:J5"/>
    <mergeCell ref="K5:Q5"/>
    <mergeCell ref="R5:AC5"/>
    <mergeCell ref="A4:J4"/>
    <mergeCell ref="A8:AC8"/>
    <mergeCell ref="A9:A11"/>
    <mergeCell ref="H9:H11"/>
    <mergeCell ref="A1:AC1"/>
    <mergeCell ref="A2:AC2"/>
    <mergeCell ref="A3:J3"/>
    <mergeCell ref="K3:Q3"/>
    <mergeCell ref="R3:AC3"/>
    <mergeCell ref="E9:G9"/>
    <mergeCell ref="E10:E11"/>
    <mergeCell ref="F10:F11"/>
    <mergeCell ref="G10:G11"/>
    <mergeCell ref="B9:D10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43</vt:i4>
      </vt:variant>
      <vt:variant>
        <vt:lpstr>Névvel ellátott tartományok</vt:lpstr>
      </vt:variant>
      <vt:variant>
        <vt:i4>1</vt:i4>
      </vt:variant>
    </vt:vector>
  </HeadingPairs>
  <TitlesOfParts>
    <vt:vector size="44" baseType="lpstr">
      <vt:lpstr>Alibánfa</vt:lpstr>
      <vt:lpstr>Alsónemesapáti</vt:lpstr>
      <vt:lpstr>Babosdöbréte</vt:lpstr>
      <vt:lpstr>Bagod</vt:lpstr>
      <vt:lpstr>Bak</vt:lpstr>
      <vt:lpstr>Bocfölde</vt:lpstr>
      <vt:lpstr>Boncodfölde</vt:lpstr>
      <vt:lpstr>Böde</vt:lpstr>
      <vt:lpstr>Bucsuszentlászló</vt:lpstr>
      <vt:lpstr>Csatár</vt:lpstr>
      <vt:lpstr>Csonkahegyhát</vt:lpstr>
      <vt:lpstr>Dobronhegy</vt:lpstr>
      <vt:lpstr>Egervár</vt:lpstr>
      <vt:lpstr>Gősfa</vt:lpstr>
      <vt:lpstr>Hagyárosbörönd</vt:lpstr>
      <vt:lpstr>Hottó</vt:lpstr>
      <vt:lpstr>Kávás</vt:lpstr>
      <vt:lpstr>Kemendollár</vt:lpstr>
      <vt:lpstr>Keménfa</vt:lpstr>
      <vt:lpstr>Kisbucsa</vt:lpstr>
      <vt:lpstr>Kiskutas</vt:lpstr>
      <vt:lpstr>Kispáli</vt:lpstr>
      <vt:lpstr>Lakhegy</vt:lpstr>
      <vt:lpstr>Nagykutas</vt:lpstr>
      <vt:lpstr>Nagypáli</vt:lpstr>
      <vt:lpstr>Nemesapáti</vt:lpstr>
      <vt:lpstr>Nemeshetés</vt:lpstr>
      <vt:lpstr>Nemesándorháza</vt:lpstr>
      <vt:lpstr>Nemesszentandrás</vt:lpstr>
      <vt:lpstr>Németfalu</vt:lpstr>
      <vt:lpstr>Ozmánbük</vt:lpstr>
      <vt:lpstr>Pethőhenye</vt:lpstr>
      <vt:lpstr>Pókaszepetk</vt:lpstr>
      <vt:lpstr>Pusztaszenlászló</vt:lpstr>
      <vt:lpstr>Salomvár</vt:lpstr>
      <vt:lpstr>Sárhida</vt:lpstr>
      <vt:lpstr>Söjtör</vt:lpstr>
      <vt:lpstr>Teskánd</vt:lpstr>
      <vt:lpstr>Vasboldogasszony</vt:lpstr>
      <vt:lpstr>Vaspör</vt:lpstr>
      <vt:lpstr>Vöckönd</vt:lpstr>
      <vt:lpstr>Zalaboldogfa</vt:lpstr>
      <vt:lpstr>Zalaegerszeg</vt:lpstr>
      <vt:lpstr>Alibánfa!Nyomtatási_cím</vt:lpstr>
    </vt:vector>
  </TitlesOfParts>
  <Company>ZALAVIZ ZRT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 éves gördülő terv</dc:title>
  <dc:subject>fejlesztés</dc:subject>
  <dc:creator>davidjozsef</dc:creator>
  <cp:lastModifiedBy>Nyikos Zoltán</cp:lastModifiedBy>
  <cp:lastPrinted>2015-09-02T09:08:10Z</cp:lastPrinted>
  <dcterms:created xsi:type="dcterms:W3CDTF">2014-07-08T06:33:44Z</dcterms:created>
  <dcterms:modified xsi:type="dcterms:W3CDTF">2015-09-02T09:08:14Z</dcterms:modified>
  <cp:category>települések</cp:category>
</cp:coreProperties>
</file>