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fileSharing userName="Lahocsinszky Róbert" algorithmName="SHA-512" hashValue="MzK06bdY5wcBQRkTttlWGn4qIo02AYOoTRP6sprtaMG6J6JgkVjt2hlf8WwJmXxEt+X6L7yf4PaTuMhp8SDXbg==" saltValue="2RJntpQ0HPcD+aq9LZ/7Hw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Ivóvíz\2021\2021-2035 évi módosítások\2021.10.06\Tájékoztatás\Zalaegerszeg-IV\"/>
    </mc:Choice>
  </mc:AlternateContent>
  <xr:revisionPtr revIDLastSave="0" documentId="13_ncr:10001_{9C099345-8E31-4E62-ADF0-099745897F3B}" xr6:coauthVersionLast="47" xr6:coauthVersionMax="47" xr10:uidLastSave="{00000000-0000-0000-0000-000000000000}"/>
  <bookViews>
    <workbookView xWindow="-120" yWindow="-120" windowWidth="29040" windowHeight="15840" tabRatio="647" firstSheet="17" activeTab="25" xr2:uid="{00000000-000D-0000-FFFF-FFFF00000000}"/>
  </bookViews>
  <sheets>
    <sheet name="Babosdöbréte" sheetId="81" r:id="rId1"/>
    <sheet name="Bagod" sheetId="99" r:id="rId2"/>
    <sheet name="Becsvölgye" sheetId="105" r:id="rId3"/>
    <sheet name="Bocfölde" sheetId="83" r:id="rId4"/>
    <sheet name="Boncodfölde" sheetId="100" r:id="rId5"/>
    <sheet name="Böde" sheetId="82" r:id="rId6"/>
    <sheet name="Csatár" sheetId="85" r:id="rId7"/>
    <sheet name="Csonkahegyhát" sheetId="109" r:id="rId8"/>
    <sheet name="Dobronhegy" sheetId="110" r:id="rId9"/>
    <sheet name="Hagyárosbörönd" sheetId="101" r:id="rId10"/>
    <sheet name="Hottó" sheetId="86" r:id="rId11"/>
    <sheet name="Kávás" sheetId="102" r:id="rId12"/>
    <sheet name="Kiskutas" sheetId="87" r:id="rId13"/>
    <sheet name="Kispáli" sheetId="108" r:id="rId14"/>
    <sheet name="Kustánszeg" sheetId="106" r:id="rId15"/>
    <sheet name="Milejszeg" sheetId="111" r:id="rId16"/>
    <sheet name="Nagykutas" sheetId="88" r:id="rId17"/>
    <sheet name="Nagypáli" sheetId="115" r:id="rId18"/>
    <sheet name="Németfalu" sheetId="112" r:id="rId19"/>
    <sheet name="Pálfiszeg" sheetId="113" r:id="rId20"/>
    <sheet name="Sárhida" sheetId="89" r:id="rId21"/>
    <sheet name="Teskánd" sheetId="90" r:id="rId22"/>
    <sheet name="Zalaboldogfa" sheetId="103" r:id="rId23"/>
    <sheet name="Zalaegerszeg" sheetId="91" r:id="rId24"/>
    <sheet name="Zalaszentgyörgy" sheetId="104" r:id="rId25"/>
    <sheet name="VKR_összesítő" sheetId="84" r:id="rId2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3" i="84" l="1"/>
  <c r="P47" i="84"/>
  <c r="D72" i="84"/>
  <c r="C72" i="84"/>
  <c r="N47" i="84"/>
  <c r="M47" i="84"/>
  <c r="L47" i="84"/>
  <c r="J47" i="91"/>
  <c r="J47" i="84" s="1"/>
  <c r="I47" i="84"/>
  <c r="D47" i="84"/>
  <c r="C47" i="84"/>
  <c r="O34" i="84"/>
  <c r="N34" i="84"/>
  <c r="M34" i="84"/>
  <c r="L34" i="84"/>
  <c r="J34" i="84"/>
  <c r="I34" i="84"/>
  <c r="D34" i="84"/>
  <c r="C34" i="84"/>
  <c r="O62" i="91"/>
  <c r="O44" i="84"/>
  <c r="N44" i="84"/>
  <c r="M44" i="84"/>
  <c r="L44" i="84"/>
  <c r="I44" i="84"/>
  <c r="D44" i="84"/>
  <c r="C44" i="84"/>
  <c r="A44" i="84"/>
  <c r="O45" i="84"/>
  <c r="N45" i="84"/>
  <c r="M45" i="84"/>
  <c r="L45" i="84"/>
  <c r="I45" i="84"/>
  <c r="D45" i="84"/>
  <c r="C45" i="84"/>
  <c r="A45" i="84"/>
  <c r="J44" i="84" l="1"/>
  <c r="J45" i="91"/>
  <c r="J45" i="84" s="1"/>
  <c r="C71" i="84"/>
  <c r="C46" i="84"/>
  <c r="D46" i="84"/>
  <c r="I46" i="84"/>
  <c r="L46" i="84"/>
  <c r="M46" i="84"/>
  <c r="N46" i="84"/>
  <c r="O46" i="84"/>
  <c r="A46" i="84"/>
  <c r="J46" i="91"/>
  <c r="J46" i="84" s="1"/>
  <c r="A43" i="84" l="1"/>
  <c r="O43" i="84"/>
  <c r="J43" i="91" l="1"/>
  <c r="J61" i="91" s="1"/>
  <c r="X35" i="84" l="1"/>
  <c r="N35" i="84"/>
  <c r="M35" i="84"/>
  <c r="L35" i="84"/>
  <c r="I35" i="84"/>
  <c r="D35" i="84"/>
  <c r="C35" i="84"/>
  <c r="J35" i="91"/>
  <c r="J35" i="84" s="1"/>
  <c r="C73" i="84" l="1"/>
  <c r="O61" i="115" l="1"/>
  <c r="O61" i="108"/>
  <c r="O61" i="109"/>
  <c r="O61" i="105"/>
  <c r="O61" i="99"/>
  <c r="O61" i="81"/>
  <c r="N43" i="84" l="1"/>
  <c r="M43" i="84"/>
  <c r="L43" i="84"/>
  <c r="I43" i="84"/>
  <c r="D43" i="84"/>
  <c r="C43" i="84"/>
  <c r="J43" i="84"/>
  <c r="J65" i="84" s="1"/>
  <c r="K62" i="91" l="1"/>
  <c r="K61" i="88"/>
  <c r="K61" i="87"/>
  <c r="K61" i="89"/>
  <c r="K61" i="83" l="1"/>
  <c r="K66" i="84" s="1"/>
  <c r="C70" i="84" l="1"/>
  <c r="C65" i="115" l="1"/>
  <c r="C67" i="115" s="1"/>
  <c r="AC61" i="115"/>
  <c r="AB61" i="115"/>
  <c r="AA61" i="115"/>
  <c r="Z61" i="115"/>
  <c r="Y61" i="115"/>
  <c r="X61" i="115"/>
  <c r="W61" i="115"/>
  <c r="V61" i="115"/>
  <c r="U61" i="115"/>
  <c r="T61" i="115"/>
  <c r="B67" i="115" s="1"/>
  <c r="S61" i="115"/>
  <c r="R61" i="115"/>
  <c r="Q61" i="115"/>
  <c r="P61" i="115"/>
  <c r="B66" i="115" s="1"/>
  <c r="B65" i="115"/>
  <c r="J61" i="115"/>
  <c r="J37" i="115"/>
  <c r="J20" i="115"/>
  <c r="C66" i="115" l="1"/>
  <c r="C65" i="113" l="1"/>
  <c r="C66" i="113" s="1"/>
  <c r="AC61" i="113"/>
  <c r="AB61" i="113"/>
  <c r="AA61" i="113"/>
  <c r="Z61" i="113"/>
  <c r="Y61" i="113"/>
  <c r="X61" i="113"/>
  <c r="W61" i="113"/>
  <c r="V61" i="113"/>
  <c r="U61" i="113"/>
  <c r="T61" i="113"/>
  <c r="S61" i="113"/>
  <c r="R61" i="113"/>
  <c r="Q61" i="113"/>
  <c r="P61" i="113"/>
  <c r="O61" i="113"/>
  <c r="B65" i="113" s="1"/>
  <c r="J61" i="113"/>
  <c r="J37" i="113"/>
  <c r="J20" i="113"/>
  <c r="AC61" i="112"/>
  <c r="AB61" i="112"/>
  <c r="AA61" i="112"/>
  <c r="Z61" i="112"/>
  <c r="Y61" i="112"/>
  <c r="X61" i="112"/>
  <c r="W61" i="112"/>
  <c r="V61" i="112"/>
  <c r="U61" i="112"/>
  <c r="T61" i="112"/>
  <c r="S61" i="112"/>
  <c r="R61" i="112"/>
  <c r="Q61" i="112"/>
  <c r="P61" i="112"/>
  <c r="O61" i="112"/>
  <c r="B65" i="112" s="1"/>
  <c r="J61" i="112"/>
  <c r="J37" i="112"/>
  <c r="J20" i="112"/>
  <c r="C65" i="111"/>
  <c r="C67" i="111" s="1"/>
  <c r="AC61" i="111"/>
  <c r="AB61" i="111"/>
  <c r="AA61" i="111"/>
  <c r="Z61" i="111"/>
  <c r="Y61" i="111"/>
  <c r="X61" i="111"/>
  <c r="W61" i="111"/>
  <c r="V61" i="111"/>
  <c r="U61" i="111"/>
  <c r="T61" i="111"/>
  <c r="S61" i="111"/>
  <c r="R61" i="111"/>
  <c r="Q61" i="111"/>
  <c r="P61" i="111"/>
  <c r="O61" i="111"/>
  <c r="B65" i="111" s="1"/>
  <c r="J61" i="111"/>
  <c r="J37" i="111"/>
  <c r="J20" i="111"/>
  <c r="C65" i="110"/>
  <c r="C67" i="110" s="1"/>
  <c r="AC61" i="110"/>
  <c r="AB61" i="110"/>
  <c r="AA61" i="110"/>
  <c r="Z61" i="110"/>
  <c r="Y61" i="110"/>
  <c r="X61" i="110"/>
  <c r="W61" i="110"/>
  <c r="V61" i="110"/>
  <c r="U61" i="110"/>
  <c r="T61" i="110"/>
  <c r="S61" i="110"/>
  <c r="R61" i="110"/>
  <c r="Q61" i="110"/>
  <c r="P61" i="110"/>
  <c r="O61" i="110"/>
  <c r="B65" i="110" s="1"/>
  <c r="J61" i="110"/>
  <c r="J37" i="110"/>
  <c r="J20" i="110"/>
  <c r="C65" i="109"/>
  <c r="C66" i="109" s="1"/>
  <c r="AC61" i="109"/>
  <c r="AB61" i="109"/>
  <c r="AA61" i="109"/>
  <c r="Z61" i="109"/>
  <c r="Y61" i="109"/>
  <c r="X61" i="109"/>
  <c r="W61" i="109"/>
  <c r="V61" i="109"/>
  <c r="U61" i="109"/>
  <c r="T61" i="109"/>
  <c r="S61" i="109"/>
  <c r="R61" i="109"/>
  <c r="Q61" i="109"/>
  <c r="P61" i="109"/>
  <c r="B65" i="109"/>
  <c r="J61" i="109"/>
  <c r="J37" i="109"/>
  <c r="J20" i="109"/>
  <c r="C67" i="113" l="1"/>
  <c r="B66" i="113"/>
  <c r="B67" i="113"/>
  <c r="B67" i="112"/>
  <c r="B66" i="112"/>
  <c r="B66" i="111"/>
  <c r="B67" i="111"/>
  <c r="C66" i="110"/>
  <c r="B66" i="110"/>
  <c r="B67" i="110"/>
  <c r="B66" i="109"/>
  <c r="C67" i="109"/>
  <c r="B67" i="109"/>
  <c r="C66" i="111"/>
  <c r="C65" i="108" l="1"/>
  <c r="C67" i="108" s="1"/>
  <c r="AC61" i="108"/>
  <c r="AB61" i="108"/>
  <c r="AA61" i="108"/>
  <c r="Z61" i="108"/>
  <c r="Y61" i="108"/>
  <c r="X61" i="108"/>
  <c r="W61" i="108"/>
  <c r="V61" i="108"/>
  <c r="U61" i="108"/>
  <c r="T61" i="108"/>
  <c r="S61" i="108"/>
  <c r="R61" i="108"/>
  <c r="Q61" i="108"/>
  <c r="P61" i="108"/>
  <c r="B65" i="108"/>
  <c r="J61" i="108"/>
  <c r="J37" i="108"/>
  <c r="J20" i="108"/>
  <c r="B67" i="108" l="1"/>
  <c r="B66" i="108"/>
  <c r="C66" i="108"/>
  <c r="C65" i="106"/>
  <c r="C67" i="106" s="1"/>
  <c r="AC61" i="106"/>
  <c r="AB61" i="106"/>
  <c r="AA61" i="106"/>
  <c r="Z61" i="106"/>
  <c r="Y61" i="106"/>
  <c r="X61" i="106"/>
  <c r="W61" i="106"/>
  <c r="V61" i="106"/>
  <c r="U61" i="106"/>
  <c r="T61" i="106"/>
  <c r="S61" i="106"/>
  <c r="R61" i="106"/>
  <c r="Q61" i="106"/>
  <c r="P61" i="106"/>
  <c r="O61" i="106"/>
  <c r="B65" i="106" s="1"/>
  <c r="J61" i="106"/>
  <c r="J37" i="106"/>
  <c r="J20" i="106"/>
  <c r="C65" i="105"/>
  <c r="C66" i="105" s="1"/>
  <c r="AC61" i="105"/>
  <c r="AB61" i="105"/>
  <c r="AA61" i="105"/>
  <c r="Z61" i="105"/>
  <c r="Y61" i="105"/>
  <c r="X61" i="105"/>
  <c r="W61" i="105"/>
  <c r="V61" i="105"/>
  <c r="U61" i="105"/>
  <c r="T61" i="105"/>
  <c r="S61" i="105"/>
  <c r="R61" i="105"/>
  <c r="Q61" i="105"/>
  <c r="P61" i="105"/>
  <c r="B65" i="105"/>
  <c r="J61" i="105"/>
  <c r="J37" i="105"/>
  <c r="J20" i="105"/>
  <c r="B66" i="106" l="1"/>
  <c r="B67" i="106"/>
  <c r="B67" i="105"/>
  <c r="B66" i="105"/>
  <c r="C67" i="105"/>
  <c r="C66" i="106"/>
  <c r="C65" i="104" l="1"/>
  <c r="C66" i="104" s="1"/>
  <c r="AC61" i="104"/>
  <c r="AB61" i="104"/>
  <c r="AA61" i="104"/>
  <c r="Z61" i="104"/>
  <c r="Y61" i="104"/>
  <c r="X61" i="104"/>
  <c r="W61" i="104"/>
  <c r="V61" i="104"/>
  <c r="U61" i="104"/>
  <c r="T61" i="104"/>
  <c r="S61" i="104"/>
  <c r="R61" i="104"/>
  <c r="Q61" i="104"/>
  <c r="P61" i="104"/>
  <c r="O61" i="104"/>
  <c r="B65" i="104" s="1"/>
  <c r="J61" i="104"/>
  <c r="J37" i="104"/>
  <c r="J20" i="104"/>
  <c r="C65" i="103"/>
  <c r="C66" i="103" s="1"/>
  <c r="AC61" i="103"/>
  <c r="AB61" i="103"/>
  <c r="AA61" i="103"/>
  <c r="Z61" i="103"/>
  <c r="Y61" i="103"/>
  <c r="X61" i="103"/>
  <c r="W61" i="103"/>
  <c r="V61" i="103"/>
  <c r="U61" i="103"/>
  <c r="T61" i="103"/>
  <c r="S61" i="103"/>
  <c r="R61" i="103"/>
  <c r="Q61" i="103"/>
  <c r="P61" i="103"/>
  <c r="O61" i="103"/>
  <c r="B65" i="103" s="1"/>
  <c r="J61" i="103"/>
  <c r="J37" i="103"/>
  <c r="J20" i="103"/>
  <c r="C65" i="102"/>
  <c r="C67" i="102" s="1"/>
  <c r="AC61" i="102"/>
  <c r="AB61" i="102"/>
  <c r="AA61" i="102"/>
  <c r="Z61" i="102"/>
  <c r="Y61" i="102"/>
  <c r="X61" i="102"/>
  <c r="W61" i="102"/>
  <c r="V61" i="102"/>
  <c r="U61" i="102"/>
  <c r="T61" i="102"/>
  <c r="S61" i="102"/>
  <c r="R61" i="102"/>
  <c r="Q61" i="102"/>
  <c r="P61" i="102"/>
  <c r="O61" i="102"/>
  <c r="B65" i="102" s="1"/>
  <c r="J61" i="102"/>
  <c r="J37" i="102"/>
  <c r="J20" i="102"/>
  <c r="C65" i="101"/>
  <c r="C66" i="101" s="1"/>
  <c r="AC61" i="101"/>
  <c r="AB61" i="101"/>
  <c r="AA61" i="101"/>
  <c r="Z61" i="101"/>
  <c r="Y61" i="101"/>
  <c r="X61" i="101"/>
  <c r="W61" i="101"/>
  <c r="V61" i="101"/>
  <c r="U61" i="101"/>
  <c r="T61" i="101"/>
  <c r="S61" i="101"/>
  <c r="R61" i="101"/>
  <c r="Q61" i="101"/>
  <c r="P61" i="101"/>
  <c r="O61" i="101"/>
  <c r="B65" i="101" s="1"/>
  <c r="J61" i="101"/>
  <c r="J37" i="101"/>
  <c r="J20" i="101"/>
  <c r="C65" i="100"/>
  <c r="C67" i="100" s="1"/>
  <c r="AC61" i="100"/>
  <c r="AB61" i="100"/>
  <c r="AA61" i="100"/>
  <c r="Z61" i="100"/>
  <c r="Y61" i="100"/>
  <c r="X61" i="100"/>
  <c r="W61" i="100"/>
  <c r="V61" i="100"/>
  <c r="U61" i="100"/>
  <c r="T61" i="100"/>
  <c r="S61" i="100"/>
  <c r="R61" i="100"/>
  <c r="Q61" i="100"/>
  <c r="P61" i="100"/>
  <c r="O61" i="100"/>
  <c r="B65" i="100" s="1"/>
  <c r="J61" i="100"/>
  <c r="J37" i="100"/>
  <c r="J20" i="100"/>
  <c r="C65" i="99"/>
  <c r="C66" i="99" s="1"/>
  <c r="AC61" i="99"/>
  <c r="AB61" i="99"/>
  <c r="AA61" i="99"/>
  <c r="Z61" i="99"/>
  <c r="Y61" i="99"/>
  <c r="X61" i="99"/>
  <c r="W61" i="99"/>
  <c r="V61" i="99"/>
  <c r="U61" i="99"/>
  <c r="T61" i="99"/>
  <c r="S61" i="99"/>
  <c r="R61" i="99"/>
  <c r="Q61" i="99"/>
  <c r="P61" i="99"/>
  <c r="B65" i="99"/>
  <c r="J61" i="99"/>
  <c r="J37" i="99"/>
  <c r="J20" i="99"/>
  <c r="C66" i="102" l="1"/>
  <c r="C67" i="104"/>
  <c r="B66" i="104"/>
  <c r="B67" i="104"/>
  <c r="B66" i="103"/>
  <c r="B67" i="103"/>
  <c r="B66" i="102"/>
  <c r="B67" i="102"/>
  <c r="B66" i="101"/>
  <c r="B67" i="101"/>
  <c r="C67" i="101"/>
  <c r="B66" i="100"/>
  <c r="B67" i="100"/>
  <c r="B67" i="99"/>
  <c r="B66" i="99"/>
  <c r="C67" i="99"/>
  <c r="C66" i="100"/>
  <c r="C67" i="103"/>
  <c r="J38" i="91" l="1"/>
  <c r="C65" i="90"/>
  <c r="C67" i="90" s="1"/>
  <c r="J37" i="90"/>
  <c r="J37" i="89"/>
  <c r="J37" i="88"/>
  <c r="U62" i="91" l="1"/>
  <c r="AC62" i="91"/>
  <c r="R62" i="91"/>
  <c r="B66" i="91"/>
  <c r="S62" i="91"/>
  <c r="W62" i="91"/>
  <c r="AA62" i="91"/>
  <c r="P62" i="91"/>
  <c r="T62" i="91"/>
  <c r="X62" i="91"/>
  <c r="AB62" i="91"/>
  <c r="Q62" i="91"/>
  <c r="Y62" i="91"/>
  <c r="J20" i="91"/>
  <c r="J62" i="91" s="1"/>
  <c r="V62" i="91"/>
  <c r="Z62" i="91"/>
  <c r="P61" i="90"/>
  <c r="T61" i="90"/>
  <c r="X61" i="90"/>
  <c r="AB61" i="90"/>
  <c r="R61" i="90"/>
  <c r="V61" i="90"/>
  <c r="Z61" i="90"/>
  <c r="O61" i="90"/>
  <c r="B65" i="90" s="1"/>
  <c r="S61" i="90"/>
  <c r="W61" i="90"/>
  <c r="AA61" i="90"/>
  <c r="U61" i="90"/>
  <c r="Y61" i="90"/>
  <c r="AC61" i="90"/>
  <c r="R61" i="88"/>
  <c r="V61" i="88"/>
  <c r="Z61" i="88"/>
  <c r="O61" i="88"/>
  <c r="B65" i="88" s="1"/>
  <c r="S61" i="88"/>
  <c r="W61" i="88"/>
  <c r="AA61" i="88"/>
  <c r="T61" i="88"/>
  <c r="X61" i="88"/>
  <c r="AB61" i="88"/>
  <c r="Q61" i="88"/>
  <c r="U61" i="88"/>
  <c r="Y61" i="88"/>
  <c r="AC61" i="88"/>
  <c r="Q61" i="89"/>
  <c r="Y61" i="89"/>
  <c r="O61" i="89"/>
  <c r="B65" i="89" s="1"/>
  <c r="S61" i="89"/>
  <c r="W61" i="89"/>
  <c r="P61" i="89"/>
  <c r="T61" i="89"/>
  <c r="X61" i="89"/>
  <c r="AB61" i="89"/>
  <c r="U61" i="89"/>
  <c r="AC61" i="89"/>
  <c r="R61" i="89"/>
  <c r="V61" i="89"/>
  <c r="Z61" i="89"/>
  <c r="AA61" i="89"/>
  <c r="J61" i="88"/>
  <c r="J61" i="90"/>
  <c r="J61" i="89"/>
  <c r="J20" i="90"/>
  <c r="J20" i="89"/>
  <c r="J20" i="88"/>
  <c r="Q61" i="90"/>
  <c r="C66" i="90"/>
  <c r="P61" i="88"/>
  <c r="J37" i="87"/>
  <c r="B66" i="88" l="1"/>
  <c r="B67" i="90"/>
  <c r="B66" i="90"/>
  <c r="B66" i="89"/>
  <c r="B67" i="89"/>
  <c r="B67" i="88"/>
  <c r="B69" i="91"/>
  <c r="B70" i="91"/>
  <c r="T61" i="87"/>
  <c r="X61" i="87"/>
  <c r="AB61" i="87"/>
  <c r="Q61" i="87"/>
  <c r="U61" i="87"/>
  <c r="Y61" i="87"/>
  <c r="AC61" i="87"/>
  <c r="R61" i="87"/>
  <c r="V61" i="87"/>
  <c r="Z61" i="87"/>
  <c r="O61" i="87"/>
  <c r="B65" i="87" s="1"/>
  <c r="S61" i="87"/>
  <c r="W61" i="87"/>
  <c r="AA61" i="87"/>
  <c r="J61" i="87"/>
  <c r="J20" i="87"/>
  <c r="P61" i="87"/>
  <c r="B66" i="87" l="1"/>
  <c r="B67" i="87"/>
  <c r="O61" i="86"/>
  <c r="B65" i="86" s="1"/>
  <c r="S61" i="86"/>
  <c r="W61" i="86"/>
  <c r="AA61" i="86"/>
  <c r="P61" i="86"/>
  <c r="T61" i="86"/>
  <c r="X61" i="86"/>
  <c r="AB61" i="86"/>
  <c r="Q61" i="86"/>
  <c r="U61" i="86"/>
  <c r="Y61" i="86"/>
  <c r="AC61" i="86"/>
  <c r="R61" i="86"/>
  <c r="V61" i="86"/>
  <c r="Z61" i="86"/>
  <c r="V61" i="85"/>
  <c r="AB61" i="85"/>
  <c r="R61" i="85"/>
  <c r="Z61" i="85"/>
  <c r="O61" i="85"/>
  <c r="B65" i="85" s="1"/>
  <c r="S61" i="85"/>
  <c r="W61" i="85"/>
  <c r="AA61" i="85"/>
  <c r="P61" i="85"/>
  <c r="B66" i="85" s="1"/>
  <c r="T61" i="85"/>
  <c r="X61" i="85"/>
  <c r="Q61" i="85"/>
  <c r="U61" i="85"/>
  <c r="Y61" i="85"/>
  <c r="AC61" i="85"/>
  <c r="P61" i="82"/>
  <c r="T61" i="82"/>
  <c r="X61" i="82"/>
  <c r="AB61" i="82"/>
  <c r="U61" i="82"/>
  <c r="Y61" i="82"/>
  <c r="AC61" i="82"/>
  <c r="R61" i="82"/>
  <c r="V61" i="82"/>
  <c r="Z61" i="82"/>
  <c r="O61" i="82"/>
  <c r="B65" i="82" s="1"/>
  <c r="S61" i="82"/>
  <c r="W61" i="82"/>
  <c r="AA61" i="82"/>
  <c r="J61" i="82"/>
  <c r="J20" i="82"/>
  <c r="Q61" i="82"/>
  <c r="J20" i="85"/>
  <c r="J61" i="85"/>
  <c r="J37" i="85"/>
  <c r="J38" i="84"/>
  <c r="J20" i="86"/>
  <c r="J61" i="86"/>
  <c r="J37" i="86"/>
  <c r="J37" i="82"/>
  <c r="B67" i="86" l="1"/>
  <c r="B66" i="86"/>
  <c r="B67" i="85"/>
  <c r="B67" i="82"/>
  <c r="B66" i="82"/>
  <c r="O61" i="83"/>
  <c r="B65" i="83" s="1"/>
  <c r="W61" i="83"/>
  <c r="X61" i="83"/>
  <c r="Q61" i="83"/>
  <c r="U61" i="83"/>
  <c r="Y61" i="83"/>
  <c r="AC61" i="83"/>
  <c r="S61" i="83"/>
  <c r="AA61" i="83"/>
  <c r="P61" i="83"/>
  <c r="T61" i="83"/>
  <c r="AB61" i="83"/>
  <c r="R61" i="83"/>
  <c r="V61" i="83"/>
  <c r="Z61" i="83"/>
  <c r="J61" i="81"/>
  <c r="J61" i="83"/>
  <c r="J37" i="83"/>
  <c r="J20" i="83"/>
  <c r="B67" i="83" l="1"/>
  <c r="B66" i="83"/>
  <c r="C65" i="86" l="1"/>
  <c r="C67" i="86" s="1"/>
  <c r="C66" i="86" l="1"/>
  <c r="J20" i="84" l="1"/>
  <c r="J66" i="84" s="1"/>
  <c r="C65" i="85" l="1"/>
  <c r="R61" i="81" l="1"/>
  <c r="R66" i="84"/>
  <c r="U61" i="81"/>
  <c r="U66" i="84"/>
  <c r="AA61" i="81"/>
  <c r="AA66" i="84"/>
  <c r="W61" i="81"/>
  <c r="W66" i="84"/>
  <c r="B65" i="81"/>
  <c r="Q61" i="81"/>
  <c r="Q66" i="84"/>
  <c r="Z61" i="81"/>
  <c r="Z66" i="84"/>
  <c r="V61" i="81"/>
  <c r="V66" i="84"/>
  <c r="P61" i="81"/>
  <c r="P66" i="84"/>
  <c r="T61" i="81"/>
  <c r="T66" i="84"/>
  <c r="Y61" i="81"/>
  <c r="Y66" i="84"/>
  <c r="S61" i="81"/>
  <c r="S66" i="84"/>
  <c r="AB61" i="81"/>
  <c r="AB66" i="84"/>
  <c r="X61" i="81"/>
  <c r="X66" i="84"/>
  <c r="AC61" i="81"/>
  <c r="AC66" i="84"/>
  <c r="C66" i="85"/>
  <c r="C67" i="85"/>
  <c r="B67" i="81" l="1"/>
  <c r="B66" i="81"/>
  <c r="B74" i="84"/>
  <c r="B73" i="84"/>
  <c r="O66" i="84"/>
  <c r="B70" i="84" s="1"/>
  <c r="C65" i="82"/>
  <c r="C66" i="82" l="1"/>
  <c r="C65" i="81"/>
  <c r="C66" i="81" l="1"/>
  <c r="C67" i="82"/>
  <c r="C67" i="81"/>
  <c r="J37" i="81" l="1"/>
  <c r="J20" i="81"/>
  <c r="C66" i="89"/>
  <c r="C67" i="89"/>
  <c r="C66" i="87"/>
  <c r="C67" i="87" l="1"/>
  <c r="C74" i="84" s="1"/>
</calcChain>
</file>

<file path=xl/sharedStrings.xml><?xml version="1.0" encoding="utf-8"?>
<sst xmlns="http://schemas.openxmlformats.org/spreadsheetml/2006/main" count="2031" uniqueCount="107">
  <si>
    <t>Összesen:</t>
  </si>
  <si>
    <t>Épület, építmény</t>
  </si>
  <si>
    <t>Gép, berendezés</t>
  </si>
  <si>
    <t>Irányítástechnika, energiaellátás</t>
  </si>
  <si>
    <t>szakág</t>
  </si>
  <si>
    <t>beruházás megnevezése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</si>
  <si>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</si>
  <si>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</si>
  <si>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</si>
  <si>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</si>
  <si>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</si>
  <si>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</si>
  <si>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</si>
  <si>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</si>
  <si>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</si>
  <si>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</si>
  <si>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</si>
  <si>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</si>
  <si>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</si>
  <si>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</si>
  <si>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</si>
  <si>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</si>
  <si>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</si>
  <si>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ÉSZAK ZALAI VÍZ- ÉS CSATORNAMŰ ZÁRTKÖRŰEN MŰKÖDŐ RÉSZVÉNYTÁRSASÁG</t>
  </si>
  <si>
    <t>Felujítás és pótlás megnevezése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</si>
  <si>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</si>
  <si>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</si>
  <si>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</si>
  <si>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</si>
  <si>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Rendelkezésre álló források számszerűsített értéke a teljes ütem tekintetében (eFt)</t>
  </si>
  <si>
    <t>I. ütem</t>
  </si>
  <si>
    <t>II. ütem</t>
  </si>
  <si>
    <t>III. ütem</t>
  </si>
  <si>
    <t>IVÓVÍZ ÁGAZAT</t>
  </si>
  <si>
    <t>I. Felszín alatti vízkivétel</t>
  </si>
  <si>
    <t>III. Vízműtelep és vízkezelő létesítmények</t>
  </si>
  <si>
    <t>VÍZMŰTELEP</t>
  </si>
  <si>
    <t>MÉLYFÚRÁSÚ KÚT, HAGYOMÁNYOS ÁTMÉRŐVEL</t>
  </si>
  <si>
    <t>VÍZKEZELŐ LÉTESÍTMÉNYEK</t>
  </si>
  <si>
    <t>Összesen</t>
  </si>
  <si>
    <t>IV. Vízelosztás</t>
  </si>
  <si>
    <t>IVÓVÍZHÁLÓZAT</t>
  </si>
  <si>
    <t>VÍZTÁROLÓK</t>
  </si>
  <si>
    <t>NYOMÁSFOKOZÓK</t>
  </si>
  <si>
    <t>BABOSDÖBRÉTE</t>
  </si>
  <si>
    <t>BOCFÖLDE</t>
  </si>
  <si>
    <t>BÖDE</t>
  </si>
  <si>
    <t>CSATÁR</t>
  </si>
  <si>
    <t>HOTTÓ</t>
  </si>
  <si>
    <t>KISKUTAS</t>
  </si>
  <si>
    <t>NAGYKUTAS</t>
  </si>
  <si>
    <t>SÁRHIDA</t>
  </si>
  <si>
    <t>TESKÁND</t>
  </si>
  <si>
    <t>ZALAEGERSZEG</t>
  </si>
  <si>
    <t>ZALAEGERSZEG-IV</t>
  </si>
  <si>
    <t>BABOSDÖBRÉTE, BOCFÖLDE, BÖDE, CSATÁR, HOTTÓ, KISKUTAS, NAGYKUTAS, SÁRHIDA, TESKÁND, ZALAEGERSZEG</t>
  </si>
  <si>
    <t>BERUHÁZÁSOK ÖSSZEFOGLALÓ TÁBLÁZATA</t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</si>
  <si>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</si>
  <si>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BAGOD</t>
  </si>
  <si>
    <r>
      <rPr>
        <u/>
        <sz val="11"/>
        <color theme="1"/>
        <rFont val="Calibri"/>
        <family val="2"/>
        <charset val="238"/>
        <scheme val="minor"/>
      </rPr>
      <t xml:space="preserve">ellátásért felelős </t>
    </r>
    <r>
      <rPr>
        <sz val="11"/>
        <color theme="1"/>
        <rFont val="Calibri"/>
        <family val="2"/>
        <charset val="238"/>
        <scheme val="minor"/>
      </rPr>
      <t>/ ellátásért felelősök képviselője / víziközmű-szolgáltató *</t>
    </r>
  </si>
  <si>
    <t>BONCODFÖLDE</t>
  </si>
  <si>
    <t>HAGYÁROSBÖRÖND</t>
  </si>
  <si>
    <t>KÁVÁS</t>
  </si>
  <si>
    <t>ZALABOLDOGFA</t>
  </si>
  <si>
    <t>ZALASZENTGYÖRGY</t>
  </si>
  <si>
    <t>BECSVÖLGYE</t>
  </si>
  <si>
    <t>KUSTÁNSZEG</t>
  </si>
  <si>
    <t>Jelenleg beruházási igény nem ismert, nincs rendelkezésre álló forrás beruházásra.</t>
  </si>
  <si>
    <t>KISPÁLI</t>
  </si>
  <si>
    <t>CSONKAHEGYHÁT</t>
  </si>
  <si>
    <t>DOBRONHEGY</t>
  </si>
  <si>
    <t>MILEJSZEG</t>
  </si>
  <si>
    <t>NÉMETFALU</t>
  </si>
  <si>
    <t>PÁLFISZEG</t>
  </si>
  <si>
    <t>NAGYPÁLI</t>
  </si>
  <si>
    <r>
      <t>e</t>
    </r>
    <r>
      <rPr>
        <u/>
        <sz val="11"/>
        <color theme="1"/>
        <rFont val="Calibri"/>
        <family val="2"/>
        <charset val="238"/>
        <scheme val="minor"/>
      </rPr>
      <t>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</si>
  <si>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Zalaegerszeg-IV</t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</si>
  <si>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</si>
  <si>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</t>
    </r>
    <r>
      <rPr>
        <sz val="11"/>
        <color theme="1"/>
        <rFont val="Calibri"/>
        <family val="2"/>
        <charset val="238"/>
        <scheme val="minor"/>
      </rPr>
      <t>s / ellátásért felelősök képviselője / víziközmű-szolgáltató *</t>
    </r>
  </si>
  <si>
    <t>Zalaegerszeg</t>
  </si>
  <si>
    <t>rövid</t>
  </si>
  <si>
    <t>11-32054-1-025-01-14</t>
  </si>
  <si>
    <t>ivóvízminőség javítása és vízellátásának fejlesztése</t>
  </si>
  <si>
    <t>KEHOP pályázati forrás</t>
  </si>
  <si>
    <t>Jelenleg beruházási igény nem ismert.</t>
  </si>
  <si>
    <t>Tervezett feladatok nettó költsége a teljes ütem tekintetében (eFt)</t>
  </si>
  <si>
    <t>Forrás megnevezése a teljes ütem tekintetében</t>
  </si>
  <si>
    <t>Gördülő fejlesztési terv a 2021 - 2035 időszakra</t>
  </si>
  <si>
    <t>Forrás       2021 évre</t>
  </si>
  <si>
    <t>Fejlesztési díj (2021)</t>
  </si>
  <si>
    <t>Fejlesztési díj (2022-2025)</t>
  </si>
  <si>
    <t>Fejlesztési díj (2026-2035)</t>
  </si>
  <si>
    <t>2021 évre a forrás biztosított</t>
  </si>
  <si>
    <t>2021 évre a fejlesztési forrás biztosított</t>
  </si>
  <si>
    <t>É-i vízbázis és vízműtelep kiépítése</t>
  </si>
  <si>
    <t>hosszú</t>
  </si>
  <si>
    <t>Zalaegerszeg Zala u. lakópark mellett</t>
  </si>
  <si>
    <t>gerincvezeték összekötés</t>
  </si>
  <si>
    <t>Víziközmű fejlesztési hozzájárulás(2021)</t>
  </si>
  <si>
    <t>használati díj (2021)</t>
  </si>
  <si>
    <t>Megvalósíthatósági tanulmány készítése (és vízjogi létesítési engedély megszerzése) Páterdomb biztonságosabb vízellátására</t>
  </si>
  <si>
    <t>Zalaegerszeg, Magasbükk vízellátás II. ütem felülvizsgálata, engedélyezési és kiviteli terv újra egyeztetése, elkészítése, vízjogi létesítési engedély beszerzése</t>
  </si>
  <si>
    <t>Zalaegerszeg, Jedlik Ányos utca 0811/68 és 74 hrsz. Ingatlanok vízellátásának vízjogi engedélyes és kiviteli tervdokumentációjának elkészítése</t>
  </si>
  <si>
    <t>Zalaegerszeg Keleti vízbázisról ellátott települések</t>
  </si>
  <si>
    <t>Nyugat- és Dél-Dunántúli ivóvízminőség-javító program</t>
  </si>
  <si>
    <r>
      <t>e</t>
    </r>
    <r>
      <rPr>
        <u/>
        <sz val="11"/>
        <color theme="1"/>
        <rFont val="Times New Roman"/>
        <family val="1"/>
        <charset val="238"/>
      </rPr>
      <t>llátásért felelős</t>
    </r>
    <r>
      <rPr>
        <sz val="11"/>
        <color theme="1"/>
        <rFont val="Times New Roman"/>
        <family val="1"/>
        <charset val="238"/>
      </rPr>
      <t xml:space="preserve"> / ellátásért felelősök képviselője / víziközmű-szolgáltató *</t>
    </r>
  </si>
  <si>
    <t>közép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</si>
</sst>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_F_t"/>
  </numFmts>
  <fonts count="23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Times New Roman"/>
      <family val="1"/>
      <charset val="238"/>
    </font>
    <font>
      <u/>
      <sz val="11"/>
      <color theme="1"/>
      <name val="Calibri"/>
      <family val="2"/>
      <charset val="238"/>
      <scheme val="minor"/>
    </font>
    <font>
      <u/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337">
    <xf numFmtId="0" fontId="0" fillId="0" borderId="0" xfId="0"/>
    <xf numFmtId="164" fontId="3" fillId="0" borderId="3" xfId="1" applyNumberFormat="1" applyFont="1" applyFill="1" applyBorder="1" applyAlignment="1">
      <alignment horizontal="center"/>
    </xf>
    <xf numFmtId="164" fontId="4" fillId="0" borderId="3" xfId="1" applyNumberFormat="1" applyFont="1" applyFill="1" applyBorder="1"/>
    <xf numFmtId="164" fontId="4" fillId="0" borderId="3" xfId="1" applyNumberFormat="1" applyFont="1" applyFill="1" applyBorder="1" applyAlignment="1">
      <alignment wrapText="1"/>
    </xf>
    <xf numFmtId="164" fontId="3" fillId="0" borderId="3" xfId="1" applyNumberFormat="1" applyFont="1" applyBorder="1" applyAlignment="1">
      <alignment horizontal="right" vertical="center" wrapText="1"/>
    </xf>
    <xf numFmtId="164" fontId="3" fillId="0" borderId="3" xfId="1" applyNumberFormat="1" applyFont="1" applyBorder="1"/>
    <xf numFmtId="164" fontId="2" fillId="0" borderId="3" xfId="0" applyNumberFormat="1" applyFont="1" applyBorder="1"/>
    <xf numFmtId="164" fontId="2" fillId="0" borderId="0" xfId="0" applyNumberFormat="1" applyFont="1"/>
    <xf numFmtId="164" fontId="4" fillId="0" borderId="3" xfId="1" applyNumberFormat="1" applyFont="1" applyBorder="1" applyAlignment="1">
      <alignment horizontal="center" vertical="center" wrapText="1"/>
    </xf>
    <xf numFmtId="164" fontId="4" fillId="2" borderId="3" xfId="1" applyNumberFormat="1" applyFont="1" applyFill="1" applyBorder="1"/>
    <xf numFmtId="164" fontId="4" fillId="0" borderId="3" xfId="1" applyNumberFormat="1" applyFont="1" applyBorder="1" applyAlignment="1">
      <alignment horizontal="center" vertical="center"/>
    </xf>
    <xf numFmtId="164" fontId="4" fillId="0" borderId="3" xfId="1" applyNumberFormat="1" applyFont="1" applyBorder="1" applyAlignment="1">
      <alignment horizontal="center"/>
    </xf>
    <xf numFmtId="164" fontId="3" fillId="2" borderId="3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left" vertical="center"/>
    </xf>
    <xf numFmtId="164" fontId="4" fillId="2" borderId="3" xfId="1" applyNumberFormat="1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right" vertical="center" wrapText="1"/>
    </xf>
    <xf numFmtId="164" fontId="3" fillId="2" borderId="3" xfId="1" applyNumberFormat="1" applyFont="1" applyFill="1" applyBorder="1" applyAlignment="1">
      <alignment horizontal="center"/>
    </xf>
    <xf numFmtId="164" fontId="3" fillId="2" borderId="3" xfId="1" applyNumberFormat="1" applyFont="1" applyFill="1" applyBorder="1" applyAlignment="1">
      <alignment horizontal="right"/>
    </xf>
    <xf numFmtId="164" fontId="3" fillId="2" borderId="3" xfId="1" applyNumberFormat="1" applyFont="1" applyFill="1" applyBorder="1"/>
    <xf numFmtId="164" fontId="7" fillId="0" borderId="3" xfId="0" applyNumberFormat="1" applyFont="1" applyBorder="1" applyAlignment="1">
      <alignment vertical="center"/>
    </xf>
    <xf numFmtId="164" fontId="7" fillId="0" borderId="4" xfId="0" applyNumberFormat="1" applyFont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164" fontId="3" fillId="0" borderId="3" xfId="1" applyNumberFormat="1" applyFont="1" applyFill="1" applyBorder="1"/>
    <xf numFmtId="164" fontId="2" fillId="0" borderId="0" xfId="0" applyNumberFormat="1" applyFont="1" applyFill="1"/>
    <xf numFmtId="164" fontId="4" fillId="0" borderId="0" xfId="1" applyNumberFormat="1" applyFont="1" applyBorder="1"/>
    <xf numFmtId="164" fontId="3" fillId="0" borderId="0" xfId="1" applyNumberFormat="1" applyFont="1" applyBorder="1"/>
    <xf numFmtId="164" fontId="4" fillId="0" borderId="0" xfId="1" applyNumberFormat="1" applyFont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4" fillId="0" borderId="3" xfId="1" applyNumberFormat="1" applyFont="1" applyFill="1" applyBorder="1" applyAlignment="1">
      <alignment horizontal="left" wrapText="1"/>
    </xf>
    <xf numFmtId="164" fontId="4" fillId="0" borderId="3" xfId="0" applyNumberFormat="1" applyFont="1" applyFill="1" applyBorder="1" applyAlignment="1"/>
    <xf numFmtId="0" fontId="4" fillId="0" borderId="3" xfId="1" applyFont="1" applyFill="1" applyBorder="1"/>
    <xf numFmtId="164" fontId="4" fillId="0" borderId="3" xfId="0" applyNumberFormat="1" applyFont="1" applyFill="1" applyBorder="1" applyAlignment="1">
      <alignment horizontal="left"/>
    </xf>
    <xf numFmtId="164" fontId="4" fillId="0" borderId="5" xfId="1" applyNumberFormat="1" applyFont="1" applyFill="1" applyBorder="1" applyAlignment="1">
      <alignment horizontal="left"/>
    </xf>
    <xf numFmtId="164" fontId="9" fillId="0" borderId="0" xfId="0" applyNumberFormat="1" applyFont="1"/>
    <xf numFmtId="164" fontId="7" fillId="0" borderId="3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2" fillId="0" borderId="0" xfId="2" applyNumberFormat="1" applyFont="1"/>
    <xf numFmtId="164" fontId="4" fillId="0" borderId="5" xfId="1" applyNumberFormat="1" applyFont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left" wrapText="1"/>
    </xf>
    <xf numFmtId="3" fontId="0" fillId="3" borderId="3" xfId="0" applyNumberFormat="1" applyFont="1" applyFill="1" applyBorder="1" applyAlignment="1">
      <alignment vertical="center"/>
    </xf>
    <xf numFmtId="3" fontId="0" fillId="4" borderId="3" xfId="0" applyNumberFormat="1" applyFont="1" applyFill="1" applyBorder="1" applyAlignment="1">
      <alignment vertical="center"/>
    </xf>
    <xf numFmtId="3" fontId="0" fillId="5" borderId="3" xfId="0" applyNumberFormat="1" applyFont="1" applyFill="1" applyBorder="1" applyAlignment="1">
      <alignment vertical="center"/>
    </xf>
    <xf numFmtId="3" fontId="0" fillId="5" borderId="9" xfId="0" applyNumberFormat="1" applyFont="1" applyFill="1" applyBorder="1" applyAlignment="1">
      <alignment vertical="center"/>
    </xf>
    <xf numFmtId="164" fontId="9" fillId="0" borderId="0" xfId="2" applyNumberFormat="1" applyFont="1"/>
    <xf numFmtId="0" fontId="11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3" fontId="11" fillId="0" borderId="22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164" fontId="3" fillId="0" borderId="23" xfId="1" applyNumberFormat="1" applyFont="1" applyBorder="1"/>
    <xf numFmtId="164" fontId="3" fillId="0" borderId="24" xfId="1" applyNumberFormat="1" applyFont="1" applyBorder="1"/>
    <xf numFmtId="164" fontId="5" fillId="0" borderId="24" xfId="2" applyNumberFormat="1" applyFont="1" applyBorder="1"/>
    <xf numFmtId="3" fontId="13" fillId="3" borderId="24" xfId="0" applyNumberFormat="1" applyFont="1" applyFill="1" applyBorder="1" applyAlignment="1">
      <alignment horizontal="center" vertical="center"/>
    </xf>
    <xf numFmtId="3" fontId="13" fillId="4" borderId="24" xfId="0" applyNumberFormat="1" applyFont="1" applyFill="1" applyBorder="1" applyAlignment="1">
      <alignment horizontal="center" vertical="center"/>
    </xf>
    <xf numFmtId="3" fontId="13" fillId="5" borderId="24" xfId="0" applyNumberFormat="1" applyFont="1" applyFill="1" applyBorder="1" applyAlignment="1">
      <alignment horizontal="center" vertical="center"/>
    </xf>
    <xf numFmtId="3" fontId="13" fillId="5" borderId="25" xfId="0" applyNumberFormat="1" applyFont="1" applyFill="1" applyBorder="1" applyAlignment="1">
      <alignment horizontal="center" vertical="center"/>
    </xf>
    <xf numFmtId="164" fontId="5" fillId="0" borderId="0" xfId="2" applyNumberFormat="1" applyFont="1"/>
    <xf numFmtId="164" fontId="7" fillId="0" borderId="4" xfId="0" applyNumberFormat="1" applyFont="1" applyBorder="1" applyAlignment="1">
      <alignment horizontal="left" vertical="center"/>
    </xf>
    <xf numFmtId="3" fontId="0" fillId="0" borderId="0" xfId="0" applyNumberFormat="1" applyFont="1" applyFill="1" applyBorder="1" applyAlignment="1">
      <alignment vertical="center"/>
    </xf>
    <xf numFmtId="164" fontId="3" fillId="2" borderId="9" xfId="1" applyNumberFormat="1" applyFont="1" applyFill="1" applyBorder="1"/>
    <xf numFmtId="164" fontId="3" fillId="6" borderId="3" xfId="1" applyNumberFormat="1" applyFont="1" applyFill="1" applyBorder="1" applyAlignment="1">
      <alignment horizontal="center"/>
    </xf>
    <xf numFmtId="164" fontId="3" fillId="6" borderId="3" xfId="1" applyNumberFormat="1" applyFont="1" applyFill="1" applyBorder="1" applyAlignment="1">
      <alignment horizontal="right"/>
    </xf>
    <xf numFmtId="164" fontId="4" fillId="6" borderId="3" xfId="1" applyNumberFormat="1" applyFont="1" applyFill="1" applyBorder="1"/>
    <xf numFmtId="164" fontId="3" fillId="6" borderId="3" xfId="1" applyNumberFormat="1" applyFont="1" applyFill="1" applyBorder="1"/>
    <xf numFmtId="164" fontId="3" fillId="6" borderId="9" xfId="1" applyNumberFormat="1" applyFont="1" applyFill="1" applyBorder="1"/>
    <xf numFmtId="164" fontId="2" fillId="6" borderId="3" xfId="0" applyNumberFormat="1" applyFont="1" applyFill="1" applyBorder="1"/>
    <xf numFmtId="164" fontId="3" fillId="0" borderId="3" xfId="1" applyNumberFormat="1" applyFont="1" applyFill="1" applyBorder="1" applyAlignment="1">
      <alignment horizontal="right" vertical="center" wrapText="1"/>
    </xf>
    <xf numFmtId="0" fontId="11" fillId="0" borderId="3" xfId="0" applyFont="1" applyBorder="1" applyAlignment="1">
      <alignment vertical="center" wrapText="1"/>
    </xf>
    <xf numFmtId="14" fontId="4" fillId="2" borderId="3" xfId="1" applyNumberFormat="1" applyFont="1" applyFill="1" applyBorder="1"/>
    <xf numFmtId="14" fontId="2" fillId="0" borderId="0" xfId="0" applyNumberFormat="1" applyFont="1"/>
    <xf numFmtId="14" fontId="4" fillId="0" borderId="3" xfId="1" applyNumberFormat="1" applyFont="1" applyBorder="1" applyAlignment="1">
      <alignment horizontal="center" vertical="center" wrapText="1"/>
    </xf>
    <xf numFmtId="14" fontId="4" fillId="0" borderId="3" xfId="1" applyNumberFormat="1" applyFont="1" applyBorder="1" applyAlignment="1">
      <alignment horizontal="center"/>
    </xf>
    <xf numFmtId="14" fontId="4" fillId="0" borderId="3" xfId="1" applyNumberFormat="1" applyFont="1" applyFill="1" applyBorder="1"/>
    <xf numFmtId="14" fontId="4" fillId="2" borderId="3" xfId="1" applyNumberFormat="1" applyFont="1" applyFill="1" applyBorder="1" applyAlignment="1">
      <alignment horizontal="right" vertical="center" wrapText="1"/>
    </xf>
    <xf numFmtId="14" fontId="4" fillId="0" borderId="3" xfId="1" applyNumberFormat="1" applyFont="1" applyBorder="1" applyAlignment="1">
      <alignment horizontal="right" vertical="center" wrapText="1"/>
    </xf>
    <xf numFmtId="14" fontId="4" fillId="0" borderId="3" xfId="1" applyNumberFormat="1" applyFont="1" applyBorder="1"/>
    <xf numFmtId="14" fontId="4" fillId="0" borderId="24" xfId="1" applyNumberFormat="1" applyFont="1" applyBorder="1"/>
    <xf numFmtId="14" fontId="4" fillId="6" borderId="3" xfId="1" applyNumberFormat="1" applyFont="1" applyFill="1" applyBorder="1"/>
    <xf numFmtId="14" fontId="4" fillId="0" borderId="3" xfId="1" applyNumberFormat="1" applyFont="1" applyFill="1" applyBorder="1" applyAlignment="1">
      <alignment horizontal="right" vertical="center" wrapText="1"/>
    </xf>
    <xf numFmtId="0" fontId="14" fillId="0" borderId="3" xfId="0" applyFont="1" applyBorder="1" applyAlignment="1">
      <alignment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3" fontId="0" fillId="5" borderId="7" xfId="0" applyNumberFormat="1" applyFont="1" applyFill="1" applyBorder="1" applyAlignment="1">
      <alignment vertical="center"/>
    </xf>
    <xf numFmtId="164" fontId="3" fillId="0" borderId="3" xfId="1" applyNumberFormat="1" applyFont="1" applyFill="1" applyBorder="1" applyAlignment="1">
      <alignment horizontal="left"/>
    </xf>
    <xf numFmtId="164" fontId="13" fillId="0" borderId="10" xfId="0" applyNumberFormat="1" applyFont="1" applyBorder="1" applyAlignment="1"/>
    <xf numFmtId="164" fontId="13" fillId="0" borderId="14" xfId="0" applyNumberFormat="1" applyFont="1" applyBorder="1" applyAlignment="1"/>
    <xf numFmtId="164" fontId="3" fillId="0" borderId="5" xfId="1" applyNumberFormat="1" applyFont="1" applyFill="1" applyBorder="1" applyAlignment="1">
      <alignment horizontal="center"/>
    </xf>
    <xf numFmtId="164" fontId="3" fillId="0" borderId="5" xfId="1" applyNumberFormat="1" applyFont="1" applyFill="1" applyBorder="1" applyAlignment="1">
      <alignment horizontal="right"/>
    </xf>
    <xf numFmtId="164" fontId="3" fillId="0" borderId="5" xfId="1" applyNumberFormat="1" applyFont="1" applyFill="1" applyBorder="1"/>
    <xf numFmtId="164" fontId="4" fillId="0" borderId="5" xfId="1" applyNumberFormat="1" applyFont="1" applyFill="1" applyBorder="1"/>
    <xf numFmtId="14" fontId="4" fillId="0" borderId="5" xfId="1" applyNumberFormat="1" applyFont="1" applyFill="1" applyBorder="1"/>
    <xf numFmtId="3" fontId="0" fillId="3" borderId="5" xfId="0" applyNumberFormat="1" applyFont="1" applyFill="1" applyBorder="1" applyAlignment="1">
      <alignment vertical="center"/>
    </xf>
    <xf numFmtId="3" fontId="0" fillId="4" borderId="5" xfId="0" applyNumberFormat="1" applyFont="1" applyFill="1" applyBorder="1" applyAlignment="1">
      <alignment vertical="center"/>
    </xf>
    <xf numFmtId="3" fontId="0" fillId="5" borderId="5" xfId="0" applyNumberFormat="1" applyFont="1" applyFill="1" applyBorder="1" applyAlignment="1">
      <alignment vertical="center"/>
    </xf>
    <xf numFmtId="164" fontId="4" fillId="0" borderId="23" xfId="1" applyNumberFormat="1" applyFont="1" applyBorder="1"/>
    <xf numFmtId="164" fontId="2" fillId="0" borderId="24" xfId="0" applyNumberFormat="1" applyFont="1" applyBorder="1"/>
    <xf numFmtId="3" fontId="13" fillId="3" borderId="24" xfId="0" applyNumberFormat="1" applyFont="1" applyFill="1" applyBorder="1" applyAlignment="1">
      <alignment vertical="center"/>
    </xf>
    <xf numFmtId="3" fontId="13" fillId="4" borderId="24" xfId="0" applyNumberFormat="1" applyFont="1" applyFill="1" applyBorder="1" applyAlignment="1">
      <alignment vertical="center"/>
    </xf>
    <xf numFmtId="3" fontId="13" fillId="5" borderId="24" xfId="0" applyNumberFormat="1" applyFont="1" applyFill="1" applyBorder="1" applyAlignment="1">
      <alignment vertical="center"/>
    </xf>
    <xf numFmtId="3" fontId="13" fillId="5" borderId="25" xfId="0" applyNumberFormat="1" applyFont="1" applyFill="1" applyBorder="1" applyAlignment="1">
      <alignment vertical="center"/>
    </xf>
    <xf numFmtId="164" fontId="2" fillId="0" borderId="5" xfId="0" applyNumberFormat="1" applyFont="1" applyBorder="1"/>
    <xf numFmtId="164" fontId="3" fillId="0" borderId="23" xfId="1" applyNumberFormat="1" applyFont="1" applyFill="1" applyBorder="1" applyAlignment="1">
      <alignment horizontal="center"/>
    </xf>
    <xf numFmtId="164" fontId="3" fillId="0" borderId="24" xfId="1" applyNumberFormat="1" applyFont="1" applyFill="1" applyBorder="1" applyAlignment="1">
      <alignment horizontal="left"/>
    </xf>
    <xf numFmtId="164" fontId="4" fillId="0" borderId="24" xfId="1" applyNumberFormat="1" applyFont="1" applyFill="1" applyBorder="1"/>
    <xf numFmtId="164" fontId="3" fillId="0" borderId="24" xfId="1" applyNumberFormat="1" applyFont="1" applyFill="1" applyBorder="1"/>
    <xf numFmtId="14" fontId="4" fillId="0" borderId="24" xfId="1" applyNumberFormat="1" applyFont="1" applyFill="1" applyBorder="1"/>
    <xf numFmtId="3" fontId="0" fillId="3" borderId="24" xfId="0" applyNumberFormat="1" applyFont="1" applyFill="1" applyBorder="1" applyAlignment="1">
      <alignment vertical="center"/>
    </xf>
    <xf numFmtId="3" fontId="0" fillId="4" borderId="24" xfId="0" applyNumberFormat="1" applyFont="1" applyFill="1" applyBorder="1" applyAlignment="1">
      <alignment vertical="center"/>
    </xf>
    <xf numFmtId="3" fontId="0" fillId="5" borderId="24" xfId="0" applyNumberFormat="1" applyFont="1" applyFill="1" applyBorder="1" applyAlignment="1">
      <alignment vertical="center"/>
    </xf>
    <xf numFmtId="3" fontId="0" fillId="5" borderId="25" xfId="0" applyNumberFormat="1" applyFont="1" applyFill="1" applyBorder="1" applyAlignment="1">
      <alignment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4" fillId="0" borderId="4" xfId="1" applyNumberFormat="1" applyFont="1" applyFill="1" applyBorder="1"/>
    <xf numFmtId="3" fontId="15" fillId="4" borderId="3" xfId="0" applyNumberFormat="1" applyFont="1" applyFill="1" applyBorder="1" applyAlignment="1">
      <alignment vertical="center"/>
    </xf>
    <xf numFmtId="3" fontId="4" fillId="2" borderId="3" xfId="1" applyNumberFormat="1" applyFont="1" applyFill="1" applyBorder="1"/>
    <xf numFmtId="3" fontId="3" fillId="2" borderId="3" xfId="1" applyNumberFormat="1" applyFont="1" applyFill="1" applyBorder="1"/>
    <xf numFmtId="3" fontId="3" fillId="6" borderId="3" xfId="1" applyNumberFormat="1" applyFont="1" applyFill="1" applyBorder="1"/>
    <xf numFmtId="164" fontId="16" fillId="0" borderId="10" xfId="0" applyNumberFormat="1" applyFont="1" applyBorder="1" applyAlignment="1"/>
    <xf numFmtId="3" fontId="16" fillId="4" borderId="24" xfId="0" applyNumberFormat="1" applyFont="1" applyFill="1" applyBorder="1" applyAlignment="1">
      <alignment vertical="center"/>
    </xf>
    <xf numFmtId="3" fontId="15" fillId="0" borderId="0" xfId="0" applyNumberFormat="1" applyFont="1" applyFill="1" applyBorder="1" applyAlignment="1">
      <alignment vertical="center"/>
    </xf>
    <xf numFmtId="3" fontId="15" fillId="4" borderId="5" xfId="0" applyNumberFormat="1" applyFont="1" applyFill="1" applyBorder="1" applyAlignment="1">
      <alignment vertical="center"/>
    </xf>
    <xf numFmtId="3" fontId="15" fillId="4" borderId="24" xfId="0" applyNumberFormat="1" applyFont="1" applyFill="1" applyBorder="1" applyAlignment="1">
      <alignment vertical="center"/>
    </xf>
    <xf numFmtId="3" fontId="16" fillId="4" borderId="24" xfId="0" applyNumberFormat="1" applyFont="1" applyFill="1" applyBorder="1" applyAlignment="1">
      <alignment horizontal="center" vertical="center"/>
    </xf>
    <xf numFmtId="164" fontId="4" fillId="0" borderId="0" xfId="0" applyNumberFormat="1" applyFont="1"/>
    <xf numFmtId="164" fontId="4" fillId="0" borderId="0" xfId="2" applyNumberFormat="1" applyFont="1"/>
    <xf numFmtId="164" fontId="17" fillId="0" borderId="3" xfId="1" applyNumberFormat="1" applyFont="1" applyFill="1" applyBorder="1" applyAlignment="1">
      <alignment horizontal="center"/>
    </xf>
    <xf numFmtId="164" fontId="6" fillId="0" borderId="3" xfId="2" applyNumberFormat="1" applyFont="1" applyBorder="1" applyAlignment="1">
      <alignment horizontal="center" vertical="center" wrapText="1"/>
    </xf>
    <xf numFmtId="3" fontId="0" fillId="4" borderId="22" xfId="0" applyNumberFormat="1" applyFont="1" applyFill="1" applyBorder="1" applyAlignment="1">
      <alignment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 vertical="center"/>
    </xf>
    <xf numFmtId="0" fontId="4" fillId="0" borderId="3" xfId="1" applyFont="1" applyFill="1" applyBorder="1" applyAlignment="1">
      <alignment vertical="center"/>
    </xf>
    <xf numFmtId="164" fontId="4" fillId="0" borderId="3" xfId="1" applyNumberFormat="1" applyFont="1" applyFill="1" applyBorder="1" applyAlignment="1">
      <alignment vertical="center"/>
    </xf>
    <xf numFmtId="0" fontId="0" fillId="0" borderId="3" xfId="0" applyBorder="1" applyAlignment="1">
      <alignment vertical="center" wrapText="1"/>
    </xf>
    <xf numFmtId="0" fontId="11" fillId="7" borderId="3" xfId="0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vertical="center"/>
    </xf>
    <xf numFmtId="14" fontId="4" fillId="0" borderId="3" xfId="1" applyNumberFormat="1" applyFont="1" applyFill="1" applyBorder="1" applyAlignment="1">
      <alignment vertical="center"/>
    </xf>
    <xf numFmtId="164" fontId="2" fillId="0" borderId="0" xfId="0" applyNumberFormat="1" applyFont="1" applyAlignment="1">
      <alignment vertical="center"/>
    </xf>
    <xf numFmtId="164" fontId="4" fillId="0" borderId="3" xfId="0" applyNumberFormat="1" applyFont="1" applyFill="1" applyBorder="1" applyAlignment="1">
      <alignment vertical="center"/>
    </xf>
    <xf numFmtId="164" fontId="4" fillId="0" borderId="3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5" fillId="0" borderId="28" xfId="0" applyNumberFormat="1" applyFont="1" applyBorder="1" applyAlignment="1">
      <alignment horizontal="center" vertical="center" wrapText="1"/>
    </xf>
    <xf numFmtId="164" fontId="3" fillId="0" borderId="3" xfId="1" applyNumberFormat="1" applyFont="1" applyBorder="1" applyAlignment="1">
      <alignment vertical="center"/>
    </xf>
    <xf numFmtId="14" fontId="4" fillId="0" borderId="3" xfId="1" applyNumberFormat="1" applyFont="1" applyBorder="1" applyAlignment="1">
      <alignment vertical="center"/>
    </xf>
    <xf numFmtId="164" fontId="4" fillId="0" borderId="3" xfId="1" applyNumberFormat="1" applyFont="1" applyFill="1" applyBorder="1" applyAlignment="1">
      <alignment horizontal="left" vertical="center" wrapText="1"/>
    </xf>
    <xf numFmtId="14" fontId="4" fillId="0" borderId="3" xfId="1" applyNumberFormat="1" applyFont="1" applyFill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/>
    </xf>
    <xf numFmtId="14" fontId="4" fillId="0" borderId="3" xfId="1" applyNumberFormat="1" applyFont="1" applyFill="1" applyBorder="1" applyAlignment="1">
      <alignment horizontal="center"/>
    </xf>
    <xf numFmtId="3" fontId="11" fillId="0" borderId="5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 wrapText="1"/>
    </xf>
    <xf numFmtId="3" fontId="0" fillId="8" borderId="3" xfId="0" applyNumberFormat="1" applyFont="1" applyFill="1" applyBorder="1" applyAlignment="1">
      <alignment vertical="center"/>
    </xf>
    <xf numFmtId="164" fontId="5" fillId="0" borderId="0" xfId="0" applyNumberFormat="1" applyFont="1" applyBorder="1" applyAlignment="1">
      <alignment wrapText="1"/>
    </xf>
    <xf numFmtId="164" fontId="3" fillId="0" borderId="4" xfId="1" applyNumberFormat="1" applyFont="1" applyFill="1" applyBorder="1" applyAlignment="1">
      <alignment horizontal="center" vertical="center"/>
    </xf>
    <xf numFmtId="164" fontId="3" fillId="0" borderId="4" xfId="1" applyNumberFormat="1" applyFont="1" applyFill="1" applyBorder="1" applyAlignment="1">
      <alignment vertical="center"/>
    </xf>
    <xf numFmtId="164" fontId="4" fillId="0" borderId="4" xfId="1" applyNumberFormat="1" applyFont="1" applyFill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164" fontId="3" fillId="0" borderId="4" xfId="1" applyNumberFormat="1" applyFont="1" applyFill="1" applyBorder="1" applyAlignment="1">
      <alignment horizontal="center"/>
    </xf>
    <xf numFmtId="164" fontId="4" fillId="0" borderId="3" xfId="1" applyNumberFormat="1" applyFont="1" applyBorder="1" applyAlignment="1">
      <alignment horizontal="left" vertical="center" wrapText="1"/>
    </xf>
    <xf numFmtId="164" fontId="3" fillId="4" borderId="3" xfId="1" applyNumberFormat="1" applyFont="1" applyFill="1" applyBorder="1"/>
    <xf numFmtId="164" fontId="3" fillId="5" borderId="3" xfId="1" applyNumberFormat="1" applyFont="1" applyFill="1" applyBorder="1"/>
    <xf numFmtId="164" fontId="3" fillId="5" borderId="9" xfId="1" applyNumberFormat="1" applyFont="1" applyFill="1" applyBorder="1"/>
    <xf numFmtId="14" fontId="4" fillId="0" borderId="3" xfId="1" applyNumberFormat="1" applyFont="1" applyBorder="1" applyAlignment="1">
      <alignment horizontal="center" vertical="center"/>
    </xf>
    <xf numFmtId="164" fontId="4" fillId="3" borderId="3" xfId="1" applyNumberFormat="1" applyFont="1" applyFill="1" applyBorder="1" applyAlignment="1">
      <alignment horizontal="right"/>
    </xf>
    <xf numFmtId="164" fontId="4" fillId="3" borderId="3" xfId="1" applyNumberFormat="1" applyFont="1" applyFill="1" applyBorder="1" applyAlignment="1">
      <alignment horizontal="right" vertical="center"/>
    </xf>
    <xf numFmtId="164" fontId="3" fillId="0" borderId="4" xfId="1" applyNumberFormat="1" applyFont="1" applyFill="1" applyBorder="1" applyAlignment="1">
      <alignment horizontal="right"/>
    </xf>
    <xf numFmtId="14" fontId="4" fillId="0" borderId="3" xfId="1" applyNumberFormat="1" applyFont="1" applyFill="1" applyBorder="1" applyAlignment="1">
      <alignment horizontal="center" vertical="center" wrapText="1"/>
    </xf>
    <xf numFmtId="3" fontId="3" fillId="4" borderId="3" xfId="1" applyNumberFormat="1" applyFont="1" applyFill="1" applyBorder="1"/>
    <xf numFmtId="164" fontId="4" fillId="0" borderId="4" xfId="1" applyNumberFormat="1" applyFont="1" applyFill="1" applyBorder="1" applyAlignment="1">
      <alignment horizontal="center"/>
    </xf>
    <xf numFmtId="164" fontId="20" fillId="0" borderId="10" xfId="0" applyNumberFormat="1" applyFont="1" applyBorder="1" applyAlignment="1"/>
    <xf numFmtId="164" fontId="20" fillId="0" borderId="14" xfId="0" applyNumberFormat="1" applyFont="1" applyBorder="1" applyAlignment="1"/>
    <xf numFmtId="164" fontId="5" fillId="0" borderId="3" xfId="2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vertical="center"/>
    </xf>
    <xf numFmtId="3" fontId="14" fillId="3" borderId="3" xfId="0" applyNumberFormat="1" applyFont="1" applyFill="1" applyBorder="1" applyAlignment="1">
      <alignment vertical="center"/>
    </xf>
    <xf numFmtId="3" fontId="14" fillId="4" borderId="3" xfId="0" applyNumberFormat="1" applyFont="1" applyFill="1" applyBorder="1" applyAlignment="1">
      <alignment vertical="center"/>
    </xf>
    <xf numFmtId="3" fontId="14" fillId="5" borderId="3" xfId="0" applyNumberFormat="1" applyFont="1" applyFill="1" applyBorder="1" applyAlignment="1">
      <alignment vertical="center"/>
    </xf>
    <xf numFmtId="3" fontId="14" fillId="5" borderId="9" xfId="0" applyNumberFormat="1" applyFont="1" applyFill="1" applyBorder="1" applyAlignment="1">
      <alignment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left" vertical="center"/>
    </xf>
    <xf numFmtId="3" fontId="20" fillId="3" borderId="24" xfId="0" applyNumberFormat="1" applyFont="1" applyFill="1" applyBorder="1" applyAlignment="1">
      <alignment vertical="center"/>
    </xf>
    <xf numFmtId="3" fontId="20" fillId="4" borderId="24" xfId="0" applyNumberFormat="1" applyFont="1" applyFill="1" applyBorder="1" applyAlignment="1">
      <alignment vertical="center"/>
    </xf>
    <xf numFmtId="3" fontId="20" fillId="5" borderId="24" xfId="0" applyNumberFormat="1" applyFont="1" applyFill="1" applyBorder="1" applyAlignment="1">
      <alignment vertical="center"/>
    </xf>
    <xf numFmtId="3" fontId="20" fillId="5" borderId="25" xfId="0" applyNumberFormat="1" applyFont="1" applyFill="1" applyBorder="1" applyAlignment="1">
      <alignment vertical="center"/>
    </xf>
    <xf numFmtId="3" fontId="14" fillId="0" borderId="0" xfId="0" applyNumberFormat="1" applyFont="1" applyFill="1" applyBorder="1" applyAlignment="1">
      <alignment vertical="center"/>
    </xf>
    <xf numFmtId="0" fontId="21" fillId="0" borderId="3" xfId="0" applyFont="1" applyBorder="1" applyAlignment="1">
      <alignment vertical="center" wrapText="1"/>
    </xf>
    <xf numFmtId="3" fontId="4" fillId="4" borderId="3" xfId="0" applyNumberFormat="1" applyFont="1" applyFill="1" applyBorder="1" applyAlignment="1">
      <alignment vertical="center"/>
    </xf>
    <xf numFmtId="3" fontId="14" fillId="3" borderId="5" xfId="0" applyNumberFormat="1" applyFont="1" applyFill="1" applyBorder="1" applyAlignment="1">
      <alignment vertical="center"/>
    </xf>
    <xf numFmtId="3" fontId="14" fillId="4" borderId="5" xfId="0" applyNumberFormat="1" applyFont="1" applyFill="1" applyBorder="1" applyAlignment="1">
      <alignment vertical="center"/>
    </xf>
    <xf numFmtId="3" fontId="14" fillId="5" borderId="5" xfId="0" applyNumberFormat="1" applyFont="1" applyFill="1" applyBorder="1" applyAlignment="1">
      <alignment vertical="center"/>
    </xf>
    <xf numFmtId="3" fontId="14" fillId="5" borderId="7" xfId="0" applyNumberFormat="1" applyFont="1" applyFill="1" applyBorder="1" applyAlignment="1">
      <alignment vertical="center"/>
    </xf>
    <xf numFmtId="3" fontId="14" fillId="3" borderId="24" xfId="0" applyNumberFormat="1" applyFont="1" applyFill="1" applyBorder="1" applyAlignment="1">
      <alignment vertical="center"/>
    </xf>
    <xf numFmtId="3" fontId="14" fillId="4" borderId="24" xfId="0" applyNumberFormat="1" applyFont="1" applyFill="1" applyBorder="1" applyAlignment="1">
      <alignment vertical="center"/>
    </xf>
    <xf numFmtId="3" fontId="14" fillId="5" borderId="24" xfId="0" applyNumberFormat="1" applyFont="1" applyFill="1" applyBorder="1" applyAlignment="1">
      <alignment vertical="center"/>
    </xf>
    <xf numFmtId="3" fontId="14" fillId="5" borderId="25" xfId="0" applyNumberFormat="1" applyFont="1" applyFill="1" applyBorder="1" applyAlignment="1">
      <alignment vertical="center"/>
    </xf>
    <xf numFmtId="3" fontId="20" fillId="3" borderId="24" xfId="0" applyNumberFormat="1" applyFont="1" applyFill="1" applyBorder="1" applyAlignment="1">
      <alignment horizontal="center" vertical="center"/>
    </xf>
    <xf numFmtId="3" fontId="20" fillId="4" borderId="24" xfId="0" applyNumberFormat="1" applyFont="1" applyFill="1" applyBorder="1" applyAlignment="1">
      <alignment horizontal="center" vertical="center"/>
    </xf>
    <xf numFmtId="3" fontId="20" fillId="5" borderId="24" xfId="0" applyNumberFormat="1" applyFont="1" applyFill="1" applyBorder="1" applyAlignment="1">
      <alignment horizontal="center" vertical="center"/>
    </xf>
    <xf numFmtId="3" fontId="20" fillId="5" borderId="25" xfId="0" applyNumberFormat="1" applyFont="1" applyFill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3" fontId="21" fillId="0" borderId="5" xfId="0" applyNumberFormat="1" applyFont="1" applyFill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3" fontId="21" fillId="0" borderId="5" xfId="0" applyNumberFormat="1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3" fontId="21" fillId="0" borderId="22" xfId="0" applyNumberFormat="1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164" fontId="2" fillId="0" borderId="3" xfId="0" applyNumberFormat="1" applyFont="1" applyFill="1" applyBorder="1" applyAlignment="1">
      <alignment horizontal="center" vertical="center"/>
    </xf>
    <xf numFmtId="164" fontId="4" fillId="3" borderId="3" xfId="1" applyNumberFormat="1" applyFont="1" applyFill="1" applyBorder="1" applyAlignment="1">
      <alignment vertical="center"/>
    </xf>
    <xf numFmtId="164" fontId="4" fillId="0" borderId="4" xfId="1" applyNumberFormat="1" applyFont="1" applyFill="1" applyBorder="1" applyAlignment="1">
      <alignment horizontal="right"/>
    </xf>
    <xf numFmtId="164" fontId="4" fillId="0" borderId="3" xfId="1" applyNumberFormat="1" applyFont="1" applyFill="1" applyBorder="1" applyAlignment="1">
      <alignment horizontal="center" vertical="center" wrapText="1"/>
    </xf>
    <xf numFmtId="164" fontId="4" fillId="4" borderId="3" xfId="1" applyNumberFormat="1" applyFont="1" applyFill="1" applyBorder="1" applyAlignment="1">
      <alignment horizontal="right"/>
    </xf>
    <xf numFmtId="164" fontId="3" fillId="0" borderId="3" xfId="1" applyNumberFormat="1" applyFont="1" applyFill="1" applyBorder="1" applyAlignment="1">
      <alignment horizontal="center" vertical="center" wrapText="1"/>
    </xf>
    <xf numFmtId="164" fontId="4" fillId="4" borderId="3" xfId="1" applyNumberFormat="1" applyFont="1" applyFill="1" applyBorder="1" applyAlignment="1">
      <alignment vertical="center"/>
    </xf>
    <xf numFmtId="164" fontId="3" fillId="0" borderId="0" xfId="1" applyNumberFormat="1" applyFont="1" applyAlignment="1">
      <alignment horizontal="center"/>
    </xf>
    <xf numFmtId="164" fontId="0" fillId="0" borderId="8" xfId="0" applyNumberFormat="1" applyBorder="1" applyAlignment="1">
      <alignment horizontal="left"/>
    </xf>
    <xf numFmtId="164" fontId="0" fillId="0" borderId="3" xfId="0" applyNumberFormat="1" applyBorder="1" applyAlignment="1">
      <alignment horizontal="left"/>
    </xf>
    <xf numFmtId="164" fontId="0" fillId="0" borderId="3" xfId="0" applyNumberFormat="1" applyBorder="1" applyAlignment="1">
      <alignment horizontal="center" wrapText="1"/>
    </xf>
    <xf numFmtId="164" fontId="0" fillId="0" borderId="3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0" fontId="0" fillId="7" borderId="5" xfId="0" applyFill="1" applyBorder="1" applyAlignment="1">
      <alignment horizontal="center"/>
    </xf>
    <xf numFmtId="164" fontId="7" fillId="0" borderId="5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164" fontId="13" fillId="0" borderId="26" xfId="0" applyNumberFormat="1" applyFont="1" applyBorder="1" applyAlignment="1">
      <alignment horizontal="center"/>
    </xf>
    <xf numFmtId="164" fontId="13" fillId="0" borderId="10" xfId="0" applyNumberFormat="1" applyFont="1" applyBorder="1" applyAlignment="1">
      <alignment horizontal="center"/>
    </xf>
    <xf numFmtId="164" fontId="7" fillId="0" borderId="3" xfId="2" applyNumberFormat="1" applyFont="1" applyBorder="1" applyAlignment="1">
      <alignment horizontal="center" vertical="center"/>
    </xf>
    <xf numFmtId="164" fontId="7" fillId="0" borderId="5" xfId="2" applyNumberFormat="1" applyFont="1" applyBorder="1" applyAlignment="1">
      <alignment horizontal="center" vertical="center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6" fillId="0" borderId="8" xfId="0" applyNumberFormat="1" applyFont="1" applyBorder="1" applyAlignment="1">
      <alignment horizontal="center"/>
    </xf>
    <xf numFmtId="164" fontId="6" fillId="0" borderId="3" xfId="0" applyNumberFormat="1" applyFont="1" applyBorder="1" applyAlignment="1">
      <alignment horizontal="center"/>
    </xf>
    <xf numFmtId="164" fontId="6" fillId="0" borderId="9" xfId="0" applyNumberFormat="1" applyFont="1" applyBorder="1" applyAlignment="1">
      <alignment horizontal="center"/>
    </xf>
    <xf numFmtId="164" fontId="0" fillId="0" borderId="3" xfId="0" applyNumberFormat="1" applyFont="1" applyBorder="1" applyAlignment="1">
      <alignment horizontal="center"/>
    </xf>
    <xf numFmtId="164" fontId="0" fillId="0" borderId="9" xfId="0" applyNumberFormat="1" applyFont="1" applyBorder="1" applyAlignment="1">
      <alignment horizontal="center"/>
    </xf>
    <xf numFmtId="0" fontId="11" fillId="4" borderId="3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164" fontId="6" fillId="0" borderId="15" xfId="2" applyNumberFormat="1" applyFont="1" applyBorder="1" applyAlignment="1">
      <alignment horizontal="center" vertical="center" wrapText="1"/>
    </xf>
    <xf numFmtId="164" fontId="6" fillId="0" borderId="18" xfId="2" applyNumberFormat="1" applyFont="1" applyBorder="1" applyAlignment="1">
      <alignment horizontal="center" vertical="center" wrapText="1"/>
    </xf>
    <xf numFmtId="164" fontId="6" fillId="0" borderId="20" xfId="2" applyNumberFormat="1" applyFont="1" applyBorder="1" applyAlignment="1">
      <alignment horizontal="center" vertical="center" wrapText="1"/>
    </xf>
    <xf numFmtId="164" fontId="6" fillId="0" borderId="16" xfId="0" applyNumberFormat="1" applyFont="1" applyBorder="1" applyAlignment="1">
      <alignment horizontal="center" vertical="center" wrapText="1"/>
    </xf>
    <xf numFmtId="164" fontId="6" fillId="0" borderId="19" xfId="0" applyNumberFormat="1" applyFont="1" applyBorder="1" applyAlignment="1">
      <alignment horizontal="center" vertical="center" wrapText="1"/>
    </xf>
    <xf numFmtId="164" fontId="6" fillId="0" borderId="16" xfId="2" applyNumberFormat="1" applyFont="1" applyBorder="1" applyAlignment="1">
      <alignment horizontal="center" vertical="center" wrapText="1"/>
    </xf>
    <xf numFmtId="164" fontId="6" fillId="0" borderId="17" xfId="2" applyNumberFormat="1" applyFont="1" applyBorder="1" applyAlignment="1">
      <alignment horizontal="center" vertical="center" wrapText="1"/>
    </xf>
    <xf numFmtId="164" fontId="6" fillId="0" borderId="19" xfId="2" applyNumberFormat="1" applyFont="1" applyBorder="1" applyAlignment="1">
      <alignment horizontal="center" vertical="center" wrapText="1"/>
    </xf>
    <xf numFmtId="164" fontId="6" fillId="0" borderId="0" xfId="2" applyNumberFormat="1" applyFont="1" applyBorder="1" applyAlignment="1">
      <alignment horizontal="center" vertical="center" wrapText="1"/>
    </xf>
    <xf numFmtId="164" fontId="6" fillId="0" borderId="17" xfId="0" applyNumberFormat="1" applyFont="1" applyBorder="1" applyAlignment="1">
      <alignment horizontal="center" vertical="center" wrapText="1"/>
    </xf>
    <xf numFmtId="164" fontId="6" fillId="0" borderId="15" xfId="0" applyNumberFormat="1" applyFont="1" applyBorder="1" applyAlignment="1">
      <alignment horizontal="center"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6" fillId="0" borderId="5" xfId="2" applyNumberFormat="1" applyFont="1" applyBorder="1" applyAlignment="1">
      <alignment horizontal="center" vertical="center" wrapText="1"/>
    </xf>
    <xf numFmtId="164" fontId="10" fillId="0" borderId="5" xfId="2" applyNumberFormat="1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164" fontId="6" fillId="0" borderId="9" xfId="2" applyNumberFormat="1" applyFon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21" fillId="5" borderId="3" xfId="0" applyFont="1" applyFill="1" applyBorder="1" applyAlignment="1">
      <alignment horizontal="center" vertical="center"/>
    </xf>
    <xf numFmtId="0" fontId="21" fillId="5" borderId="5" xfId="0" applyFont="1" applyFill="1" applyBorder="1" applyAlignment="1">
      <alignment horizontal="center" vertical="center"/>
    </xf>
    <xf numFmtId="164" fontId="5" fillId="0" borderId="3" xfId="2" applyNumberFormat="1" applyFont="1" applyBorder="1" applyAlignment="1">
      <alignment horizontal="center" vertical="center" wrapText="1"/>
    </xf>
    <xf numFmtId="164" fontId="5" fillId="0" borderId="5" xfId="2" applyNumberFormat="1" applyFont="1" applyBorder="1" applyAlignment="1">
      <alignment horizontal="center" vertical="center" wrapText="1"/>
    </xf>
    <xf numFmtId="164" fontId="5" fillId="0" borderId="9" xfId="2" applyNumberFormat="1" applyFont="1" applyBorder="1" applyAlignment="1">
      <alignment horizontal="center" vertical="center" wrapText="1"/>
    </xf>
    <xf numFmtId="164" fontId="5" fillId="0" borderId="16" xfId="0" applyNumberFormat="1" applyFont="1" applyBorder="1" applyAlignment="1">
      <alignment horizontal="center" vertical="center" wrapText="1"/>
    </xf>
    <xf numFmtId="164" fontId="5" fillId="0" borderId="19" xfId="0" applyNumberFormat="1" applyFont="1" applyBorder="1" applyAlignment="1">
      <alignment horizontal="center" vertical="center" wrapText="1"/>
    </xf>
    <xf numFmtId="164" fontId="2" fillId="0" borderId="3" xfId="2" applyNumberFormat="1" applyFont="1" applyBorder="1" applyAlignment="1">
      <alignment horizontal="center" vertical="center"/>
    </xf>
    <xf numFmtId="164" fontId="2" fillId="0" borderId="5" xfId="2" applyNumberFormat="1" applyFont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/>
    </xf>
    <xf numFmtId="0" fontId="21" fillId="4" borderId="5" xfId="0" applyFont="1" applyFill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3" fontId="21" fillId="0" borderId="5" xfId="0" applyNumberFormat="1" applyFont="1" applyBorder="1" applyAlignment="1">
      <alignment horizontal="center" vertical="center"/>
    </xf>
    <xf numFmtId="3" fontId="21" fillId="0" borderId="1" xfId="0" applyNumberFormat="1" applyFont="1" applyBorder="1" applyAlignment="1">
      <alignment horizontal="center" vertical="center"/>
    </xf>
    <xf numFmtId="3" fontId="21" fillId="0" borderId="4" xfId="0" applyNumberFormat="1" applyFont="1" applyBorder="1" applyAlignment="1">
      <alignment horizontal="center" vertical="center"/>
    </xf>
    <xf numFmtId="164" fontId="14" fillId="0" borderId="8" xfId="0" applyNumberFormat="1" applyFont="1" applyBorder="1" applyAlignment="1">
      <alignment horizontal="left"/>
    </xf>
    <xf numFmtId="164" fontId="14" fillId="0" borderId="3" xfId="0" applyNumberFormat="1" applyFont="1" applyBorder="1" applyAlignment="1">
      <alignment horizontal="left"/>
    </xf>
    <xf numFmtId="164" fontId="14" fillId="0" borderId="3" xfId="0" applyNumberFormat="1" applyFont="1" applyBorder="1" applyAlignment="1">
      <alignment horizontal="center"/>
    </xf>
    <xf numFmtId="164" fontId="14" fillId="0" borderId="9" xfId="0" applyNumberFormat="1" applyFont="1" applyBorder="1" applyAlignment="1">
      <alignment horizontal="center"/>
    </xf>
    <xf numFmtId="164" fontId="14" fillId="0" borderId="5" xfId="2" applyNumberFormat="1" applyFont="1" applyBorder="1" applyAlignment="1">
      <alignment horizontal="center" vertical="center" wrapText="1"/>
    </xf>
    <xf numFmtId="164" fontId="14" fillId="0" borderId="1" xfId="2" applyNumberFormat="1" applyFont="1" applyBorder="1" applyAlignment="1">
      <alignment horizontal="center" vertical="center" wrapText="1"/>
    </xf>
    <xf numFmtId="0" fontId="21" fillId="3" borderId="3" xfId="0" applyFont="1" applyFill="1" applyBorder="1" applyAlignment="1">
      <alignment horizontal="center" vertical="center"/>
    </xf>
    <xf numFmtId="0" fontId="21" fillId="3" borderId="5" xfId="0" applyFont="1" applyFill="1" applyBorder="1" applyAlignment="1">
      <alignment horizontal="center" vertical="center"/>
    </xf>
    <xf numFmtId="0" fontId="21" fillId="5" borderId="9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center" vertical="center"/>
    </xf>
    <xf numFmtId="164" fontId="2" fillId="0" borderId="5" xfId="2" applyNumberFormat="1" applyFont="1" applyBorder="1" applyAlignment="1">
      <alignment horizontal="center" vertical="center" wrapText="1"/>
    </xf>
    <xf numFmtId="164" fontId="2" fillId="0" borderId="1" xfId="2" applyNumberFormat="1" applyFont="1" applyBorder="1" applyAlignment="1">
      <alignment horizontal="center" vertical="center" wrapText="1"/>
    </xf>
    <xf numFmtId="164" fontId="14" fillId="0" borderId="3" xfId="0" applyNumberFormat="1" applyFont="1" applyBorder="1" applyAlignment="1">
      <alignment horizontal="center" wrapText="1"/>
    </xf>
    <xf numFmtId="0" fontId="14" fillId="7" borderId="5" xfId="0" applyFont="1" applyFill="1" applyBorder="1" applyAlignment="1">
      <alignment horizontal="center"/>
    </xf>
    <xf numFmtId="164" fontId="14" fillId="0" borderId="12" xfId="0" applyNumberFormat="1" applyFont="1" applyBorder="1" applyAlignment="1">
      <alignment horizontal="center"/>
    </xf>
    <xf numFmtId="164" fontId="14" fillId="0" borderId="13" xfId="0" applyNumberFormat="1" applyFont="1" applyBorder="1" applyAlignment="1">
      <alignment horizontal="center"/>
    </xf>
    <xf numFmtId="164" fontId="14" fillId="0" borderId="11" xfId="0" applyNumberFormat="1" applyFont="1" applyBorder="1" applyAlignment="1">
      <alignment horizontal="center"/>
    </xf>
    <xf numFmtId="164" fontId="5" fillId="0" borderId="8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164" fontId="5" fillId="0" borderId="9" xfId="0" applyNumberFormat="1" applyFont="1" applyBorder="1" applyAlignment="1">
      <alignment horizontal="center"/>
    </xf>
    <xf numFmtId="164" fontId="20" fillId="0" borderId="26" xfId="0" applyNumberFormat="1" applyFont="1" applyBorder="1" applyAlignment="1">
      <alignment horizontal="center"/>
    </xf>
    <xf numFmtId="164" fontId="20" fillId="0" borderId="10" xfId="0" applyNumberFormat="1" applyFont="1" applyBorder="1" applyAlignment="1">
      <alignment horizontal="center"/>
    </xf>
    <xf numFmtId="164" fontId="5" fillId="0" borderId="15" xfId="2" applyNumberFormat="1" applyFont="1" applyBorder="1" applyAlignment="1">
      <alignment horizontal="center" vertical="center" wrapText="1"/>
    </xf>
    <xf numFmtId="164" fontId="5" fillId="0" borderId="18" xfId="2" applyNumberFormat="1" applyFont="1" applyBorder="1" applyAlignment="1">
      <alignment horizontal="center" vertical="center" wrapText="1"/>
    </xf>
    <xf numFmtId="164" fontId="5" fillId="0" borderId="20" xfId="2" applyNumberFormat="1" applyFont="1" applyBorder="1" applyAlignment="1">
      <alignment horizontal="center" vertical="center" wrapText="1"/>
    </xf>
    <xf numFmtId="164" fontId="5" fillId="0" borderId="16" xfId="2" applyNumberFormat="1" applyFont="1" applyBorder="1" applyAlignment="1">
      <alignment horizontal="center" vertical="center" wrapText="1"/>
    </xf>
    <xf numFmtId="164" fontId="5" fillId="0" borderId="17" xfId="2" applyNumberFormat="1" applyFont="1" applyBorder="1" applyAlignment="1">
      <alignment horizontal="center" vertical="center" wrapText="1"/>
    </xf>
    <xf numFmtId="164" fontId="5" fillId="0" borderId="19" xfId="2" applyNumberFormat="1" applyFont="1" applyBorder="1" applyAlignment="1">
      <alignment horizontal="center" vertical="center" wrapText="1"/>
    </xf>
    <xf numFmtId="164" fontId="5" fillId="0" borderId="0" xfId="2" applyNumberFormat="1" applyFont="1" applyBorder="1" applyAlignment="1">
      <alignment horizontal="center" vertical="center" wrapText="1"/>
    </xf>
    <xf numFmtId="164" fontId="5" fillId="0" borderId="17" xfId="0" applyNumberFormat="1" applyFont="1" applyBorder="1" applyAlignment="1">
      <alignment horizontal="center" vertical="center" wrapText="1"/>
    </xf>
    <xf numFmtId="164" fontId="5" fillId="0" borderId="15" xfId="0" applyNumberFormat="1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3" fontId="11" fillId="0" borderId="4" xfId="0" applyNumberFormat="1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 wrapText="1"/>
    </xf>
    <xf numFmtId="164" fontId="0" fillId="0" borderId="10" xfId="0" applyNumberFormat="1" applyBorder="1" applyAlignment="1">
      <alignment horizontal="center" wrapText="1"/>
    </xf>
    <xf numFmtId="164" fontId="0" fillId="0" borderId="27" xfId="0" applyNumberFormat="1" applyBorder="1" applyAlignment="1">
      <alignment horizontal="center" wrapText="1"/>
    </xf>
    <xf numFmtId="3" fontId="15" fillId="4" borderId="3" xfId="0" applyNumberFormat="1" applyFont="1" applyFill="1" applyBorder="1" applyAlignment="1">
      <alignment horizontal="center" vertical="center"/>
    </xf>
    <xf numFmtId="3" fontId="15" fillId="4" borderId="5" xfId="0" applyNumberFormat="1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</cellXfs>
  <cellStyles count="3">
    <cellStyle name="Normál" xfId="0" builtinId="0"/>
    <cellStyle name="Normál 2" xfId="1" xr:uid="{00000000-0005-0000-0000-000001000000}"/>
    <cellStyle name="Normál 3" xfId="2" xr:uid="{00000000-0005-0000-0000-000002000000}"/>
  </cellStyles>
  <dxfs count="0"/>
  <tableStyles count="0" defaultTableStyle="TableStyleMedium9" defaultPivotStyle="PivotStyleLight16"/>
  <colors>
    <mruColors>
      <color rgb="FFEBF1DE"/>
      <color rgb="FFC5D9F1"/>
      <color rgb="FFFDE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5"/>
  <sheetViews>
    <sheetView topLeftCell="A19" zoomScale="60" zoomScaleNormal="60" workbookViewId="0">
      <selection activeCell="F65" sqref="F65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243" t="s">
        <v>87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5"/>
    </row>
    <row r="2" spans="1:29" x14ac:dyDescent="0.25">
      <c r="A2" s="246" t="s">
        <v>56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8"/>
    </row>
    <row r="3" spans="1:29" x14ac:dyDescent="0.25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2" t="s">
        <v>44</v>
      </c>
      <c r="L3" s="232"/>
      <c r="M3" s="232"/>
      <c r="N3" s="232"/>
      <c r="O3" s="232"/>
      <c r="P3" s="232"/>
      <c r="Q3" s="232"/>
      <c r="R3" s="249" t="s">
        <v>75</v>
      </c>
      <c r="S3" s="249"/>
      <c r="T3" s="249"/>
      <c r="U3" s="249"/>
      <c r="V3" s="249"/>
      <c r="W3" s="249"/>
      <c r="X3" s="249"/>
      <c r="Y3" s="249"/>
      <c r="Z3" s="249"/>
      <c r="AA3" s="249"/>
      <c r="AB3" s="249"/>
      <c r="AC3" s="250"/>
    </row>
    <row r="4" spans="1:29" x14ac:dyDescent="0.25">
      <c r="A4" s="229" t="s">
        <v>8</v>
      </c>
      <c r="B4" s="230"/>
      <c r="C4" s="230"/>
      <c r="D4" s="230"/>
      <c r="E4" s="230"/>
      <c r="F4" s="230"/>
      <c r="G4" s="230"/>
      <c r="H4" s="230"/>
      <c r="I4" s="230"/>
      <c r="J4" s="230"/>
      <c r="K4" s="231" t="s">
        <v>23</v>
      </c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3"/>
    </row>
    <row r="5" spans="1:29" x14ac:dyDescent="0.25">
      <c r="A5" s="229" t="s">
        <v>22</v>
      </c>
      <c r="B5" s="230"/>
      <c r="C5" s="230"/>
      <c r="D5" s="230"/>
      <c r="E5" s="230"/>
      <c r="F5" s="230"/>
      <c r="G5" s="230"/>
      <c r="H5" s="230"/>
      <c r="I5" s="230"/>
      <c r="J5" s="230"/>
      <c r="K5" s="232" t="s">
        <v>33</v>
      </c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3"/>
    </row>
    <row r="6" spans="1:29" x14ac:dyDescent="0.25">
      <c r="A6" s="229" t="s">
        <v>9</v>
      </c>
      <c r="B6" s="230"/>
      <c r="C6" s="230"/>
      <c r="D6" s="230"/>
      <c r="E6" s="230"/>
      <c r="F6" s="230"/>
      <c r="G6" s="230"/>
      <c r="H6" s="230"/>
      <c r="I6" s="230"/>
      <c r="J6" s="230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3"/>
    </row>
    <row r="7" spans="1:29" x14ac:dyDescent="0.25">
      <c r="A7" s="229" t="s">
        <v>10</v>
      </c>
      <c r="B7" s="230"/>
      <c r="C7" s="230"/>
      <c r="D7" s="230"/>
      <c r="E7" s="230"/>
      <c r="F7" s="230"/>
      <c r="G7" s="230"/>
      <c r="H7" s="230"/>
      <c r="I7" s="230"/>
      <c r="J7" s="230"/>
      <c r="K7" s="234" t="s">
        <v>81</v>
      </c>
      <c r="L7" s="234"/>
      <c r="M7" s="234"/>
      <c r="N7" s="234"/>
      <c r="O7" s="234"/>
      <c r="P7" s="234"/>
      <c r="Q7" s="234"/>
      <c r="R7" s="232" t="s">
        <v>76</v>
      </c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3"/>
    </row>
    <row r="8" spans="1:29" x14ac:dyDescent="0.25">
      <c r="A8" s="239" t="s">
        <v>34</v>
      </c>
      <c r="B8" s="240"/>
      <c r="C8" s="24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55" t="s">
        <v>11</v>
      </c>
      <c r="B9" s="260" t="s">
        <v>24</v>
      </c>
      <c r="C9" s="261"/>
      <c r="D9" s="255"/>
      <c r="E9" s="258" t="s">
        <v>25</v>
      </c>
      <c r="F9" s="264"/>
      <c r="G9" s="265"/>
      <c r="H9" s="266" t="s">
        <v>12</v>
      </c>
      <c r="I9" s="266" t="s">
        <v>13</v>
      </c>
      <c r="J9" s="38" t="s">
        <v>14</v>
      </c>
      <c r="K9" s="266" t="s">
        <v>88</v>
      </c>
      <c r="L9" s="266" t="s">
        <v>15</v>
      </c>
      <c r="M9" s="266"/>
      <c r="N9" s="38" t="s">
        <v>16</v>
      </c>
      <c r="O9" s="266" t="s">
        <v>17</v>
      </c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72"/>
    </row>
    <row r="10" spans="1:29" s="39" customFormat="1" ht="30" customHeight="1" x14ac:dyDescent="0.25">
      <c r="A10" s="256"/>
      <c r="B10" s="262"/>
      <c r="C10" s="263"/>
      <c r="D10" s="256"/>
      <c r="E10" s="258" t="s">
        <v>26</v>
      </c>
      <c r="F10" s="258" t="s">
        <v>27</v>
      </c>
      <c r="G10" s="258" t="s">
        <v>28</v>
      </c>
      <c r="H10" s="266"/>
      <c r="I10" s="266"/>
      <c r="J10" s="235" t="s">
        <v>18</v>
      </c>
      <c r="K10" s="266"/>
      <c r="L10" s="241" t="s">
        <v>19</v>
      </c>
      <c r="M10" s="241" t="s">
        <v>20</v>
      </c>
      <c r="N10" s="268" t="s">
        <v>21</v>
      </c>
      <c r="O10" s="237">
        <v>1</v>
      </c>
      <c r="P10" s="251">
        <v>2</v>
      </c>
      <c r="Q10" s="251">
        <v>3</v>
      </c>
      <c r="R10" s="251">
        <v>4</v>
      </c>
      <c r="S10" s="251">
        <v>5</v>
      </c>
      <c r="T10" s="253">
        <v>6</v>
      </c>
      <c r="U10" s="253">
        <v>7</v>
      </c>
      <c r="V10" s="253">
        <v>8</v>
      </c>
      <c r="W10" s="253">
        <v>9</v>
      </c>
      <c r="X10" s="253">
        <v>10</v>
      </c>
      <c r="Y10" s="253">
        <v>11</v>
      </c>
      <c r="Z10" s="253">
        <v>12</v>
      </c>
      <c r="AA10" s="253">
        <v>13</v>
      </c>
      <c r="AB10" s="253">
        <v>14</v>
      </c>
      <c r="AC10" s="270">
        <v>15</v>
      </c>
    </row>
    <row r="11" spans="1:29" s="39" customFormat="1" ht="15.75" customHeight="1" thickBot="1" x14ac:dyDescent="0.3">
      <c r="A11" s="257"/>
      <c r="B11" s="40" t="s">
        <v>4</v>
      </c>
      <c r="C11" s="40" t="s">
        <v>6</v>
      </c>
      <c r="D11" s="40" t="s">
        <v>5</v>
      </c>
      <c r="E11" s="259"/>
      <c r="F11" s="259"/>
      <c r="G11" s="259"/>
      <c r="H11" s="267"/>
      <c r="I11" s="267"/>
      <c r="J11" s="236"/>
      <c r="K11" s="267"/>
      <c r="L11" s="242"/>
      <c r="M11" s="242"/>
      <c r="N11" s="269"/>
      <c r="O11" s="238"/>
      <c r="P11" s="252"/>
      <c r="Q11" s="252"/>
      <c r="R11" s="252"/>
      <c r="S11" s="252"/>
      <c r="T11" s="254"/>
      <c r="U11" s="254"/>
      <c r="V11" s="254"/>
      <c r="W11" s="254"/>
      <c r="X11" s="254"/>
      <c r="Y11" s="254"/>
      <c r="Z11" s="254"/>
      <c r="AA11" s="254"/>
      <c r="AB11" s="254"/>
      <c r="AC11" s="271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8" t="s">
        <v>35</v>
      </c>
      <c r="B21" s="228"/>
      <c r="C21" s="228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6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8" t="s">
        <v>40</v>
      </c>
      <c r="B38" s="228"/>
      <c r="C38" s="228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116"/>
      <c r="F49" s="116"/>
      <c r="G49" s="116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116"/>
      <c r="F51" s="116"/>
      <c r="G51" s="116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85</v>
      </c>
      <c r="C64" s="48" t="s">
        <v>29</v>
      </c>
      <c r="D64" s="48" t="s">
        <v>86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89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90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91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0">
    <mergeCell ref="N10:N11"/>
    <mergeCell ref="AC10:AC11"/>
    <mergeCell ref="I9:I11"/>
    <mergeCell ref="K9:K11"/>
    <mergeCell ref="L9:M9"/>
    <mergeCell ref="O9:AC9"/>
    <mergeCell ref="P10:P11"/>
    <mergeCell ref="S10:S11"/>
    <mergeCell ref="T10:T11"/>
    <mergeCell ref="W10:W11"/>
    <mergeCell ref="X10:X11"/>
    <mergeCell ref="Y10:Y11"/>
    <mergeCell ref="Z10:Z11"/>
    <mergeCell ref="U10:U11"/>
    <mergeCell ref="V10:V11"/>
    <mergeCell ref="AB10:AB11"/>
    <mergeCell ref="A9:A11"/>
    <mergeCell ref="G10:G11"/>
    <mergeCell ref="M10:M11"/>
    <mergeCell ref="B9:D10"/>
    <mergeCell ref="E9:G9"/>
    <mergeCell ref="H9:H11"/>
    <mergeCell ref="E10:E11"/>
    <mergeCell ref="F10:F11"/>
    <mergeCell ref="R5:AC5"/>
    <mergeCell ref="Q10:Q11"/>
    <mergeCell ref="R7:AC7"/>
    <mergeCell ref="R10:R11"/>
    <mergeCell ref="AA10:AA11"/>
    <mergeCell ref="A1:AC1"/>
    <mergeCell ref="A2:AC2"/>
    <mergeCell ref="A3:J3"/>
    <mergeCell ref="K3:Q3"/>
    <mergeCell ref="R3:AC3"/>
    <mergeCell ref="A38:C38"/>
    <mergeCell ref="A4:J4"/>
    <mergeCell ref="K4:Q4"/>
    <mergeCell ref="R4:AC4"/>
    <mergeCell ref="A5:J5"/>
    <mergeCell ref="A7:J7"/>
    <mergeCell ref="K7:Q7"/>
    <mergeCell ref="R6:AC6"/>
    <mergeCell ref="J10:J11"/>
    <mergeCell ref="O10:O11"/>
    <mergeCell ref="A6:J6"/>
    <mergeCell ref="K6:Q6"/>
    <mergeCell ref="A21:C21"/>
    <mergeCell ref="A8:C8"/>
    <mergeCell ref="L10:L11"/>
    <mergeCell ref="K5:Q5"/>
  </mergeCells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85"/>
  <sheetViews>
    <sheetView topLeftCell="A31" zoomScale="60" zoomScaleNormal="60" workbookViewId="0">
      <selection activeCell="E66" sqref="E66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243" t="s">
        <v>87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5"/>
    </row>
    <row r="2" spans="1:29" x14ac:dyDescent="0.25">
      <c r="A2" s="246" t="s">
        <v>56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8"/>
    </row>
    <row r="3" spans="1:29" x14ac:dyDescent="0.25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2" t="s">
        <v>58</v>
      </c>
      <c r="L3" s="232"/>
      <c r="M3" s="232"/>
      <c r="N3" s="232"/>
      <c r="O3" s="232"/>
      <c r="P3" s="232"/>
      <c r="Q3" s="232"/>
      <c r="R3" s="232" t="s">
        <v>59</v>
      </c>
      <c r="S3" s="232"/>
      <c r="T3" s="232"/>
      <c r="U3" s="232"/>
      <c r="V3" s="232"/>
      <c r="W3" s="232"/>
      <c r="X3" s="232"/>
      <c r="Y3" s="232"/>
      <c r="Z3" s="232"/>
      <c r="AA3" s="232"/>
      <c r="AB3" s="232"/>
      <c r="AC3" s="233"/>
    </row>
    <row r="4" spans="1:29" x14ac:dyDescent="0.25">
      <c r="A4" s="229" t="s">
        <v>8</v>
      </c>
      <c r="B4" s="230"/>
      <c r="C4" s="230"/>
      <c r="D4" s="230"/>
      <c r="E4" s="230"/>
      <c r="F4" s="230"/>
      <c r="G4" s="230"/>
      <c r="H4" s="230"/>
      <c r="I4" s="230"/>
      <c r="J4" s="230"/>
      <c r="K4" s="231" t="s">
        <v>23</v>
      </c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3"/>
    </row>
    <row r="5" spans="1:29" x14ac:dyDescent="0.25">
      <c r="A5" s="229" t="s">
        <v>22</v>
      </c>
      <c r="B5" s="230"/>
      <c r="C5" s="230"/>
      <c r="D5" s="230"/>
      <c r="E5" s="230"/>
      <c r="F5" s="230"/>
      <c r="G5" s="230"/>
      <c r="H5" s="230"/>
      <c r="I5" s="230"/>
      <c r="J5" s="230"/>
      <c r="K5" s="232" t="s">
        <v>33</v>
      </c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3"/>
    </row>
    <row r="6" spans="1:29" x14ac:dyDescent="0.25">
      <c r="A6" s="229" t="s">
        <v>9</v>
      </c>
      <c r="B6" s="230"/>
      <c r="C6" s="230"/>
      <c r="D6" s="230"/>
      <c r="E6" s="230"/>
      <c r="F6" s="230"/>
      <c r="G6" s="230"/>
      <c r="H6" s="230"/>
      <c r="I6" s="230"/>
      <c r="J6" s="230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3"/>
    </row>
    <row r="7" spans="1:29" x14ac:dyDescent="0.25">
      <c r="A7" s="229" t="s">
        <v>10</v>
      </c>
      <c r="B7" s="230"/>
      <c r="C7" s="230"/>
      <c r="D7" s="230"/>
      <c r="E7" s="230"/>
      <c r="F7" s="230"/>
      <c r="G7" s="230"/>
      <c r="H7" s="230"/>
      <c r="I7" s="230"/>
      <c r="J7" s="230"/>
      <c r="K7" s="234" t="s">
        <v>81</v>
      </c>
      <c r="L7" s="234"/>
      <c r="M7" s="234"/>
      <c r="N7" s="234"/>
      <c r="O7" s="234"/>
      <c r="P7" s="234"/>
      <c r="Q7" s="234"/>
      <c r="R7" s="232" t="s">
        <v>76</v>
      </c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3"/>
    </row>
    <row r="8" spans="1:29" x14ac:dyDescent="0.25">
      <c r="A8" s="239" t="s">
        <v>34</v>
      </c>
      <c r="B8" s="240"/>
      <c r="C8" s="24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55" t="s">
        <v>11</v>
      </c>
      <c r="B9" s="260" t="s">
        <v>24</v>
      </c>
      <c r="C9" s="261"/>
      <c r="D9" s="255"/>
      <c r="E9" s="258" t="s">
        <v>25</v>
      </c>
      <c r="F9" s="264"/>
      <c r="G9" s="265"/>
      <c r="H9" s="266" t="s">
        <v>12</v>
      </c>
      <c r="I9" s="266" t="s">
        <v>13</v>
      </c>
      <c r="J9" s="132" t="s">
        <v>14</v>
      </c>
      <c r="K9" s="266" t="s">
        <v>88</v>
      </c>
      <c r="L9" s="266" t="s">
        <v>15</v>
      </c>
      <c r="M9" s="266"/>
      <c r="N9" s="132" t="s">
        <v>16</v>
      </c>
      <c r="O9" s="266" t="s">
        <v>17</v>
      </c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72"/>
    </row>
    <row r="10" spans="1:29" s="39" customFormat="1" ht="30" customHeight="1" x14ac:dyDescent="0.25">
      <c r="A10" s="256"/>
      <c r="B10" s="262"/>
      <c r="C10" s="263"/>
      <c r="D10" s="256"/>
      <c r="E10" s="258" t="s">
        <v>26</v>
      </c>
      <c r="F10" s="258" t="s">
        <v>27</v>
      </c>
      <c r="G10" s="258" t="s">
        <v>28</v>
      </c>
      <c r="H10" s="266"/>
      <c r="I10" s="266"/>
      <c r="J10" s="235" t="s">
        <v>18</v>
      </c>
      <c r="K10" s="266"/>
      <c r="L10" s="241" t="s">
        <v>19</v>
      </c>
      <c r="M10" s="241" t="s">
        <v>20</v>
      </c>
      <c r="N10" s="268" t="s">
        <v>21</v>
      </c>
      <c r="O10" s="237">
        <v>1</v>
      </c>
      <c r="P10" s="251">
        <v>2</v>
      </c>
      <c r="Q10" s="251">
        <v>3</v>
      </c>
      <c r="R10" s="251">
        <v>4</v>
      </c>
      <c r="S10" s="251">
        <v>5</v>
      </c>
      <c r="T10" s="253">
        <v>6</v>
      </c>
      <c r="U10" s="253">
        <v>7</v>
      </c>
      <c r="V10" s="253">
        <v>8</v>
      </c>
      <c r="W10" s="253">
        <v>9</v>
      </c>
      <c r="X10" s="253">
        <v>10</v>
      </c>
      <c r="Y10" s="253">
        <v>11</v>
      </c>
      <c r="Z10" s="253">
        <v>12</v>
      </c>
      <c r="AA10" s="253">
        <v>13</v>
      </c>
      <c r="AB10" s="253">
        <v>14</v>
      </c>
      <c r="AC10" s="270">
        <v>15</v>
      </c>
    </row>
    <row r="11" spans="1:29" s="39" customFormat="1" ht="15.75" customHeight="1" thickBot="1" x14ac:dyDescent="0.3">
      <c r="A11" s="257"/>
      <c r="B11" s="40" t="s">
        <v>4</v>
      </c>
      <c r="C11" s="40" t="s">
        <v>6</v>
      </c>
      <c r="D11" s="40" t="s">
        <v>5</v>
      </c>
      <c r="E11" s="259"/>
      <c r="F11" s="259"/>
      <c r="G11" s="259"/>
      <c r="H11" s="267"/>
      <c r="I11" s="267"/>
      <c r="J11" s="236"/>
      <c r="K11" s="267"/>
      <c r="L11" s="242"/>
      <c r="M11" s="242"/>
      <c r="N11" s="269"/>
      <c r="O11" s="238"/>
      <c r="P11" s="252"/>
      <c r="Q11" s="252"/>
      <c r="R11" s="252"/>
      <c r="S11" s="252"/>
      <c r="T11" s="254"/>
      <c r="U11" s="254"/>
      <c r="V11" s="254"/>
      <c r="W11" s="254"/>
      <c r="X11" s="254"/>
      <c r="Y11" s="254"/>
      <c r="Z11" s="254"/>
      <c r="AA11" s="254"/>
      <c r="AB11" s="254"/>
      <c r="AC11" s="271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8" t="s">
        <v>35</v>
      </c>
      <c r="B21" s="228"/>
      <c r="C21" s="228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8" t="s">
        <v>40</v>
      </c>
      <c r="B38" s="228"/>
      <c r="C38" s="228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41" customFormat="1" x14ac:dyDescent="0.25">
      <c r="A42" s="133"/>
      <c r="B42" s="134"/>
      <c r="C42" s="135"/>
      <c r="D42" s="136"/>
      <c r="E42" s="137"/>
      <c r="F42" s="137"/>
      <c r="G42" s="137"/>
      <c r="H42" s="138"/>
      <c r="I42" s="139"/>
      <c r="J42" s="136"/>
      <c r="K42" s="139"/>
      <c r="L42" s="140"/>
      <c r="M42" s="140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85</v>
      </c>
      <c r="C64" s="48" t="s">
        <v>29</v>
      </c>
      <c r="D64" s="48" t="s">
        <v>86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89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90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91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85"/>
  <sheetViews>
    <sheetView topLeftCell="A31" zoomScale="60" zoomScaleNormal="60" workbookViewId="0">
      <selection activeCell="E67" sqref="E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243" t="s">
        <v>87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5"/>
    </row>
    <row r="2" spans="1:29" x14ac:dyDescent="0.25">
      <c r="A2" s="246" t="s">
        <v>56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8"/>
    </row>
    <row r="3" spans="1:29" x14ac:dyDescent="0.25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2" t="s">
        <v>65</v>
      </c>
      <c r="L3" s="232"/>
      <c r="M3" s="232"/>
      <c r="N3" s="232"/>
      <c r="O3" s="232"/>
      <c r="P3" s="232"/>
      <c r="Q3" s="232"/>
      <c r="R3" s="232" t="s">
        <v>57</v>
      </c>
      <c r="S3" s="232"/>
      <c r="T3" s="232"/>
      <c r="U3" s="232"/>
      <c r="V3" s="232"/>
      <c r="W3" s="232"/>
      <c r="X3" s="232"/>
      <c r="Y3" s="232"/>
      <c r="Z3" s="232"/>
      <c r="AA3" s="232"/>
      <c r="AB3" s="232"/>
      <c r="AC3" s="233"/>
    </row>
    <row r="4" spans="1:29" x14ac:dyDescent="0.25">
      <c r="A4" s="229" t="s">
        <v>8</v>
      </c>
      <c r="B4" s="230"/>
      <c r="C4" s="230"/>
      <c r="D4" s="230"/>
      <c r="E4" s="230"/>
      <c r="F4" s="230"/>
      <c r="G4" s="230"/>
      <c r="H4" s="230"/>
      <c r="I4" s="230"/>
      <c r="J4" s="230"/>
      <c r="K4" s="231" t="s">
        <v>23</v>
      </c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3"/>
    </row>
    <row r="5" spans="1:29" x14ac:dyDescent="0.25">
      <c r="A5" s="229" t="s">
        <v>22</v>
      </c>
      <c r="B5" s="230"/>
      <c r="C5" s="230"/>
      <c r="D5" s="230"/>
      <c r="E5" s="230"/>
      <c r="F5" s="230"/>
      <c r="G5" s="230"/>
      <c r="H5" s="230"/>
      <c r="I5" s="230"/>
      <c r="J5" s="230"/>
      <c r="K5" s="232" t="s">
        <v>33</v>
      </c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3"/>
    </row>
    <row r="6" spans="1:29" x14ac:dyDescent="0.25">
      <c r="A6" s="229" t="s">
        <v>9</v>
      </c>
      <c r="B6" s="230"/>
      <c r="C6" s="230"/>
      <c r="D6" s="230"/>
      <c r="E6" s="230"/>
      <c r="F6" s="230"/>
      <c r="G6" s="230"/>
      <c r="H6" s="230"/>
      <c r="I6" s="230"/>
      <c r="J6" s="230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3"/>
    </row>
    <row r="7" spans="1:29" x14ac:dyDescent="0.25">
      <c r="A7" s="229" t="s">
        <v>10</v>
      </c>
      <c r="B7" s="230"/>
      <c r="C7" s="230"/>
      <c r="D7" s="230"/>
      <c r="E7" s="230"/>
      <c r="F7" s="230"/>
      <c r="G7" s="230"/>
      <c r="H7" s="230"/>
      <c r="I7" s="230"/>
      <c r="J7" s="230"/>
      <c r="K7" s="234" t="s">
        <v>81</v>
      </c>
      <c r="L7" s="234"/>
      <c r="M7" s="234"/>
      <c r="N7" s="234"/>
      <c r="O7" s="234"/>
      <c r="P7" s="234"/>
      <c r="Q7" s="234"/>
      <c r="R7" s="232" t="s">
        <v>76</v>
      </c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3"/>
    </row>
    <row r="8" spans="1:29" x14ac:dyDescent="0.25">
      <c r="A8" s="239" t="s">
        <v>34</v>
      </c>
      <c r="B8" s="240"/>
      <c r="C8" s="24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55" t="s">
        <v>11</v>
      </c>
      <c r="B9" s="260" t="s">
        <v>24</v>
      </c>
      <c r="C9" s="261"/>
      <c r="D9" s="255"/>
      <c r="E9" s="258" t="s">
        <v>25</v>
      </c>
      <c r="F9" s="264"/>
      <c r="G9" s="265"/>
      <c r="H9" s="266" t="s">
        <v>12</v>
      </c>
      <c r="I9" s="266" t="s">
        <v>13</v>
      </c>
      <c r="J9" s="145" t="s">
        <v>14</v>
      </c>
      <c r="K9" s="266" t="s">
        <v>88</v>
      </c>
      <c r="L9" s="266" t="s">
        <v>15</v>
      </c>
      <c r="M9" s="266"/>
      <c r="N9" s="145" t="s">
        <v>16</v>
      </c>
      <c r="O9" s="266" t="s">
        <v>17</v>
      </c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72"/>
    </row>
    <row r="10" spans="1:29" s="39" customFormat="1" ht="30" customHeight="1" x14ac:dyDescent="0.25">
      <c r="A10" s="256"/>
      <c r="B10" s="262"/>
      <c r="C10" s="263"/>
      <c r="D10" s="256"/>
      <c r="E10" s="258" t="s">
        <v>26</v>
      </c>
      <c r="F10" s="258" t="s">
        <v>27</v>
      </c>
      <c r="G10" s="258" t="s">
        <v>28</v>
      </c>
      <c r="H10" s="266"/>
      <c r="I10" s="266"/>
      <c r="J10" s="235" t="s">
        <v>18</v>
      </c>
      <c r="K10" s="266"/>
      <c r="L10" s="241" t="s">
        <v>19</v>
      </c>
      <c r="M10" s="241" t="s">
        <v>20</v>
      </c>
      <c r="N10" s="268" t="s">
        <v>21</v>
      </c>
      <c r="O10" s="237">
        <v>1</v>
      </c>
      <c r="P10" s="251">
        <v>2</v>
      </c>
      <c r="Q10" s="251">
        <v>3</v>
      </c>
      <c r="R10" s="251">
        <v>4</v>
      </c>
      <c r="S10" s="251">
        <v>5</v>
      </c>
      <c r="T10" s="253">
        <v>6</v>
      </c>
      <c r="U10" s="253">
        <v>7</v>
      </c>
      <c r="V10" s="253">
        <v>8</v>
      </c>
      <c r="W10" s="253">
        <v>9</v>
      </c>
      <c r="X10" s="253">
        <v>10</v>
      </c>
      <c r="Y10" s="253">
        <v>11</v>
      </c>
      <c r="Z10" s="253">
        <v>12</v>
      </c>
      <c r="AA10" s="253">
        <v>13</v>
      </c>
      <c r="AB10" s="253">
        <v>14</v>
      </c>
      <c r="AC10" s="270">
        <v>15</v>
      </c>
    </row>
    <row r="11" spans="1:29" s="39" customFormat="1" ht="15.75" customHeight="1" thickBot="1" x14ac:dyDescent="0.3">
      <c r="A11" s="257"/>
      <c r="B11" s="40" t="s">
        <v>4</v>
      </c>
      <c r="C11" s="40" t="s">
        <v>6</v>
      </c>
      <c r="D11" s="40" t="s">
        <v>5</v>
      </c>
      <c r="E11" s="259"/>
      <c r="F11" s="259"/>
      <c r="G11" s="259"/>
      <c r="H11" s="267"/>
      <c r="I11" s="267"/>
      <c r="J11" s="236"/>
      <c r="K11" s="267"/>
      <c r="L11" s="242"/>
      <c r="M11" s="242"/>
      <c r="N11" s="269"/>
      <c r="O11" s="238"/>
      <c r="P11" s="252"/>
      <c r="Q11" s="252"/>
      <c r="R11" s="252"/>
      <c r="S11" s="252"/>
      <c r="T11" s="254"/>
      <c r="U11" s="254"/>
      <c r="V11" s="254"/>
      <c r="W11" s="254"/>
      <c r="X11" s="254"/>
      <c r="Y11" s="254"/>
      <c r="Z11" s="254"/>
      <c r="AA11" s="254"/>
      <c r="AB11" s="254"/>
      <c r="AC11" s="271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8" t="s">
        <v>35</v>
      </c>
      <c r="B21" s="228"/>
      <c r="C21" s="228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8" t="s">
        <v>40</v>
      </c>
      <c r="B38" s="228"/>
      <c r="C38" s="228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41" customFormat="1" x14ac:dyDescent="0.25">
      <c r="A42" s="133"/>
      <c r="B42" s="134"/>
      <c r="C42" s="135"/>
      <c r="D42" s="136"/>
      <c r="E42" s="137"/>
      <c r="F42" s="137"/>
      <c r="G42" s="137"/>
      <c r="H42" s="138"/>
      <c r="I42" s="139"/>
      <c r="J42" s="136"/>
      <c r="K42" s="139"/>
      <c r="L42" s="140"/>
      <c r="M42" s="140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85</v>
      </c>
      <c r="C64" s="48" t="s">
        <v>29</v>
      </c>
      <c r="D64" s="48" t="s">
        <v>86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89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90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91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84"/>
  <sheetViews>
    <sheetView topLeftCell="A16" zoomScale="60" zoomScaleNormal="60" workbookViewId="0">
      <selection activeCell="B70" sqref="B70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43" t="s">
        <v>87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5"/>
    </row>
    <row r="2" spans="1:29" x14ac:dyDescent="0.25">
      <c r="A2" s="246" t="s">
        <v>56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8"/>
    </row>
    <row r="3" spans="1:29" x14ac:dyDescent="0.25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2" t="s">
        <v>45</v>
      </c>
      <c r="L3" s="232"/>
      <c r="M3" s="232"/>
      <c r="N3" s="232"/>
      <c r="O3" s="232"/>
      <c r="P3" s="232"/>
      <c r="Q3" s="232"/>
      <c r="R3" s="249" t="s">
        <v>78</v>
      </c>
      <c r="S3" s="249"/>
      <c r="T3" s="249"/>
      <c r="U3" s="249"/>
      <c r="V3" s="249"/>
      <c r="W3" s="249"/>
      <c r="X3" s="249"/>
      <c r="Y3" s="249"/>
      <c r="Z3" s="249"/>
      <c r="AA3" s="249"/>
      <c r="AB3" s="249"/>
      <c r="AC3" s="250"/>
    </row>
    <row r="4" spans="1:29" x14ac:dyDescent="0.25">
      <c r="A4" s="229" t="s">
        <v>8</v>
      </c>
      <c r="B4" s="230"/>
      <c r="C4" s="230"/>
      <c r="D4" s="230"/>
      <c r="E4" s="230"/>
      <c r="F4" s="230"/>
      <c r="G4" s="230"/>
      <c r="H4" s="230"/>
      <c r="I4" s="230"/>
      <c r="J4" s="230"/>
      <c r="K4" s="231" t="s">
        <v>23</v>
      </c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3"/>
    </row>
    <row r="5" spans="1:29" x14ac:dyDescent="0.25">
      <c r="A5" s="229" t="s">
        <v>22</v>
      </c>
      <c r="B5" s="230"/>
      <c r="C5" s="230"/>
      <c r="D5" s="230"/>
      <c r="E5" s="230"/>
      <c r="F5" s="230"/>
      <c r="G5" s="230"/>
      <c r="H5" s="230"/>
      <c r="I5" s="230"/>
      <c r="J5" s="230"/>
      <c r="K5" s="232" t="s">
        <v>33</v>
      </c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3"/>
    </row>
    <row r="6" spans="1:29" x14ac:dyDescent="0.25">
      <c r="A6" s="229" t="s">
        <v>9</v>
      </c>
      <c r="B6" s="230"/>
      <c r="C6" s="230"/>
      <c r="D6" s="230"/>
      <c r="E6" s="230"/>
      <c r="F6" s="230"/>
      <c r="G6" s="230"/>
      <c r="H6" s="230"/>
      <c r="I6" s="230"/>
      <c r="J6" s="230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3"/>
    </row>
    <row r="7" spans="1:29" x14ac:dyDescent="0.25">
      <c r="A7" s="229" t="s">
        <v>10</v>
      </c>
      <c r="B7" s="230"/>
      <c r="C7" s="230"/>
      <c r="D7" s="230"/>
      <c r="E7" s="230"/>
      <c r="F7" s="230"/>
      <c r="G7" s="230"/>
      <c r="H7" s="230"/>
      <c r="I7" s="230"/>
      <c r="J7" s="230"/>
      <c r="K7" s="234" t="s">
        <v>81</v>
      </c>
      <c r="L7" s="234"/>
      <c r="M7" s="234"/>
      <c r="N7" s="234"/>
      <c r="O7" s="234"/>
      <c r="P7" s="234"/>
      <c r="Q7" s="234"/>
      <c r="R7" s="232" t="s">
        <v>76</v>
      </c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3"/>
    </row>
    <row r="8" spans="1:29" x14ac:dyDescent="0.25">
      <c r="A8" s="239" t="s">
        <v>34</v>
      </c>
      <c r="B8" s="240"/>
      <c r="C8" s="24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55" t="s">
        <v>11</v>
      </c>
      <c r="B9" s="260" t="s">
        <v>24</v>
      </c>
      <c r="C9" s="261"/>
      <c r="D9" s="255"/>
      <c r="E9" s="258" t="s">
        <v>25</v>
      </c>
      <c r="F9" s="264"/>
      <c r="G9" s="265"/>
      <c r="H9" s="266" t="s">
        <v>12</v>
      </c>
      <c r="I9" s="266" t="s">
        <v>13</v>
      </c>
      <c r="J9" s="86" t="s">
        <v>14</v>
      </c>
      <c r="K9" s="266" t="s">
        <v>88</v>
      </c>
      <c r="L9" s="266" t="s">
        <v>15</v>
      </c>
      <c r="M9" s="266"/>
      <c r="N9" s="130" t="s">
        <v>16</v>
      </c>
      <c r="O9" s="266" t="s">
        <v>17</v>
      </c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72"/>
    </row>
    <row r="10" spans="1:29" s="39" customFormat="1" ht="30" customHeight="1" x14ac:dyDescent="0.25">
      <c r="A10" s="256"/>
      <c r="B10" s="262"/>
      <c r="C10" s="263"/>
      <c r="D10" s="256"/>
      <c r="E10" s="258" t="s">
        <v>26</v>
      </c>
      <c r="F10" s="258" t="s">
        <v>27</v>
      </c>
      <c r="G10" s="258" t="s">
        <v>28</v>
      </c>
      <c r="H10" s="266"/>
      <c r="I10" s="266"/>
      <c r="J10" s="235" t="s">
        <v>18</v>
      </c>
      <c r="K10" s="266"/>
      <c r="L10" s="241" t="s">
        <v>19</v>
      </c>
      <c r="M10" s="241" t="s">
        <v>20</v>
      </c>
      <c r="N10" s="268" t="s">
        <v>21</v>
      </c>
      <c r="O10" s="237">
        <v>1</v>
      </c>
      <c r="P10" s="251">
        <v>2</v>
      </c>
      <c r="Q10" s="251">
        <v>3</v>
      </c>
      <c r="R10" s="251">
        <v>4</v>
      </c>
      <c r="S10" s="251">
        <v>5</v>
      </c>
      <c r="T10" s="253">
        <v>6</v>
      </c>
      <c r="U10" s="253">
        <v>7</v>
      </c>
      <c r="V10" s="253">
        <v>8</v>
      </c>
      <c r="W10" s="253">
        <v>9</v>
      </c>
      <c r="X10" s="253">
        <v>10</v>
      </c>
      <c r="Y10" s="253">
        <v>11</v>
      </c>
      <c r="Z10" s="253">
        <v>12</v>
      </c>
      <c r="AA10" s="253">
        <v>13</v>
      </c>
      <c r="AB10" s="253">
        <v>14</v>
      </c>
      <c r="AC10" s="270">
        <v>15</v>
      </c>
    </row>
    <row r="11" spans="1:29" s="39" customFormat="1" ht="15.75" customHeight="1" thickBot="1" x14ac:dyDescent="0.3">
      <c r="A11" s="257"/>
      <c r="B11" s="40" t="s">
        <v>4</v>
      </c>
      <c r="C11" s="40" t="s">
        <v>6</v>
      </c>
      <c r="D11" s="40" t="s">
        <v>5</v>
      </c>
      <c r="E11" s="259"/>
      <c r="F11" s="259"/>
      <c r="G11" s="259"/>
      <c r="H11" s="267"/>
      <c r="I11" s="267"/>
      <c r="J11" s="236"/>
      <c r="K11" s="267"/>
      <c r="L11" s="242"/>
      <c r="M11" s="242"/>
      <c r="N11" s="269"/>
      <c r="O11" s="238"/>
      <c r="P11" s="252"/>
      <c r="Q11" s="252"/>
      <c r="R11" s="252"/>
      <c r="S11" s="252"/>
      <c r="T11" s="254"/>
      <c r="U11" s="254"/>
      <c r="V11" s="254"/>
      <c r="W11" s="254"/>
      <c r="X11" s="254"/>
      <c r="Y11" s="254"/>
      <c r="Z11" s="254"/>
      <c r="AA11" s="254"/>
      <c r="AB11" s="254"/>
      <c r="AC11" s="271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8" t="s">
        <v>35</v>
      </c>
      <c r="B21" s="228"/>
      <c r="C21" s="228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8" t="s">
        <v>40</v>
      </c>
      <c r="B38" s="228"/>
      <c r="C38" s="228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SUM(C65:C65)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85</v>
      </c>
      <c r="C64" s="48" t="s">
        <v>29</v>
      </c>
      <c r="D64" s="48" t="s">
        <v>86</v>
      </c>
      <c r="K64" s="46"/>
    </row>
    <row r="65" spans="1:11" s="39" customFormat="1" ht="15.75" x14ac:dyDescent="0.25">
      <c r="A65" s="49" t="s">
        <v>30</v>
      </c>
      <c r="B65" s="160">
        <f>SUM(O61)</f>
        <v>0</v>
      </c>
      <c r="C65" s="50">
        <v>0</v>
      </c>
      <c r="D65" s="156" t="s">
        <v>89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v>0</v>
      </c>
      <c r="D66" s="156" t="s">
        <v>90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v>0</v>
      </c>
      <c r="D67" s="157" t="s">
        <v>91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R7:AC7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K4:Q4"/>
    <mergeCell ref="R4:AC4"/>
    <mergeCell ref="R6:AC6"/>
    <mergeCell ref="K7:Q7"/>
    <mergeCell ref="A8:C8"/>
    <mergeCell ref="A9:A11"/>
    <mergeCell ref="B9:D10"/>
    <mergeCell ref="E9:G9"/>
    <mergeCell ref="H9:H11"/>
    <mergeCell ref="O10:O11"/>
    <mergeCell ref="P10:P11"/>
    <mergeCell ref="Q10:Q11"/>
    <mergeCell ref="AA10:AA11"/>
    <mergeCell ref="I9:I11"/>
    <mergeCell ref="K9:K11"/>
    <mergeCell ref="L9:M9"/>
    <mergeCell ref="O9:AC9"/>
    <mergeCell ref="J10:J11"/>
    <mergeCell ref="L10:L11"/>
    <mergeCell ref="M10:M11"/>
    <mergeCell ref="N10:N11"/>
    <mergeCell ref="R10:R11"/>
    <mergeCell ref="S10:S11"/>
    <mergeCell ref="AB10:AB11"/>
    <mergeCell ref="AC10:AC11"/>
    <mergeCell ref="T10:T11"/>
    <mergeCell ref="U10:U11"/>
    <mergeCell ref="V10:V11"/>
    <mergeCell ref="A21:C21"/>
    <mergeCell ref="A38:C38"/>
    <mergeCell ref="Y10:Y11"/>
    <mergeCell ref="Z10:Z11"/>
    <mergeCell ref="E10:E11"/>
    <mergeCell ref="F10:F11"/>
    <mergeCell ref="G10:G11"/>
    <mergeCell ref="W10:W11"/>
    <mergeCell ref="X10:X11"/>
  </mergeCells>
  <phoneticPr fontId="8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84"/>
  <sheetViews>
    <sheetView topLeftCell="A22" zoomScale="60" zoomScaleNormal="60" workbookViewId="0">
      <selection activeCell="B70" sqref="B70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43" t="s">
        <v>87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5"/>
    </row>
    <row r="2" spans="1:29" x14ac:dyDescent="0.25">
      <c r="A2" s="246" t="s">
        <v>56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8"/>
    </row>
    <row r="3" spans="1:29" x14ac:dyDescent="0.25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2" t="s">
        <v>60</v>
      </c>
      <c r="L3" s="232"/>
      <c r="M3" s="232"/>
      <c r="N3" s="232"/>
      <c r="O3" s="232"/>
      <c r="P3" s="232"/>
      <c r="Q3" s="232"/>
      <c r="R3" s="232" t="s">
        <v>59</v>
      </c>
      <c r="S3" s="232"/>
      <c r="T3" s="232"/>
      <c r="U3" s="232"/>
      <c r="V3" s="232"/>
      <c r="W3" s="232"/>
      <c r="X3" s="232"/>
      <c r="Y3" s="232"/>
      <c r="Z3" s="232"/>
      <c r="AA3" s="232"/>
      <c r="AB3" s="232"/>
      <c r="AC3" s="233"/>
    </row>
    <row r="4" spans="1:29" x14ac:dyDescent="0.25">
      <c r="A4" s="229" t="s">
        <v>8</v>
      </c>
      <c r="B4" s="230"/>
      <c r="C4" s="230"/>
      <c r="D4" s="230"/>
      <c r="E4" s="230"/>
      <c r="F4" s="230"/>
      <c r="G4" s="230"/>
      <c r="H4" s="230"/>
      <c r="I4" s="230"/>
      <c r="J4" s="230"/>
      <c r="K4" s="231" t="s">
        <v>23</v>
      </c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3"/>
    </row>
    <row r="5" spans="1:29" x14ac:dyDescent="0.25">
      <c r="A5" s="229" t="s">
        <v>22</v>
      </c>
      <c r="B5" s="230"/>
      <c r="C5" s="230"/>
      <c r="D5" s="230"/>
      <c r="E5" s="230"/>
      <c r="F5" s="230"/>
      <c r="G5" s="230"/>
      <c r="H5" s="230"/>
      <c r="I5" s="230"/>
      <c r="J5" s="230"/>
      <c r="K5" s="232" t="s">
        <v>33</v>
      </c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3"/>
    </row>
    <row r="6" spans="1:29" x14ac:dyDescent="0.25">
      <c r="A6" s="229" t="s">
        <v>9</v>
      </c>
      <c r="B6" s="230"/>
      <c r="C6" s="230"/>
      <c r="D6" s="230"/>
      <c r="E6" s="230"/>
      <c r="F6" s="230"/>
      <c r="G6" s="230"/>
      <c r="H6" s="230"/>
      <c r="I6" s="230"/>
      <c r="J6" s="230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3"/>
    </row>
    <row r="7" spans="1:29" x14ac:dyDescent="0.25">
      <c r="A7" s="229" t="s">
        <v>10</v>
      </c>
      <c r="B7" s="230"/>
      <c r="C7" s="230"/>
      <c r="D7" s="230"/>
      <c r="E7" s="230"/>
      <c r="F7" s="230"/>
      <c r="G7" s="230"/>
      <c r="H7" s="230"/>
      <c r="I7" s="230"/>
      <c r="J7" s="230"/>
      <c r="K7" s="234" t="s">
        <v>81</v>
      </c>
      <c r="L7" s="234"/>
      <c r="M7" s="234"/>
      <c r="N7" s="234"/>
      <c r="O7" s="234"/>
      <c r="P7" s="234"/>
      <c r="Q7" s="234"/>
      <c r="R7" s="232" t="s">
        <v>76</v>
      </c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3"/>
    </row>
    <row r="8" spans="1:29" x14ac:dyDescent="0.25">
      <c r="A8" s="239" t="s">
        <v>34</v>
      </c>
      <c r="B8" s="240"/>
      <c r="C8" s="24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55" t="s">
        <v>11</v>
      </c>
      <c r="B9" s="260" t="s">
        <v>24</v>
      </c>
      <c r="C9" s="261"/>
      <c r="D9" s="255"/>
      <c r="E9" s="258" t="s">
        <v>25</v>
      </c>
      <c r="F9" s="264"/>
      <c r="G9" s="265"/>
      <c r="H9" s="266" t="s">
        <v>12</v>
      </c>
      <c r="I9" s="266" t="s">
        <v>13</v>
      </c>
      <c r="J9" s="132" t="s">
        <v>14</v>
      </c>
      <c r="K9" s="266" t="s">
        <v>88</v>
      </c>
      <c r="L9" s="266" t="s">
        <v>15</v>
      </c>
      <c r="M9" s="266"/>
      <c r="N9" s="132" t="s">
        <v>16</v>
      </c>
      <c r="O9" s="266" t="s">
        <v>17</v>
      </c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72"/>
    </row>
    <row r="10" spans="1:29" s="39" customFormat="1" ht="30" customHeight="1" x14ac:dyDescent="0.25">
      <c r="A10" s="256"/>
      <c r="B10" s="262"/>
      <c r="C10" s="263"/>
      <c r="D10" s="256"/>
      <c r="E10" s="258" t="s">
        <v>26</v>
      </c>
      <c r="F10" s="258" t="s">
        <v>27</v>
      </c>
      <c r="G10" s="258" t="s">
        <v>28</v>
      </c>
      <c r="H10" s="266"/>
      <c r="I10" s="266"/>
      <c r="J10" s="235" t="s">
        <v>18</v>
      </c>
      <c r="K10" s="266"/>
      <c r="L10" s="241" t="s">
        <v>19</v>
      </c>
      <c r="M10" s="241" t="s">
        <v>20</v>
      </c>
      <c r="N10" s="268" t="s">
        <v>21</v>
      </c>
      <c r="O10" s="237">
        <v>1</v>
      </c>
      <c r="P10" s="251">
        <v>2</v>
      </c>
      <c r="Q10" s="251">
        <v>3</v>
      </c>
      <c r="R10" s="251">
        <v>4</v>
      </c>
      <c r="S10" s="251">
        <v>5</v>
      </c>
      <c r="T10" s="253">
        <v>6</v>
      </c>
      <c r="U10" s="253">
        <v>7</v>
      </c>
      <c r="V10" s="253">
        <v>8</v>
      </c>
      <c r="W10" s="253">
        <v>9</v>
      </c>
      <c r="X10" s="253">
        <v>10</v>
      </c>
      <c r="Y10" s="253">
        <v>11</v>
      </c>
      <c r="Z10" s="253">
        <v>12</v>
      </c>
      <c r="AA10" s="253">
        <v>13</v>
      </c>
      <c r="AB10" s="253">
        <v>14</v>
      </c>
      <c r="AC10" s="270">
        <v>15</v>
      </c>
    </row>
    <row r="11" spans="1:29" s="39" customFormat="1" ht="15.75" customHeight="1" thickBot="1" x14ac:dyDescent="0.3">
      <c r="A11" s="257"/>
      <c r="B11" s="40" t="s">
        <v>4</v>
      </c>
      <c r="C11" s="40" t="s">
        <v>6</v>
      </c>
      <c r="D11" s="40" t="s">
        <v>5</v>
      </c>
      <c r="E11" s="259"/>
      <c r="F11" s="259"/>
      <c r="G11" s="259"/>
      <c r="H11" s="267"/>
      <c r="I11" s="267"/>
      <c r="J11" s="236"/>
      <c r="K11" s="267"/>
      <c r="L11" s="242"/>
      <c r="M11" s="242"/>
      <c r="N11" s="269"/>
      <c r="O11" s="238"/>
      <c r="P11" s="252"/>
      <c r="Q11" s="252"/>
      <c r="R11" s="252"/>
      <c r="S11" s="252"/>
      <c r="T11" s="254"/>
      <c r="U11" s="254"/>
      <c r="V11" s="254"/>
      <c r="W11" s="254"/>
      <c r="X11" s="254"/>
      <c r="Y11" s="254"/>
      <c r="Z11" s="254"/>
      <c r="AA11" s="254"/>
      <c r="AB11" s="254"/>
      <c r="AC11" s="271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44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8" t="s">
        <v>35</v>
      </c>
      <c r="B21" s="228"/>
      <c r="C21" s="228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8" t="s">
        <v>40</v>
      </c>
      <c r="B38" s="228"/>
      <c r="C38" s="228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85</v>
      </c>
      <c r="C64" s="48" t="s">
        <v>29</v>
      </c>
      <c r="D64" s="48" t="s">
        <v>86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89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90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91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84"/>
  <sheetViews>
    <sheetView topLeftCell="A19" zoomScale="60" zoomScaleNormal="60" workbookViewId="0">
      <selection activeCell="F66" sqref="F66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43" t="s">
        <v>87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5"/>
    </row>
    <row r="2" spans="1:29" x14ac:dyDescent="0.25">
      <c r="A2" s="246" t="s">
        <v>56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8"/>
    </row>
    <row r="3" spans="1:29" x14ac:dyDescent="0.25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2" t="s">
        <v>46</v>
      </c>
      <c r="L3" s="232"/>
      <c r="M3" s="232"/>
      <c r="N3" s="232"/>
      <c r="O3" s="232"/>
      <c r="P3" s="232"/>
      <c r="Q3" s="232"/>
      <c r="R3" s="249" t="s">
        <v>77</v>
      </c>
      <c r="S3" s="249"/>
      <c r="T3" s="249"/>
      <c r="U3" s="249"/>
      <c r="V3" s="249"/>
      <c r="W3" s="249"/>
      <c r="X3" s="249"/>
      <c r="Y3" s="249"/>
      <c r="Z3" s="249"/>
      <c r="AA3" s="249"/>
      <c r="AB3" s="249"/>
      <c r="AC3" s="250"/>
    </row>
    <row r="4" spans="1:29" x14ac:dyDescent="0.25">
      <c r="A4" s="229" t="s">
        <v>8</v>
      </c>
      <c r="B4" s="230"/>
      <c r="C4" s="230"/>
      <c r="D4" s="230"/>
      <c r="E4" s="230"/>
      <c r="F4" s="230"/>
      <c r="G4" s="230"/>
      <c r="H4" s="230"/>
      <c r="I4" s="230"/>
      <c r="J4" s="230"/>
      <c r="K4" s="231" t="s">
        <v>23</v>
      </c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3"/>
    </row>
    <row r="5" spans="1:29" x14ac:dyDescent="0.25">
      <c r="A5" s="229" t="s">
        <v>22</v>
      </c>
      <c r="B5" s="230"/>
      <c r="C5" s="230"/>
      <c r="D5" s="230"/>
      <c r="E5" s="230"/>
      <c r="F5" s="230"/>
      <c r="G5" s="230"/>
      <c r="H5" s="230"/>
      <c r="I5" s="230"/>
      <c r="J5" s="230"/>
      <c r="K5" s="232" t="s">
        <v>33</v>
      </c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3"/>
    </row>
    <row r="6" spans="1:29" x14ac:dyDescent="0.25">
      <c r="A6" s="229" t="s">
        <v>9</v>
      </c>
      <c r="B6" s="230"/>
      <c r="C6" s="230"/>
      <c r="D6" s="230"/>
      <c r="E6" s="230"/>
      <c r="F6" s="230"/>
      <c r="G6" s="230"/>
      <c r="H6" s="230"/>
      <c r="I6" s="230"/>
      <c r="J6" s="230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3"/>
    </row>
    <row r="7" spans="1:29" x14ac:dyDescent="0.25">
      <c r="A7" s="229" t="s">
        <v>10</v>
      </c>
      <c r="B7" s="230"/>
      <c r="C7" s="230"/>
      <c r="D7" s="230"/>
      <c r="E7" s="230"/>
      <c r="F7" s="230"/>
      <c r="G7" s="230"/>
      <c r="H7" s="230"/>
      <c r="I7" s="230"/>
      <c r="J7" s="230"/>
      <c r="K7" s="234" t="s">
        <v>81</v>
      </c>
      <c r="L7" s="234"/>
      <c r="M7" s="234"/>
      <c r="N7" s="234"/>
      <c r="O7" s="234"/>
      <c r="P7" s="234"/>
      <c r="Q7" s="234"/>
      <c r="R7" s="232" t="s">
        <v>76</v>
      </c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3"/>
    </row>
    <row r="8" spans="1:29" x14ac:dyDescent="0.25">
      <c r="A8" s="239" t="s">
        <v>34</v>
      </c>
      <c r="B8" s="240"/>
      <c r="C8" s="24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55" t="s">
        <v>11</v>
      </c>
      <c r="B9" s="260" t="s">
        <v>24</v>
      </c>
      <c r="C9" s="261"/>
      <c r="D9" s="255"/>
      <c r="E9" s="258" t="s">
        <v>25</v>
      </c>
      <c r="F9" s="264"/>
      <c r="G9" s="265"/>
      <c r="H9" s="266" t="s">
        <v>12</v>
      </c>
      <c r="I9" s="266" t="s">
        <v>13</v>
      </c>
      <c r="J9" s="86" t="s">
        <v>14</v>
      </c>
      <c r="K9" s="266" t="s">
        <v>88</v>
      </c>
      <c r="L9" s="266" t="s">
        <v>15</v>
      </c>
      <c r="M9" s="266"/>
      <c r="N9" s="130" t="s">
        <v>16</v>
      </c>
      <c r="O9" s="266" t="s">
        <v>17</v>
      </c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72"/>
    </row>
    <row r="10" spans="1:29" s="39" customFormat="1" ht="30" customHeight="1" x14ac:dyDescent="0.25">
      <c r="A10" s="256"/>
      <c r="B10" s="262"/>
      <c r="C10" s="263"/>
      <c r="D10" s="256"/>
      <c r="E10" s="258" t="s">
        <v>26</v>
      </c>
      <c r="F10" s="258" t="s">
        <v>27</v>
      </c>
      <c r="G10" s="258" t="s">
        <v>28</v>
      </c>
      <c r="H10" s="266"/>
      <c r="I10" s="266"/>
      <c r="J10" s="235" t="s">
        <v>18</v>
      </c>
      <c r="K10" s="266"/>
      <c r="L10" s="241" t="s">
        <v>19</v>
      </c>
      <c r="M10" s="241" t="s">
        <v>20</v>
      </c>
      <c r="N10" s="268" t="s">
        <v>21</v>
      </c>
      <c r="O10" s="237">
        <v>1</v>
      </c>
      <c r="P10" s="251">
        <v>2</v>
      </c>
      <c r="Q10" s="251">
        <v>3</v>
      </c>
      <c r="R10" s="251">
        <v>4</v>
      </c>
      <c r="S10" s="251">
        <v>5</v>
      </c>
      <c r="T10" s="253">
        <v>6</v>
      </c>
      <c r="U10" s="253">
        <v>7</v>
      </c>
      <c r="V10" s="253">
        <v>8</v>
      </c>
      <c r="W10" s="253">
        <v>9</v>
      </c>
      <c r="X10" s="253">
        <v>10</v>
      </c>
      <c r="Y10" s="253">
        <v>11</v>
      </c>
      <c r="Z10" s="253">
        <v>12</v>
      </c>
      <c r="AA10" s="253">
        <v>13</v>
      </c>
      <c r="AB10" s="253">
        <v>14</v>
      </c>
      <c r="AC10" s="270">
        <v>15</v>
      </c>
    </row>
    <row r="11" spans="1:29" s="39" customFormat="1" ht="15.75" customHeight="1" thickBot="1" x14ac:dyDescent="0.3">
      <c r="A11" s="257"/>
      <c r="B11" s="40" t="s">
        <v>4</v>
      </c>
      <c r="C11" s="40" t="s">
        <v>6</v>
      </c>
      <c r="D11" s="40" t="s">
        <v>5</v>
      </c>
      <c r="E11" s="259"/>
      <c r="F11" s="259"/>
      <c r="G11" s="259"/>
      <c r="H11" s="267"/>
      <c r="I11" s="267"/>
      <c r="J11" s="236"/>
      <c r="K11" s="267"/>
      <c r="L11" s="242"/>
      <c r="M11" s="242"/>
      <c r="N11" s="269"/>
      <c r="O11" s="238"/>
      <c r="P11" s="252"/>
      <c r="Q11" s="252"/>
      <c r="R11" s="252"/>
      <c r="S11" s="252"/>
      <c r="T11" s="254"/>
      <c r="U11" s="254"/>
      <c r="V11" s="254"/>
      <c r="W11" s="254"/>
      <c r="X11" s="254"/>
      <c r="Y11" s="254"/>
      <c r="Z11" s="254"/>
      <c r="AA11" s="254"/>
      <c r="AB11" s="254"/>
      <c r="AC11" s="271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8" t="s">
        <v>35</v>
      </c>
      <c r="B21" s="228"/>
      <c r="C21" s="228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8" t="s">
        <v>40</v>
      </c>
      <c r="B38" s="228"/>
      <c r="C38" s="228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85</v>
      </c>
      <c r="C64" s="48" t="s">
        <v>29</v>
      </c>
      <c r="D64" s="48" t="s">
        <v>86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89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90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91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B10:AB11"/>
    <mergeCell ref="P10:P11"/>
    <mergeCell ref="K4:Q4"/>
    <mergeCell ref="R4:AC4"/>
    <mergeCell ref="O9:AC9"/>
    <mergeCell ref="R6:AC6"/>
    <mergeCell ref="AA10:AA11"/>
    <mergeCell ref="K7:Q7"/>
    <mergeCell ref="R7:AC7"/>
    <mergeCell ref="R10:R11"/>
    <mergeCell ref="S10:S11"/>
    <mergeCell ref="Q10:Q11"/>
    <mergeCell ref="M10:M11"/>
    <mergeCell ref="AC10:AC11"/>
    <mergeCell ref="T10:T11"/>
    <mergeCell ref="K9:K11"/>
    <mergeCell ref="Z10:Z11"/>
    <mergeCell ref="U10:U11"/>
    <mergeCell ref="V10:V11"/>
    <mergeCell ref="W10:W11"/>
    <mergeCell ref="X10:X11"/>
    <mergeCell ref="Y10:Y11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A8:C8"/>
    <mergeCell ref="A9:A11"/>
    <mergeCell ref="O10:O11"/>
    <mergeCell ref="A21:C21"/>
    <mergeCell ref="A38:C38"/>
    <mergeCell ref="N10:N11"/>
    <mergeCell ref="B9:D10"/>
    <mergeCell ref="E9:G9"/>
    <mergeCell ref="I9:I11"/>
    <mergeCell ref="L9:M9"/>
    <mergeCell ref="H9:H11"/>
    <mergeCell ref="G10:G11"/>
    <mergeCell ref="J10:J11"/>
    <mergeCell ref="L10:L11"/>
    <mergeCell ref="E10:E11"/>
    <mergeCell ref="F10:F11"/>
  </mergeCells>
  <phoneticPr fontId="8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C84"/>
  <sheetViews>
    <sheetView topLeftCell="A19" zoomScale="60" zoomScaleNormal="60" workbookViewId="0">
      <selection activeCell="E64" sqref="E64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43" t="s">
        <v>87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5"/>
    </row>
    <row r="2" spans="1:29" x14ac:dyDescent="0.25">
      <c r="A2" s="246" t="s">
        <v>56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8"/>
    </row>
    <row r="3" spans="1:29" x14ac:dyDescent="0.25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2" t="s">
        <v>47</v>
      </c>
      <c r="L3" s="232"/>
      <c r="M3" s="232"/>
      <c r="N3" s="232"/>
      <c r="O3" s="232"/>
      <c r="P3" s="232"/>
      <c r="Q3" s="232"/>
      <c r="R3" s="249" t="s">
        <v>77</v>
      </c>
      <c r="S3" s="249"/>
      <c r="T3" s="249"/>
      <c r="U3" s="249"/>
      <c r="V3" s="249"/>
      <c r="W3" s="249"/>
      <c r="X3" s="249"/>
      <c r="Y3" s="249"/>
      <c r="Z3" s="249"/>
      <c r="AA3" s="249"/>
      <c r="AB3" s="249"/>
      <c r="AC3" s="250"/>
    </row>
    <row r="4" spans="1:29" x14ac:dyDescent="0.25">
      <c r="A4" s="229" t="s">
        <v>8</v>
      </c>
      <c r="B4" s="230"/>
      <c r="C4" s="230"/>
      <c r="D4" s="230"/>
      <c r="E4" s="230"/>
      <c r="F4" s="230"/>
      <c r="G4" s="230"/>
      <c r="H4" s="230"/>
      <c r="I4" s="230"/>
      <c r="J4" s="230"/>
      <c r="K4" s="231" t="s">
        <v>23</v>
      </c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3"/>
    </row>
    <row r="5" spans="1:29" x14ac:dyDescent="0.25">
      <c r="A5" s="229" t="s">
        <v>22</v>
      </c>
      <c r="B5" s="230"/>
      <c r="C5" s="230"/>
      <c r="D5" s="230"/>
      <c r="E5" s="230"/>
      <c r="F5" s="230"/>
      <c r="G5" s="230"/>
      <c r="H5" s="230"/>
      <c r="I5" s="230"/>
      <c r="J5" s="230"/>
      <c r="K5" s="232" t="s">
        <v>33</v>
      </c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3"/>
    </row>
    <row r="6" spans="1:29" x14ac:dyDescent="0.25">
      <c r="A6" s="229" t="s">
        <v>9</v>
      </c>
      <c r="B6" s="230"/>
      <c r="C6" s="230"/>
      <c r="D6" s="230"/>
      <c r="E6" s="230"/>
      <c r="F6" s="230"/>
      <c r="G6" s="230"/>
      <c r="H6" s="230"/>
      <c r="I6" s="230"/>
      <c r="J6" s="230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3"/>
    </row>
    <row r="7" spans="1:29" x14ac:dyDescent="0.25">
      <c r="A7" s="229" t="s">
        <v>10</v>
      </c>
      <c r="B7" s="230"/>
      <c r="C7" s="230"/>
      <c r="D7" s="230"/>
      <c r="E7" s="230"/>
      <c r="F7" s="230"/>
      <c r="G7" s="230"/>
      <c r="H7" s="230"/>
      <c r="I7" s="230"/>
      <c r="J7" s="230"/>
      <c r="K7" s="234" t="s">
        <v>81</v>
      </c>
      <c r="L7" s="234"/>
      <c r="M7" s="234"/>
      <c r="N7" s="234"/>
      <c r="O7" s="234"/>
      <c r="P7" s="234"/>
      <c r="Q7" s="234"/>
      <c r="R7" s="232" t="s">
        <v>76</v>
      </c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3"/>
    </row>
    <row r="8" spans="1:29" x14ac:dyDescent="0.25">
      <c r="A8" s="239" t="s">
        <v>34</v>
      </c>
      <c r="B8" s="240"/>
      <c r="C8" s="24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55" t="s">
        <v>11</v>
      </c>
      <c r="B9" s="260" t="s">
        <v>24</v>
      </c>
      <c r="C9" s="261"/>
      <c r="D9" s="255"/>
      <c r="E9" s="258" t="s">
        <v>25</v>
      </c>
      <c r="F9" s="264"/>
      <c r="G9" s="265"/>
      <c r="H9" s="266" t="s">
        <v>12</v>
      </c>
      <c r="I9" s="266" t="s">
        <v>13</v>
      </c>
      <c r="J9" s="86" t="s">
        <v>14</v>
      </c>
      <c r="K9" s="266" t="s">
        <v>88</v>
      </c>
      <c r="L9" s="266" t="s">
        <v>15</v>
      </c>
      <c r="M9" s="266"/>
      <c r="N9" s="130" t="s">
        <v>16</v>
      </c>
      <c r="O9" s="266" t="s">
        <v>17</v>
      </c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72"/>
    </row>
    <row r="10" spans="1:29" s="39" customFormat="1" ht="30" customHeight="1" x14ac:dyDescent="0.25">
      <c r="A10" s="256"/>
      <c r="B10" s="262"/>
      <c r="C10" s="263"/>
      <c r="D10" s="256"/>
      <c r="E10" s="258" t="s">
        <v>26</v>
      </c>
      <c r="F10" s="258" t="s">
        <v>27</v>
      </c>
      <c r="G10" s="258" t="s">
        <v>28</v>
      </c>
      <c r="H10" s="266"/>
      <c r="I10" s="266"/>
      <c r="J10" s="235" t="s">
        <v>18</v>
      </c>
      <c r="K10" s="266"/>
      <c r="L10" s="241" t="s">
        <v>19</v>
      </c>
      <c r="M10" s="241" t="s">
        <v>20</v>
      </c>
      <c r="N10" s="268" t="s">
        <v>21</v>
      </c>
      <c r="O10" s="237">
        <v>1</v>
      </c>
      <c r="P10" s="251">
        <v>2</v>
      </c>
      <c r="Q10" s="251">
        <v>3</v>
      </c>
      <c r="R10" s="251">
        <v>4</v>
      </c>
      <c r="S10" s="251">
        <v>5</v>
      </c>
      <c r="T10" s="253">
        <v>6</v>
      </c>
      <c r="U10" s="253">
        <v>7</v>
      </c>
      <c r="V10" s="253">
        <v>8</v>
      </c>
      <c r="W10" s="253">
        <v>9</v>
      </c>
      <c r="X10" s="253">
        <v>10</v>
      </c>
      <c r="Y10" s="253">
        <v>11</v>
      </c>
      <c r="Z10" s="253">
        <v>12</v>
      </c>
      <c r="AA10" s="253">
        <v>13</v>
      </c>
      <c r="AB10" s="253">
        <v>14</v>
      </c>
      <c r="AC10" s="270">
        <v>15</v>
      </c>
    </row>
    <row r="11" spans="1:29" s="39" customFormat="1" ht="15.75" customHeight="1" thickBot="1" x14ac:dyDescent="0.3">
      <c r="A11" s="257"/>
      <c r="B11" s="40" t="s">
        <v>4</v>
      </c>
      <c r="C11" s="40" t="s">
        <v>6</v>
      </c>
      <c r="D11" s="40" t="s">
        <v>5</v>
      </c>
      <c r="E11" s="259"/>
      <c r="F11" s="259"/>
      <c r="G11" s="259"/>
      <c r="H11" s="267"/>
      <c r="I11" s="267"/>
      <c r="J11" s="236"/>
      <c r="K11" s="267"/>
      <c r="L11" s="242"/>
      <c r="M11" s="242"/>
      <c r="N11" s="269"/>
      <c r="O11" s="238"/>
      <c r="P11" s="252"/>
      <c r="Q11" s="252"/>
      <c r="R11" s="252"/>
      <c r="S11" s="252"/>
      <c r="T11" s="254"/>
      <c r="U11" s="254"/>
      <c r="V11" s="254"/>
      <c r="W11" s="254"/>
      <c r="X11" s="254"/>
      <c r="Y11" s="254"/>
      <c r="Z11" s="254"/>
      <c r="AA11" s="254"/>
      <c r="AB11" s="254"/>
      <c r="AC11" s="271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8" t="s">
        <v>35</v>
      </c>
      <c r="B21" s="228"/>
      <c r="C21" s="228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8" t="s">
        <v>40</v>
      </c>
      <c r="B38" s="228"/>
      <c r="C38" s="228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85</v>
      </c>
      <c r="C64" s="48" t="s">
        <v>29</v>
      </c>
      <c r="D64" s="48" t="s">
        <v>86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89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90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91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A4:J4"/>
    <mergeCell ref="K4:Q4"/>
    <mergeCell ref="R4:AC4"/>
    <mergeCell ref="J10:J11"/>
    <mergeCell ref="A5:J5"/>
    <mergeCell ref="K5:Q5"/>
    <mergeCell ref="N10:N11"/>
    <mergeCell ref="O10:O11"/>
    <mergeCell ref="A8:C8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Z10:Z11"/>
    <mergeCell ref="F10:F11"/>
    <mergeCell ref="A21:C21"/>
    <mergeCell ref="A38:C38"/>
    <mergeCell ref="AA10:AA11"/>
    <mergeCell ref="P10:P11"/>
    <mergeCell ref="Q10:Q11"/>
    <mergeCell ref="R10:R11"/>
    <mergeCell ref="S10:S11"/>
    <mergeCell ref="T10:T11"/>
    <mergeCell ref="U10:U11"/>
    <mergeCell ref="V10:V11"/>
    <mergeCell ref="W10:W11"/>
    <mergeCell ref="X10:X11"/>
    <mergeCell ref="Y10:Y11"/>
    <mergeCell ref="L10:L11"/>
    <mergeCell ref="M10:M11"/>
    <mergeCell ref="G10:G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C85"/>
  <sheetViews>
    <sheetView topLeftCell="A22" zoomScale="60" zoomScaleNormal="60" workbookViewId="0">
      <selection activeCell="F66" sqref="F66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243" t="s">
        <v>87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5"/>
    </row>
    <row r="2" spans="1:29" x14ac:dyDescent="0.25">
      <c r="A2" s="246" t="s">
        <v>56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8"/>
    </row>
    <row r="3" spans="1:29" x14ac:dyDescent="0.25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2" t="s">
        <v>69</v>
      </c>
      <c r="L3" s="232"/>
      <c r="M3" s="232"/>
      <c r="N3" s="232"/>
      <c r="O3" s="232"/>
      <c r="P3" s="232"/>
      <c r="Q3" s="232"/>
      <c r="R3" s="232" t="s">
        <v>57</v>
      </c>
      <c r="S3" s="232"/>
      <c r="T3" s="232"/>
      <c r="U3" s="232"/>
      <c r="V3" s="232"/>
      <c r="W3" s="232"/>
      <c r="X3" s="232"/>
      <c r="Y3" s="232"/>
      <c r="Z3" s="232"/>
      <c r="AA3" s="232"/>
      <c r="AB3" s="232"/>
      <c r="AC3" s="233"/>
    </row>
    <row r="4" spans="1:29" x14ac:dyDescent="0.25">
      <c r="A4" s="229" t="s">
        <v>8</v>
      </c>
      <c r="B4" s="230"/>
      <c r="C4" s="230"/>
      <c r="D4" s="230"/>
      <c r="E4" s="230"/>
      <c r="F4" s="230"/>
      <c r="G4" s="230"/>
      <c r="H4" s="230"/>
      <c r="I4" s="230"/>
      <c r="J4" s="230"/>
      <c r="K4" s="231" t="s">
        <v>23</v>
      </c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3"/>
    </row>
    <row r="5" spans="1:29" x14ac:dyDescent="0.25">
      <c r="A5" s="229" t="s">
        <v>22</v>
      </c>
      <c r="B5" s="230"/>
      <c r="C5" s="230"/>
      <c r="D5" s="230"/>
      <c r="E5" s="230"/>
      <c r="F5" s="230"/>
      <c r="G5" s="230"/>
      <c r="H5" s="230"/>
      <c r="I5" s="230"/>
      <c r="J5" s="230"/>
      <c r="K5" s="232" t="s">
        <v>33</v>
      </c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3"/>
    </row>
    <row r="6" spans="1:29" x14ac:dyDescent="0.25">
      <c r="A6" s="229" t="s">
        <v>9</v>
      </c>
      <c r="B6" s="230"/>
      <c r="C6" s="230"/>
      <c r="D6" s="230"/>
      <c r="E6" s="230"/>
      <c r="F6" s="230"/>
      <c r="G6" s="230"/>
      <c r="H6" s="230"/>
      <c r="I6" s="230"/>
      <c r="J6" s="230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3"/>
    </row>
    <row r="7" spans="1:29" x14ac:dyDescent="0.25">
      <c r="A7" s="229" t="s">
        <v>10</v>
      </c>
      <c r="B7" s="230"/>
      <c r="C7" s="230"/>
      <c r="D7" s="230"/>
      <c r="E7" s="230"/>
      <c r="F7" s="230"/>
      <c r="G7" s="230"/>
      <c r="H7" s="230"/>
      <c r="I7" s="230"/>
      <c r="J7" s="230"/>
      <c r="K7" s="234" t="s">
        <v>81</v>
      </c>
      <c r="L7" s="234"/>
      <c r="M7" s="234"/>
      <c r="N7" s="234"/>
      <c r="O7" s="234"/>
      <c r="P7" s="234"/>
      <c r="Q7" s="234"/>
      <c r="R7" s="232" t="s">
        <v>76</v>
      </c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3"/>
    </row>
    <row r="8" spans="1:29" x14ac:dyDescent="0.25">
      <c r="A8" s="239" t="s">
        <v>34</v>
      </c>
      <c r="B8" s="240"/>
      <c r="C8" s="24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55" t="s">
        <v>11</v>
      </c>
      <c r="B9" s="260" t="s">
        <v>24</v>
      </c>
      <c r="C9" s="261"/>
      <c r="D9" s="255"/>
      <c r="E9" s="258" t="s">
        <v>25</v>
      </c>
      <c r="F9" s="264"/>
      <c r="G9" s="265"/>
      <c r="H9" s="266" t="s">
        <v>12</v>
      </c>
      <c r="I9" s="266" t="s">
        <v>13</v>
      </c>
      <c r="J9" s="145" t="s">
        <v>14</v>
      </c>
      <c r="K9" s="266" t="s">
        <v>88</v>
      </c>
      <c r="L9" s="266" t="s">
        <v>15</v>
      </c>
      <c r="M9" s="266"/>
      <c r="N9" s="145" t="s">
        <v>16</v>
      </c>
      <c r="O9" s="266" t="s">
        <v>17</v>
      </c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72"/>
    </row>
    <row r="10" spans="1:29" s="39" customFormat="1" ht="30" customHeight="1" x14ac:dyDescent="0.25">
      <c r="A10" s="256"/>
      <c r="B10" s="262"/>
      <c r="C10" s="263"/>
      <c r="D10" s="256"/>
      <c r="E10" s="258" t="s">
        <v>26</v>
      </c>
      <c r="F10" s="258" t="s">
        <v>27</v>
      </c>
      <c r="G10" s="258" t="s">
        <v>28</v>
      </c>
      <c r="H10" s="266"/>
      <c r="I10" s="266"/>
      <c r="J10" s="235" t="s">
        <v>18</v>
      </c>
      <c r="K10" s="266"/>
      <c r="L10" s="241" t="s">
        <v>19</v>
      </c>
      <c r="M10" s="241" t="s">
        <v>20</v>
      </c>
      <c r="N10" s="268" t="s">
        <v>21</v>
      </c>
      <c r="O10" s="237">
        <v>1</v>
      </c>
      <c r="P10" s="251">
        <v>2</v>
      </c>
      <c r="Q10" s="251">
        <v>3</v>
      </c>
      <c r="R10" s="251">
        <v>4</v>
      </c>
      <c r="S10" s="251">
        <v>5</v>
      </c>
      <c r="T10" s="253">
        <v>6</v>
      </c>
      <c r="U10" s="253">
        <v>7</v>
      </c>
      <c r="V10" s="253">
        <v>8</v>
      </c>
      <c r="W10" s="253">
        <v>9</v>
      </c>
      <c r="X10" s="253">
        <v>10</v>
      </c>
      <c r="Y10" s="253">
        <v>11</v>
      </c>
      <c r="Z10" s="253">
        <v>12</v>
      </c>
      <c r="AA10" s="253">
        <v>13</v>
      </c>
      <c r="AB10" s="253">
        <v>14</v>
      </c>
      <c r="AC10" s="270">
        <v>15</v>
      </c>
    </row>
    <row r="11" spans="1:29" s="39" customFormat="1" ht="15.75" customHeight="1" thickBot="1" x14ac:dyDescent="0.3">
      <c r="A11" s="257"/>
      <c r="B11" s="40" t="s">
        <v>4</v>
      </c>
      <c r="C11" s="40" t="s">
        <v>6</v>
      </c>
      <c r="D11" s="40" t="s">
        <v>5</v>
      </c>
      <c r="E11" s="259"/>
      <c r="F11" s="259"/>
      <c r="G11" s="259"/>
      <c r="H11" s="267"/>
      <c r="I11" s="267"/>
      <c r="J11" s="236"/>
      <c r="K11" s="267"/>
      <c r="L11" s="242"/>
      <c r="M11" s="242"/>
      <c r="N11" s="269"/>
      <c r="O11" s="238"/>
      <c r="P11" s="252"/>
      <c r="Q11" s="252"/>
      <c r="R11" s="252"/>
      <c r="S11" s="252"/>
      <c r="T11" s="254"/>
      <c r="U11" s="254"/>
      <c r="V11" s="254"/>
      <c r="W11" s="254"/>
      <c r="X11" s="254"/>
      <c r="Y11" s="254"/>
      <c r="Z11" s="254"/>
      <c r="AA11" s="254"/>
      <c r="AB11" s="254"/>
      <c r="AC11" s="271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8" t="s">
        <v>35</v>
      </c>
      <c r="B21" s="228"/>
      <c r="C21" s="228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8" t="s">
        <v>40</v>
      </c>
      <c r="B38" s="228"/>
      <c r="C38" s="228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41" customFormat="1" x14ac:dyDescent="0.25">
      <c r="A42" s="133"/>
      <c r="B42" s="134"/>
      <c r="C42" s="135"/>
      <c r="D42" s="136"/>
      <c r="E42" s="137"/>
      <c r="F42" s="137"/>
      <c r="G42" s="137"/>
      <c r="H42" s="138"/>
      <c r="I42" s="139"/>
      <c r="J42" s="136"/>
      <c r="K42" s="139"/>
      <c r="L42" s="140"/>
      <c r="M42" s="140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85</v>
      </c>
      <c r="C64" s="48" t="s">
        <v>29</v>
      </c>
      <c r="D64" s="48" t="s">
        <v>86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89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90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91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C84"/>
  <sheetViews>
    <sheetView topLeftCell="A19" zoomScale="60" zoomScaleNormal="60" workbookViewId="0">
      <selection activeCell="E65" sqref="E65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43" t="s">
        <v>87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5"/>
    </row>
    <row r="2" spans="1:29" x14ac:dyDescent="0.25">
      <c r="A2" s="246" t="s">
        <v>56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8"/>
    </row>
    <row r="3" spans="1:29" x14ac:dyDescent="0.25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2" t="s">
        <v>70</v>
      </c>
      <c r="L3" s="232"/>
      <c r="M3" s="232"/>
      <c r="N3" s="232"/>
      <c r="O3" s="232"/>
      <c r="P3" s="232"/>
      <c r="Q3" s="232"/>
      <c r="R3" s="232" t="s">
        <v>57</v>
      </c>
      <c r="S3" s="232"/>
      <c r="T3" s="232"/>
      <c r="U3" s="232"/>
      <c r="V3" s="232"/>
      <c r="W3" s="232"/>
      <c r="X3" s="232"/>
      <c r="Y3" s="232"/>
      <c r="Z3" s="232"/>
      <c r="AA3" s="232"/>
      <c r="AB3" s="232"/>
      <c r="AC3" s="233"/>
    </row>
    <row r="4" spans="1:29" x14ac:dyDescent="0.25">
      <c r="A4" s="229" t="s">
        <v>8</v>
      </c>
      <c r="B4" s="230"/>
      <c r="C4" s="230"/>
      <c r="D4" s="230"/>
      <c r="E4" s="230"/>
      <c r="F4" s="230"/>
      <c r="G4" s="230"/>
      <c r="H4" s="230"/>
      <c r="I4" s="230"/>
      <c r="J4" s="230"/>
      <c r="K4" s="231" t="s">
        <v>23</v>
      </c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3"/>
    </row>
    <row r="5" spans="1:29" x14ac:dyDescent="0.25">
      <c r="A5" s="229" t="s">
        <v>22</v>
      </c>
      <c r="B5" s="230"/>
      <c r="C5" s="230"/>
      <c r="D5" s="230"/>
      <c r="E5" s="230"/>
      <c r="F5" s="230"/>
      <c r="G5" s="230"/>
      <c r="H5" s="230"/>
      <c r="I5" s="230"/>
      <c r="J5" s="230"/>
      <c r="K5" s="232" t="s">
        <v>33</v>
      </c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3"/>
    </row>
    <row r="6" spans="1:29" x14ac:dyDescent="0.25">
      <c r="A6" s="229" t="s">
        <v>9</v>
      </c>
      <c r="B6" s="230"/>
      <c r="C6" s="230"/>
      <c r="D6" s="230"/>
      <c r="E6" s="230"/>
      <c r="F6" s="230"/>
      <c r="G6" s="230"/>
      <c r="H6" s="230"/>
      <c r="I6" s="230"/>
      <c r="J6" s="230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3"/>
    </row>
    <row r="7" spans="1:29" x14ac:dyDescent="0.25">
      <c r="A7" s="229" t="s">
        <v>10</v>
      </c>
      <c r="B7" s="230"/>
      <c r="C7" s="230"/>
      <c r="D7" s="230"/>
      <c r="E7" s="230"/>
      <c r="F7" s="230"/>
      <c r="G7" s="230"/>
      <c r="H7" s="230"/>
      <c r="I7" s="230"/>
      <c r="J7" s="230"/>
      <c r="K7" s="234" t="s">
        <v>81</v>
      </c>
      <c r="L7" s="234"/>
      <c r="M7" s="234"/>
      <c r="N7" s="234"/>
      <c r="O7" s="234"/>
      <c r="P7" s="234"/>
      <c r="Q7" s="234"/>
      <c r="R7" s="232" t="s">
        <v>76</v>
      </c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3"/>
    </row>
    <row r="8" spans="1:29" x14ac:dyDescent="0.25">
      <c r="A8" s="239" t="s">
        <v>34</v>
      </c>
      <c r="B8" s="240"/>
      <c r="C8" s="24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55" t="s">
        <v>11</v>
      </c>
      <c r="B9" s="260" t="s">
        <v>24</v>
      </c>
      <c r="C9" s="261"/>
      <c r="D9" s="255"/>
      <c r="E9" s="258" t="s">
        <v>25</v>
      </c>
      <c r="F9" s="264"/>
      <c r="G9" s="265"/>
      <c r="H9" s="266" t="s">
        <v>12</v>
      </c>
      <c r="I9" s="266" t="s">
        <v>13</v>
      </c>
      <c r="J9" s="145" t="s">
        <v>14</v>
      </c>
      <c r="K9" s="266" t="s">
        <v>88</v>
      </c>
      <c r="L9" s="266" t="s">
        <v>15</v>
      </c>
      <c r="M9" s="266"/>
      <c r="N9" s="145" t="s">
        <v>16</v>
      </c>
      <c r="O9" s="266" t="s">
        <v>17</v>
      </c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72"/>
    </row>
    <row r="10" spans="1:29" s="39" customFormat="1" ht="30" customHeight="1" x14ac:dyDescent="0.25">
      <c r="A10" s="256"/>
      <c r="B10" s="262"/>
      <c r="C10" s="263"/>
      <c r="D10" s="256"/>
      <c r="E10" s="258" t="s">
        <v>26</v>
      </c>
      <c r="F10" s="258" t="s">
        <v>27</v>
      </c>
      <c r="G10" s="258" t="s">
        <v>28</v>
      </c>
      <c r="H10" s="266"/>
      <c r="I10" s="266"/>
      <c r="J10" s="235" t="s">
        <v>18</v>
      </c>
      <c r="K10" s="266"/>
      <c r="L10" s="241" t="s">
        <v>19</v>
      </c>
      <c r="M10" s="241" t="s">
        <v>20</v>
      </c>
      <c r="N10" s="268" t="s">
        <v>21</v>
      </c>
      <c r="O10" s="237">
        <v>1</v>
      </c>
      <c r="P10" s="251">
        <v>2</v>
      </c>
      <c r="Q10" s="251">
        <v>3</v>
      </c>
      <c r="R10" s="251">
        <v>4</v>
      </c>
      <c r="S10" s="251">
        <v>5</v>
      </c>
      <c r="T10" s="253">
        <v>6</v>
      </c>
      <c r="U10" s="253">
        <v>7</v>
      </c>
      <c r="V10" s="253">
        <v>8</v>
      </c>
      <c r="W10" s="253">
        <v>9</v>
      </c>
      <c r="X10" s="253">
        <v>10</v>
      </c>
      <c r="Y10" s="253">
        <v>11</v>
      </c>
      <c r="Z10" s="253">
        <v>12</v>
      </c>
      <c r="AA10" s="253">
        <v>13</v>
      </c>
      <c r="AB10" s="253">
        <v>14</v>
      </c>
      <c r="AC10" s="270">
        <v>15</v>
      </c>
    </row>
    <row r="11" spans="1:29" s="39" customFormat="1" ht="15.75" customHeight="1" thickBot="1" x14ac:dyDescent="0.3">
      <c r="A11" s="257"/>
      <c r="B11" s="40" t="s">
        <v>4</v>
      </c>
      <c r="C11" s="40" t="s">
        <v>6</v>
      </c>
      <c r="D11" s="40" t="s">
        <v>5</v>
      </c>
      <c r="E11" s="259"/>
      <c r="F11" s="259"/>
      <c r="G11" s="259"/>
      <c r="H11" s="267"/>
      <c r="I11" s="267"/>
      <c r="J11" s="236"/>
      <c r="K11" s="267"/>
      <c r="L11" s="242"/>
      <c r="M11" s="242"/>
      <c r="N11" s="269"/>
      <c r="O11" s="238"/>
      <c r="P11" s="252"/>
      <c r="Q11" s="252"/>
      <c r="R11" s="252"/>
      <c r="S11" s="252"/>
      <c r="T11" s="254"/>
      <c r="U11" s="254"/>
      <c r="V11" s="254"/>
      <c r="W11" s="254"/>
      <c r="X11" s="254"/>
      <c r="Y11" s="254"/>
      <c r="Z11" s="254"/>
      <c r="AA11" s="254"/>
      <c r="AB11" s="254"/>
      <c r="AC11" s="271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44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8" t="s">
        <v>35</v>
      </c>
      <c r="B21" s="228"/>
      <c r="C21" s="228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8" t="s">
        <v>40</v>
      </c>
      <c r="B38" s="228"/>
      <c r="C38" s="228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85</v>
      </c>
      <c r="C64" s="48" t="s">
        <v>29</v>
      </c>
      <c r="D64" s="48" t="s">
        <v>86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89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90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91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C84"/>
  <sheetViews>
    <sheetView topLeftCell="A22" zoomScale="60" zoomScaleNormal="60" workbookViewId="0">
      <selection activeCell="F65" sqref="F65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43" t="s">
        <v>87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5"/>
    </row>
    <row r="2" spans="1:29" x14ac:dyDescent="0.25">
      <c r="A2" s="246" t="s">
        <v>56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8"/>
    </row>
    <row r="3" spans="1:29" x14ac:dyDescent="0.25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2" t="s">
        <v>61</v>
      </c>
      <c r="L3" s="232"/>
      <c r="M3" s="232"/>
      <c r="N3" s="232"/>
      <c r="O3" s="232"/>
      <c r="P3" s="232"/>
      <c r="Q3" s="232"/>
      <c r="R3" s="232" t="s">
        <v>59</v>
      </c>
      <c r="S3" s="232"/>
      <c r="T3" s="232"/>
      <c r="U3" s="232"/>
      <c r="V3" s="232"/>
      <c r="W3" s="232"/>
      <c r="X3" s="232"/>
      <c r="Y3" s="232"/>
      <c r="Z3" s="232"/>
      <c r="AA3" s="232"/>
      <c r="AB3" s="232"/>
      <c r="AC3" s="233"/>
    </row>
    <row r="4" spans="1:29" x14ac:dyDescent="0.25">
      <c r="A4" s="229" t="s">
        <v>8</v>
      </c>
      <c r="B4" s="230"/>
      <c r="C4" s="230"/>
      <c r="D4" s="230"/>
      <c r="E4" s="230"/>
      <c r="F4" s="230"/>
      <c r="G4" s="230"/>
      <c r="H4" s="230"/>
      <c r="I4" s="230"/>
      <c r="J4" s="230"/>
      <c r="K4" s="231" t="s">
        <v>23</v>
      </c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3"/>
    </row>
    <row r="5" spans="1:29" x14ac:dyDescent="0.25">
      <c r="A5" s="229" t="s">
        <v>22</v>
      </c>
      <c r="B5" s="230"/>
      <c r="C5" s="230"/>
      <c r="D5" s="230"/>
      <c r="E5" s="230"/>
      <c r="F5" s="230"/>
      <c r="G5" s="230"/>
      <c r="H5" s="230"/>
      <c r="I5" s="230"/>
      <c r="J5" s="230"/>
      <c r="K5" s="232" t="s">
        <v>33</v>
      </c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3"/>
    </row>
    <row r="6" spans="1:29" x14ac:dyDescent="0.25">
      <c r="A6" s="229" t="s">
        <v>9</v>
      </c>
      <c r="B6" s="230"/>
      <c r="C6" s="230"/>
      <c r="D6" s="230"/>
      <c r="E6" s="230"/>
      <c r="F6" s="230"/>
      <c r="G6" s="230"/>
      <c r="H6" s="230"/>
      <c r="I6" s="230"/>
      <c r="J6" s="230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3"/>
    </row>
    <row r="7" spans="1:29" x14ac:dyDescent="0.25">
      <c r="A7" s="229" t="s">
        <v>10</v>
      </c>
      <c r="B7" s="230"/>
      <c r="C7" s="230"/>
      <c r="D7" s="230"/>
      <c r="E7" s="230"/>
      <c r="F7" s="230"/>
      <c r="G7" s="230"/>
      <c r="H7" s="230"/>
      <c r="I7" s="230"/>
      <c r="J7" s="230"/>
      <c r="K7" s="234" t="s">
        <v>81</v>
      </c>
      <c r="L7" s="234"/>
      <c r="M7" s="234"/>
      <c r="N7" s="234"/>
      <c r="O7" s="234"/>
      <c r="P7" s="234"/>
      <c r="Q7" s="234"/>
      <c r="R7" s="273" t="s">
        <v>76</v>
      </c>
      <c r="S7" s="274"/>
      <c r="T7" s="274"/>
      <c r="U7" s="274"/>
      <c r="V7" s="274"/>
      <c r="W7" s="274"/>
      <c r="X7" s="274"/>
      <c r="Y7" s="274"/>
      <c r="Z7" s="274"/>
      <c r="AA7" s="274"/>
      <c r="AB7" s="274"/>
      <c r="AC7" s="275"/>
    </row>
    <row r="8" spans="1:29" x14ac:dyDescent="0.25">
      <c r="A8" s="239" t="s">
        <v>34</v>
      </c>
      <c r="B8" s="240"/>
      <c r="C8" s="24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55" t="s">
        <v>11</v>
      </c>
      <c r="B9" s="260" t="s">
        <v>24</v>
      </c>
      <c r="C9" s="261"/>
      <c r="D9" s="255"/>
      <c r="E9" s="258" t="s">
        <v>25</v>
      </c>
      <c r="F9" s="264"/>
      <c r="G9" s="265"/>
      <c r="H9" s="266" t="s">
        <v>12</v>
      </c>
      <c r="I9" s="266" t="s">
        <v>13</v>
      </c>
      <c r="J9" s="132" t="s">
        <v>14</v>
      </c>
      <c r="K9" s="266" t="s">
        <v>88</v>
      </c>
      <c r="L9" s="266" t="s">
        <v>15</v>
      </c>
      <c r="M9" s="266"/>
      <c r="N9" s="132" t="s">
        <v>16</v>
      </c>
      <c r="O9" s="266" t="s">
        <v>17</v>
      </c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72"/>
    </row>
    <row r="10" spans="1:29" s="39" customFormat="1" ht="30" customHeight="1" x14ac:dyDescent="0.25">
      <c r="A10" s="256"/>
      <c r="B10" s="262"/>
      <c r="C10" s="263"/>
      <c r="D10" s="256"/>
      <c r="E10" s="258" t="s">
        <v>26</v>
      </c>
      <c r="F10" s="258" t="s">
        <v>27</v>
      </c>
      <c r="G10" s="258" t="s">
        <v>28</v>
      </c>
      <c r="H10" s="266"/>
      <c r="I10" s="266"/>
      <c r="J10" s="235" t="s">
        <v>18</v>
      </c>
      <c r="K10" s="266"/>
      <c r="L10" s="241" t="s">
        <v>19</v>
      </c>
      <c r="M10" s="241" t="s">
        <v>20</v>
      </c>
      <c r="N10" s="268" t="s">
        <v>21</v>
      </c>
      <c r="O10" s="237">
        <v>1</v>
      </c>
      <c r="P10" s="251">
        <v>2</v>
      </c>
      <c r="Q10" s="251">
        <v>3</v>
      </c>
      <c r="R10" s="251">
        <v>4</v>
      </c>
      <c r="S10" s="251">
        <v>5</v>
      </c>
      <c r="T10" s="253">
        <v>6</v>
      </c>
      <c r="U10" s="253">
        <v>7</v>
      </c>
      <c r="V10" s="253">
        <v>8</v>
      </c>
      <c r="W10" s="253">
        <v>9</v>
      </c>
      <c r="X10" s="253">
        <v>10</v>
      </c>
      <c r="Y10" s="253">
        <v>11</v>
      </c>
      <c r="Z10" s="253">
        <v>12</v>
      </c>
      <c r="AA10" s="253">
        <v>13</v>
      </c>
      <c r="AB10" s="253">
        <v>14</v>
      </c>
      <c r="AC10" s="270">
        <v>15</v>
      </c>
    </row>
    <row r="11" spans="1:29" s="39" customFormat="1" ht="15.75" customHeight="1" thickBot="1" x14ac:dyDescent="0.3">
      <c r="A11" s="257"/>
      <c r="B11" s="40" t="s">
        <v>4</v>
      </c>
      <c r="C11" s="40" t="s">
        <v>6</v>
      </c>
      <c r="D11" s="40" t="s">
        <v>5</v>
      </c>
      <c r="E11" s="259"/>
      <c r="F11" s="259"/>
      <c r="G11" s="259"/>
      <c r="H11" s="267"/>
      <c r="I11" s="267"/>
      <c r="J11" s="236"/>
      <c r="K11" s="267"/>
      <c r="L11" s="242"/>
      <c r="M11" s="242"/>
      <c r="N11" s="269"/>
      <c r="O11" s="238"/>
      <c r="P11" s="252"/>
      <c r="Q11" s="252"/>
      <c r="R11" s="252"/>
      <c r="S11" s="252"/>
      <c r="T11" s="254"/>
      <c r="U11" s="254"/>
      <c r="V11" s="254"/>
      <c r="W11" s="254"/>
      <c r="X11" s="254"/>
      <c r="Y11" s="254"/>
      <c r="Z11" s="254"/>
      <c r="AA11" s="254"/>
      <c r="AB11" s="254"/>
      <c r="AC11" s="271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44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8" t="s">
        <v>35</v>
      </c>
      <c r="B21" s="228"/>
      <c r="C21" s="228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8" t="s">
        <v>40</v>
      </c>
      <c r="B38" s="228"/>
      <c r="C38" s="228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85</v>
      </c>
      <c r="C64" s="48" t="s">
        <v>29</v>
      </c>
      <c r="D64" s="48" t="s">
        <v>86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89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90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91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C84"/>
  <sheetViews>
    <sheetView topLeftCell="A22" zoomScale="60" zoomScaleNormal="60" workbookViewId="0">
      <selection activeCell="F66" sqref="F66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43" t="s">
        <v>87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5"/>
    </row>
    <row r="2" spans="1:29" x14ac:dyDescent="0.25">
      <c r="A2" s="246" t="s">
        <v>56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8"/>
    </row>
    <row r="3" spans="1:29" x14ac:dyDescent="0.25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2" t="s">
        <v>48</v>
      </c>
      <c r="L3" s="232"/>
      <c r="M3" s="232"/>
      <c r="N3" s="232"/>
      <c r="O3" s="232"/>
      <c r="P3" s="232"/>
      <c r="Q3" s="232"/>
      <c r="R3" s="249" t="s">
        <v>75</v>
      </c>
      <c r="S3" s="249"/>
      <c r="T3" s="249"/>
      <c r="U3" s="249"/>
      <c r="V3" s="249"/>
      <c r="W3" s="249"/>
      <c r="X3" s="249"/>
      <c r="Y3" s="249"/>
      <c r="Z3" s="249"/>
      <c r="AA3" s="249"/>
      <c r="AB3" s="249"/>
      <c r="AC3" s="250"/>
    </row>
    <row r="4" spans="1:29" x14ac:dyDescent="0.25">
      <c r="A4" s="229" t="s">
        <v>8</v>
      </c>
      <c r="B4" s="230"/>
      <c r="C4" s="230"/>
      <c r="D4" s="230"/>
      <c r="E4" s="230"/>
      <c r="F4" s="230"/>
      <c r="G4" s="230"/>
      <c r="H4" s="230"/>
      <c r="I4" s="230"/>
      <c r="J4" s="230"/>
      <c r="K4" s="231" t="s">
        <v>23</v>
      </c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3"/>
    </row>
    <row r="5" spans="1:29" x14ac:dyDescent="0.25">
      <c r="A5" s="229" t="s">
        <v>22</v>
      </c>
      <c r="B5" s="230"/>
      <c r="C5" s="230"/>
      <c r="D5" s="230"/>
      <c r="E5" s="230"/>
      <c r="F5" s="230"/>
      <c r="G5" s="230"/>
      <c r="H5" s="230"/>
      <c r="I5" s="230"/>
      <c r="J5" s="230"/>
      <c r="K5" s="232" t="s">
        <v>33</v>
      </c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3"/>
    </row>
    <row r="6" spans="1:29" x14ac:dyDescent="0.25">
      <c r="A6" s="229" t="s">
        <v>9</v>
      </c>
      <c r="B6" s="230"/>
      <c r="C6" s="230"/>
      <c r="D6" s="230"/>
      <c r="E6" s="230"/>
      <c r="F6" s="230"/>
      <c r="G6" s="230"/>
      <c r="H6" s="230"/>
      <c r="I6" s="230"/>
      <c r="J6" s="230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3"/>
    </row>
    <row r="7" spans="1:29" x14ac:dyDescent="0.25">
      <c r="A7" s="229" t="s">
        <v>10</v>
      </c>
      <c r="B7" s="230"/>
      <c r="C7" s="230"/>
      <c r="D7" s="230"/>
      <c r="E7" s="230"/>
      <c r="F7" s="230"/>
      <c r="G7" s="230"/>
      <c r="H7" s="230"/>
      <c r="I7" s="230"/>
      <c r="J7" s="230"/>
      <c r="K7" s="234" t="s">
        <v>81</v>
      </c>
      <c r="L7" s="234"/>
      <c r="M7" s="234"/>
      <c r="N7" s="234"/>
      <c r="O7" s="234"/>
      <c r="P7" s="234"/>
      <c r="Q7" s="234"/>
      <c r="R7" s="232" t="s">
        <v>76</v>
      </c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3"/>
    </row>
    <row r="8" spans="1:29" x14ac:dyDescent="0.25">
      <c r="A8" s="239" t="s">
        <v>34</v>
      </c>
      <c r="B8" s="240"/>
      <c r="C8" s="24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55" t="s">
        <v>11</v>
      </c>
      <c r="B9" s="260" t="s">
        <v>24</v>
      </c>
      <c r="C9" s="261"/>
      <c r="D9" s="255"/>
      <c r="E9" s="258" t="s">
        <v>25</v>
      </c>
      <c r="F9" s="264"/>
      <c r="G9" s="265"/>
      <c r="H9" s="266" t="s">
        <v>12</v>
      </c>
      <c r="I9" s="266" t="s">
        <v>13</v>
      </c>
      <c r="J9" s="86" t="s">
        <v>14</v>
      </c>
      <c r="K9" s="266" t="s">
        <v>88</v>
      </c>
      <c r="L9" s="266" t="s">
        <v>15</v>
      </c>
      <c r="M9" s="266"/>
      <c r="N9" s="130" t="s">
        <v>16</v>
      </c>
      <c r="O9" s="266" t="s">
        <v>17</v>
      </c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72"/>
    </row>
    <row r="10" spans="1:29" s="39" customFormat="1" ht="30" customHeight="1" x14ac:dyDescent="0.25">
      <c r="A10" s="256"/>
      <c r="B10" s="262"/>
      <c r="C10" s="263"/>
      <c r="D10" s="256"/>
      <c r="E10" s="258" t="s">
        <v>26</v>
      </c>
      <c r="F10" s="258" t="s">
        <v>27</v>
      </c>
      <c r="G10" s="258" t="s">
        <v>28</v>
      </c>
      <c r="H10" s="266"/>
      <c r="I10" s="266"/>
      <c r="J10" s="235" t="s">
        <v>18</v>
      </c>
      <c r="K10" s="266"/>
      <c r="L10" s="241" t="s">
        <v>19</v>
      </c>
      <c r="M10" s="241" t="s">
        <v>20</v>
      </c>
      <c r="N10" s="268" t="s">
        <v>21</v>
      </c>
      <c r="O10" s="237">
        <v>1</v>
      </c>
      <c r="P10" s="251">
        <v>2</v>
      </c>
      <c r="Q10" s="251">
        <v>3</v>
      </c>
      <c r="R10" s="251">
        <v>4</v>
      </c>
      <c r="S10" s="251">
        <v>5</v>
      </c>
      <c r="T10" s="253">
        <v>6</v>
      </c>
      <c r="U10" s="253">
        <v>7</v>
      </c>
      <c r="V10" s="253">
        <v>8</v>
      </c>
      <c r="W10" s="253">
        <v>9</v>
      </c>
      <c r="X10" s="253">
        <v>10</v>
      </c>
      <c r="Y10" s="253">
        <v>11</v>
      </c>
      <c r="Z10" s="253">
        <v>12</v>
      </c>
      <c r="AA10" s="253">
        <v>13</v>
      </c>
      <c r="AB10" s="253">
        <v>14</v>
      </c>
      <c r="AC10" s="270">
        <v>15</v>
      </c>
    </row>
    <row r="11" spans="1:29" s="39" customFormat="1" ht="15.75" customHeight="1" thickBot="1" x14ac:dyDescent="0.3">
      <c r="A11" s="257"/>
      <c r="B11" s="40" t="s">
        <v>4</v>
      </c>
      <c r="C11" s="40" t="s">
        <v>6</v>
      </c>
      <c r="D11" s="40" t="s">
        <v>5</v>
      </c>
      <c r="E11" s="259"/>
      <c r="F11" s="259"/>
      <c r="G11" s="259"/>
      <c r="H11" s="267"/>
      <c r="I11" s="267"/>
      <c r="J11" s="236"/>
      <c r="K11" s="267"/>
      <c r="L11" s="242"/>
      <c r="M11" s="242"/>
      <c r="N11" s="269"/>
      <c r="O11" s="238"/>
      <c r="P11" s="252"/>
      <c r="Q11" s="252"/>
      <c r="R11" s="252"/>
      <c r="S11" s="252"/>
      <c r="T11" s="254"/>
      <c r="U11" s="254"/>
      <c r="V11" s="254"/>
      <c r="W11" s="254"/>
      <c r="X11" s="254"/>
      <c r="Y11" s="254"/>
      <c r="Z11" s="254"/>
      <c r="AA11" s="254"/>
      <c r="AB11" s="254"/>
      <c r="AC11" s="271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8" t="s">
        <v>35</v>
      </c>
      <c r="B21" s="228"/>
      <c r="C21" s="228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8" t="s">
        <v>40</v>
      </c>
      <c r="B38" s="228"/>
      <c r="C38" s="228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85</v>
      </c>
      <c r="C64" s="48" t="s">
        <v>29</v>
      </c>
      <c r="D64" s="48" t="s">
        <v>86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89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90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91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A8:C8"/>
    <mergeCell ref="B9:D10"/>
    <mergeCell ref="AA10:AA11"/>
    <mergeCell ref="A5:J5"/>
    <mergeCell ref="K5:Q5"/>
    <mergeCell ref="R5:AC5"/>
    <mergeCell ref="A6:J6"/>
    <mergeCell ref="K6:Q6"/>
    <mergeCell ref="R6:AC6"/>
    <mergeCell ref="AB10:AB11"/>
    <mergeCell ref="Z10:Z11"/>
    <mergeCell ref="P10:P11"/>
    <mergeCell ref="A9:A11"/>
    <mergeCell ref="A7:J7"/>
    <mergeCell ref="K7:Q7"/>
    <mergeCell ref="R7:AC7"/>
    <mergeCell ref="I9:I11"/>
    <mergeCell ref="K9:K11"/>
    <mergeCell ref="L10:L11"/>
    <mergeCell ref="M10:M11"/>
    <mergeCell ref="N10:N11"/>
    <mergeCell ref="Q10:Q11"/>
    <mergeCell ref="R10:R11"/>
    <mergeCell ref="S10:S11"/>
    <mergeCell ref="T10:T11"/>
    <mergeCell ref="U10:U11"/>
    <mergeCell ref="E9:G9"/>
    <mergeCell ref="H9:H11"/>
    <mergeCell ref="A21:C21"/>
    <mergeCell ref="O10:O11"/>
    <mergeCell ref="A38:C38"/>
    <mergeCell ref="L9:M9"/>
    <mergeCell ref="O9:AC9"/>
    <mergeCell ref="E10:E11"/>
    <mergeCell ref="F10:F11"/>
    <mergeCell ref="G10:G11"/>
    <mergeCell ref="J10:J11"/>
    <mergeCell ref="AC10:AC11"/>
    <mergeCell ref="V10:V11"/>
    <mergeCell ref="W10:W11"/>
    <mergeCell ref="X10:X11"/>
    <mergeCell ref="Y10:Y11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C84"/>
  <sheetViews>
    <sheetView topLeftCell="A25" zoomScale="60" zoomScaleNormal="60" workbookViewId="0">
      <selection activeCell="E67" sqref="E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43" t="s">
        <v>87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5"/>
    </row>
    <row r="2" spans="1:29" x14ac:dyDescent="0.25">
      <c r="A2" s="246" t="s">
        <v>56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8"/>
    </row>
    <row r="3" spans="1:29" x14ac:dyDescent="0.25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2" t="s">
        <v>62</v>
      </c>
      <c r="L3" s="232"/>
      <c r="M3" s="232"/>
      <c r="N3" s="232"/>
      <c r="O3" s="232"/>
      <c r="P3" s="232"/>
      <c r="Q3" s="232"/>
      <c r="R3" s="232" t="s">
        <v>59</v>
      </c>
      <c r="S3" s="232"/>
      <c r="T3" s="232"/>
      <c r="U3" s="232"/>
      <c r="V3" s="232"/>
      <c r="W3" s="232"/>
      <c r="X3" s="232"/>
      <c r="Y3" s="232"/>
      <c r="Z3" s="232"/>
      <c r="AA3" s="232"/>
      <c r="AB3" s="232"/>
      <c r="AC3" s="233"/>
    </row>
    <row r="4" spans="1:29" x14ac:dyDescent="0.25">
      <c r="A4" s="229" t="s">
        <v>8</v>
      </c>
      <c r="B4" s="230"/>
      <c r="C4" s="230"/>
      <c r="D4" s="230"/>
      <c r="E4" s="230"/>
      <c r="F4" s="230"/>
      <c r="G4" s="230"/>
      <c r="H4" s="230"/>
      <c r="I4" s="230"/>
      <c r="J4" s="230"/>
      <c r="K4" s="231" t="s">
        <v>23</v>
      </c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3"/>
    </row>
    <row r="5" spans="1:29" x14ac:dyDescent="0.25">
      <c r="A5" s="229" t="s">
        <v>22</v>
      </c>
      <c r="B5" s="230"/>
      <c r="C5" s="230"/>
      <c r="D5" s="230"/>
      <c r="E5" s="230"/>
      <c r="F5" s="230"/>
      <c r="G5" s="230"/>
      <c r="H5" s="230"/>
      <c r="I5" s="230"/>
      <c r="J5" s="230"/>
      <c r="K5" s="232" t="s">
        <v>33</v>
      </c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3"/>
    </row>
    <row r="6" spans="1:29" x14ac:dyDescent="0.25">
      <c r="A6" s="229" t="s">
        <v>9</v>
      </c>
      <c r="B6" s="230"/>
      <c r="C6" s="230"/>
      <c r="D6" s="230"/>
      <c r="E6" s="230"/>
      <c r="F6" s="230"/>
      <c r="G6" s="230"/>
      <c r="H6" s="230"/>
      <c r="I6" s="230"/>
      <c r="J6" s="230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3"/>
    </row>
    <row r="7" spans="1:29" x14ac:dyDescent="0.25">
      <c r="A7" s="229" t="s">
        <v>10</v>
      </c>
      <c r="B7" s="230"/>
      <c r="C7" s="230"/>
      <c r="D7" s="230"/>
      <c r="E7" s="230"/>
      <c r="F7" s="230"/>
      <c r="G7" s="230"/>
      <c r="H7" s="230"/>
      <c r="I7" s="230"/>
      <c r="J7" s="230"/>
      <c r="K7" s="234" t="s">
        <v>81</v>
      </c>
      <c r="L7" s="234"/>
      <c r="M7" s="234"/>
      <c r="N7" s="234"/>
      <c r="O7" s="234"/>
      <c r="P7" s="234"/>
      <c r="Q7" s="234"/>
      <c r="R7" s="273" t="s">
        <v>76</v>
      </c>
      <c r="S7" s="274"/>
      <c r="T7" s="274"/>
      <c r="U7" s="274"/>
      <c r="V7" s="274"/>
      <c r="W7" s="274"/>
      <c r="X7" s="274"/>
      <c r="Y7" s="274"/>
      <c r="Z7" s="274"/>
      <c r="AA7" s="274"/>
      <c r="AB7" s="274"/>
      <c r="AC7" s="275"/>
    </row>
    <row r="8" spans="1:29" x14ac:dyDescent="0.25">
      <c r="A8" s="239" t="s">
        <v>34</v>
      </c>
      <c r="B8" s="240"/>
      <c r="C8" s="24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55" t="s">
        <v>11</v>
      </c>
      <c r="B9" s="260" t="s">
        <v>24</v>
      </c>
      <c r="C9" s="261"/>
      <c r="D9" s="255"/>
      <c r="E9" s="258" t="s">
        <v>25</v>
      </c>
      <c r="F9" s="264"/>
      <c r="G9" s="265"/>
      <c r="H9" s="266" t="s">
        <v>12</v>
      </c>
      <c r="I9" s="266" t="s">
        <v>13</v>
      </c>
      <c r="J9" s="132" t="s">
        <v>14</v>
      </c>
      <c r="K9" s="266" t="s">
        <v>88</v>
      </c>
      <c r="L9" s="266" t="s">
        <v>15</v>
      </c>
      <c r="M9" s="266"/>
      <c r="N9" s="132" t="s">
        <v>16</v>
      </c>
      <c r="O9" s="266" t="s">
        <v>17</v>
      </c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72"/>
    </row>
    <row r="10" spans="1:29" s="39" customFormat="1" ht="30" customHeight="1" x14ac:dyDescent="0.25">
      <c r="A10" s="256"/>
      <c r="B10" s="262"/>
      <c r="C10" s="263"/>
      <c r="D10" s="256"/>
      <c r="E10" s="258" t="s">
        <v>26</v>
      </c>
      <c r="F10" s="258" t="s">
        <v>27</v>
      </c>
      <c r="G10" s="258" t="s">
        <v>28</v>
      </c>
      <c r="H10" s="266"/>
      <c r="I10" s="266"/>
      <c r="J10" s="235" t="s">
        <v>18</v>
      </c>
      <c r="K10" s="266"/>
      <c r="L10" s="241" t="s">
        <v>19</v>
      </c>
      <c r="M10" s="241" t="s">
        <v>20</v>
      </c>
      <c r="N10" s="268" t="s">
        <v>21</v>
      </c>
      <c r="O10" s="237">
        <v>1</v>
      </c>
      <c r="P10" s="251">
        <v>2</v>
      </c>
      <c r="Q10" s="251">
        <v>3</v>
      </c>
      <c r="R10" s="251">
        <v>4</v>
      </c>
      <c r="S10" s="251">
        <v>5</v>
      </c>
      <c r="T10" s="253">
        <v>6</v>
      </c>
      <c r="U10" s="253">
        <v>7</v>
      </c>
      <c r="V10" s="253">
        <v>8</v>
      </c>
      <c r="W10" s="253">
        <v>9</v>
      </c>
      <c r="X10" s="253">
        <v>10</v>
      </c>
      <c r="Y10" s="253">
        <v>11</v>
      </c>
      <c r="Z10" s="253">
        <v>12</v>
      </c>
      <c r="AA10" s="253">
        <v>13</v>
      </c>
      <c r="AB10" s="253">
        <v>14</v>
      </c>
      <c r="AC10" s="270">
        <v>15</v>
      </c>
    </row>
    <row r="11" spans="1:29" s="39" customFormat="1" ht="15.75" customHeight="1" thickBot="1" x14ac:dyDescent="0.3">
      <c r="A11" s="257"/>
      <c r="B11" s="40" t="s">
        <v>4</v>
      </c>
      <c r="C11" s="40" t="s">
        <v>6</v>
      </c>
      <c r="D11" s="40" t="s">
        <v>5</v>
      </c>
      <c r="E11" s="259"/>
      <c r="F11" s="259"/>
      <c r="G11" s="259"/>
      <c r="H11" s="267"/>
      <c r="I11" s="267"/>
      <c r="J11" s="236"/>
      <c r="K11" s="267"/>
      <c r="L11" s="242"/>
      <c r="M11" s="242"/>
      <c r="N11" s="269"/>
      <c r="O11" s="238"/>
      <c r="P11" s="252"/>
      <c r="Q11" s="252"/>
      <c r="R11" s="252"/>
      <c r="S11" s="252"/>
      <c r="T11" s="254"/>
      <c r="U11" s="254"/>
      <c r="V11" s="254"/>
      <c r="W11" s="254"/>
      <c r="X11" s="254"/>
      <c r="Y11" s="254"/>
      <c r="Z11" s="254"/>
      <c r="AA11" s="254"/>
      <c r="AB11" s="254"/>
      <c r="AC11" s="271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37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8" t="s">
        <v>35</v>
      </c>
      <c r="B21" s="228"/>
      <c r="C21" s="228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8" t="s">
        <v>40</v>
      </c>
      <c r="B38" s="228"/>
      <c r="C38" s="228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85</v>
      </c>
      <c r="C64" s="48" t="s">
        <v>29</v>
      </c>
      <c r="D64" s="48" t="s">
        <v>86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89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90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91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C84"/>
  <sheetViews>
    <sheetView topLeftCell="A22" zoomScale="60" zoomScaleNormal="60" workbookViewId="0">
      <selection activeCell="E66" sqref="E66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43" t="s">
        <v>87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5"/>
    </row>
    <row r="2" spans="1:29" x14ac:dyDescent="0.25">
      <c r="A2" s="246" t="s">
        <v>56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8"/>
    </row>
    <row r="3" spans="1:29" x14ac:dyDescent="0.25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2" t="s">
        <v>49</v>
      </c>
      <c r="L3" s="232"/>
      <c r="M3" s="232"/>
      <c r="N3" s="232"/>
      <c r="O3" s="232"/>
      <c r="P3" s="232"/>
      <c r="Q3" s="232"/>
      <c r="R3" s="249" t="s">
        <v>75</v>
      </c>
      <c r="S3" s="249"/>
      <c r="T3" s="249"/>
      <c r="U3" s="249"/>
      <c r="V3" s="249"/>
      <c r="W3" s="249"/>
      <c r="X3" s="249"/>
      <c r="Y3" s="249"/>
      <c r="Z3" s="249"/>
      <c r="AA3" s="249"/>
      <c r="AB3" s="249"/>
      <c r="AC3" s="250"/>
    </row>
    <row r="4" spans="1:29" x14ac:dyDescent="0.25">
      <c r="A4" s="229" t="s">
        <v>8</v>
      </c>
      <c r="B4" s="230"/>
      <c r="C4" s="230"/>
      <c r="D4" s="230"/>
      <c r="E4" s="230"/>
      <c r="F4" s="230"/>
      <c r="G4" s="230"/>
      <c r="H4" s="230"/>
      <c r="I4" s="230"/>
      <c r="J4" s="230"/>
      <c r="K4" s="231" t="s">
        <v>23</v>
      </c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3"/>
    </row>
    <row r="5" spans="1:29" x14ac:dyDescent="0.25">
      <c r="A5" s="229" t="s">
        <v>22</v>
      </c>
      <c r="B5" s="230"/>
      <c r="C5" s="230"/>
      <c r="D5" s="230"/>
      <c r="E5" s="230"/>
      <c r="F5" s="230"/>
      <c r="G5" s="230"/>
      <c r="H5" s="230"/>
      <c r="I5" s="230"/>
      <c r="J5" s="230"/>
      <c r="K5" s="232" t="s">
        <v>33</v>
      </c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3"/>
    </row>
    <row r="6" spans="1:29" x14ac:dyDescent="0.25">
      <c r="A6" s="229" t="s">
        <v>9</v>
      </c>
      <c r="B6" s="230"/>
      <c r="C6" s="230"/>
      <c r="D6" s="230"/>
      <c r="E6" s="230"/>
      <c r="F6" s="230"/>
      <c r="G6" s="230"/>
      <c r="H6" s="230"/>
      <c r="I6" s="230"/>
      <c r="J6" s="230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3"/>
    </row>
    <row r="7" spans="1:29" x14ac:dyDescent="0.25">
      <c r="A7" s="229" t="s">
        <v>10</v>
      </c>
      <c r="B7" s="230"/>
      <c r="C7" s="230"/>
      <c r="D7" s="230"/>
      <c r="E7" s="230"/>
      <c r="F7" s="230"/>
      <c r="G7" s="230"/>
      <c r="H7" s="230"/>
      <c r="I7" s="230"/>
      <c r="J7" s="230"/>
      <c r="K7" s="234" t="s">
        <v>81</v>
      </c>
      <c r="L7" s="234"/>
      <c r="M7" s="234"/>
      <c r="N7" s="234"/>
      <c r="O7" s="234"/>
      <c r="P7" s="234"/>
      <c r="Q7" s="234"/>
      <c r="R7" s="232" t="s">
        <v>76</v>
      </c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3"/>
    </row>
    <row r="8" spans="1:29" x14ac:dyDescent="0.25">
      <c r="A8" s="239" t="s">
        <v>34</v>
      </c>
      <c r="B8" s="240"/>
      <c r="C8" s="24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55" t="s">
        <v>11</v>
      </c>
      <c r="B9" s="260" t="s">
        <v>24</v>
      </c>
      <c r="C9" s="261"/>
      <c r="D9" s="255"/>
      <c r="E9" s="258" t="s">
        <v>25</v>
      </c>
      <c r="F9" s="264"/>
      <c r="G9" s="265"/>
      <c r="H9" s="266" t="s">
        <v>12</v>
      </c>
      <c r="I9" s="266" t="s">
        <v>13</v>
      </c>
      <c r="J9" s="115" t="s">
        <v>14</v>
      </c>
      <c r="K9" s="266" t="s">
        <v>88</v>
      </c>
      <c r="L9" s="266" t="s">
        <v>15</v>
      </c>
      <c r="M9" s="266"/>
      <c r="N9" s="130" t="s">
        <v>16</v>
      </c>
      <c r="O9" s="266" t="s">
        <v>17</v>
      </c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72"/>
    </row>
    <row r="10" spans="1:29" s="39" customFormat="1" ht="30" customHeight="1" x14ac:dyDescent="0.25">
      <c r="A10" s="256"/>
      <c r="B10" s="262"/>
      <c r="C10" s="263"/>
      <c r="D10" s="256"/>
      <c r="E10" s="258" t="s">
        <v>26</v>
      </c>
      <c r="F10" s="258" t="s">
        <v>27</v>
      </c>
      <c r="G10" s="258" t="s">
        <v>28</v>
      </c>
      <c r="H10" s="266"/>
      <c r="I10" s="266"/>
      <c r="J10" s="235" t="s">
        <v>18</v>
      </c>
      <c r="K10" s="266"/>
      <c r="L10" s="241" t="s">
        <v>19</v>
      </c>
      <c r="M10" s="241" t="s">
        <v>20</v>
      </c>
      <c r="N10" s="268" t="s">
        <v>21</v>
      </c>
      <c r="O10" s="237">
        <v>1</v>
      </c>
      <c r="P10" s="251">
        <v>2</v>
      </c>
      <c r="Q10" s="251">
        <v>3</v>
      </c>
      <c r="R10" s="251">
        <v>4</v>
      </c>
      <c r="S10" s="251">
        <v>5</v>
      </c>
      <c r="T10" s="253">
        <v>6</v>
      </c>
      <c r="U10" s="253">
        <v>7</v>
      </c>
      <c r="V10" s="253">
        <v>8</v>
      </c>
      <c r="W10" s="253">
        <v>9</v>
      </c>
      <c r="X10" s="253">
        <v>10</v>
      </c>
      <c r="Y10" s="253">
        <v>11</v>
      </c>
      <c r="Z10" s="253">
        <v>12</v>
      </c>
      <c r="AA10" s="253">
        <v>13</v>
      </c>
      <c r="AB10" s="253">
        <v>14</v>
      </c>
      <c r="AC10" s="270">
        <v>15</v>
      </c>
    </row>
    <row r="11" spans="1:29" s="39" customFormat="1" ht="15.75" customHeight="1" thickBot="1" x14ac:dyDescent="0.3">
      <c r="A11" s="257"/>
      <c r="B11" s="40" t="s">
        <v>4</v>
      </c>
      <c r="C11" s="40" t="s">
        <v>6</v>
      </c>
      <c r="D11" s="40" t="s">
        <v>5</v>
      </c>
      <c r="E11" s="259"/>
      <c r="F11" s="259"/>
      <c r="G11" s="259"/>
      <c r="H11" s="267"/>
      <c r="I11" s="267"/>
      <c r="J11" s="236"/>
      <c r="K11" s="267"/>
      <c r="L11" s="242"/>
      <c r="M11" s="242"/>
      <c r="N11" s="269"/>
      <c r="O11" s="238"/>
      <c r="P11" s="252"/>
      <c r="Q11" s="252"/>
      <c r="R11" s="252"/>
      <c r="S11" s="252"/>
      <c r="T11" s="254"/>
      <c r="U11" s="254"/>
      <c r="V11" s="254"/>
      <c r="W11" s="254"/>
      <c r="X11" s="254"/>
      <c r="Y11" s="254"/>
      <c r="Z11" s="254"/>
      <c r="AA11" s="254"/>
      <c r="AB11" s="254"/>
      <c r="AC11" s="271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8" t="s">
        <v>35</v>
      </c>
      <c r="B21" s="228"/>
      <c r="C21" s="228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8" t="s">
        <v>40</v>
      </c>
      <c r="B38" s="228"/>
      <c r="C38" s="228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85</v>
      </c>
      <c r="C64" s="48" t="s">
        <v>29</v>
      </c>
      <c r="D64" s="48" t="s">
        <v>86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v>0</v>
      </c>
      <c r="D65" s="156" t="s">
        <v>89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90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91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15.75" thickBot="1" x14ac:dyDescent="0.3">
      <c r="B70" s="146" t="s">
        <v>84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C85"/>
  <sheetViews>
    <sheetView topLeftCell="A22" zoomScale="60" zoomScaleNormal="60" workbookViewId="0">
      <selection activeCell="E65" sqref="E65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243" t="s">
        <v>87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5"/>
    </row>
    <row r="2" spans="1:29" x14ac:dyDescent="0.25">
      <c r="A2" s="246" t="s">
        <v>56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8"/>
    </row>
    <row r="3" spans="1:29" x14ac:dyDescent="0.25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2" t="s">
        <v>68</v>
      </c>
      <c r="L3" s="232"/>
      <c r="M3" s="232"/>
      <c r="N3" s="232"/>
      <c r="O3" s="232"/>
      <c r="P3" s="232"/>
      <c r="Q3" s="232"/>
      <c r="R3" s="232" t="s">
        <v>57</v>
      </c>
      <c r="S3" s="232"/>
      <c r="T3" s="232"/>
      <c r="U3" s="232"/>
      <c r="V3" s="232"/>
      <c r="W3" s="232"/>
      <c r="X3" s="232"/>
      <c r="Y3" s="232"/>
      <c r="Z3" s="232"/>
      <c r="AA3" s="232"/>
      <c r="AB3" s="232"/>
      <c r="AC3" s="233"/>
    </row>
    <row r="4" spans="1:29" x14ac:dyDescent="0.25">
      <c r="A4" s="229" t="s">
        <v>8</v>
      </c>
      <c r="B4" s="230"/>
      <c r="C4" s="230"/>
      <c r="D4" s="230"/>
      <c r="E4" s="230"/>
      <c r="F4" s="230"/>
      <c r="G4" s="230"/>
      <c r="H4" s="230"/>
      <c r="I4" s="230"/>
      <c r="J4" s="230"/>
      <c r="K4" s="231" t="s">
        <v>23</v>
      </c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3"/>
    </row>
    <row r="5" spans="1:29" x14ac:dyDescent="0.25">
      <c r="A5" s="229" t="s">
        <v>22</v>
      </c>
      <c r="B5" s="230"/>
      <c r="C5" s="230"/>
      <c r="D5" s="230"/>
      <c r="E5" s="230"/>
      <c r="F5" s="230"/>
      <c r="G5" s="230"/>
      <c r="H5" s="230"/>
      <c r="I5" s="230"/>
      <c r="J5" s="230"/>
      <c r="K5" s="232" t="s">
        <v>33</v>
      </c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3"/>
    </row>
    <row r="6" spans="1:29" x14ac:dyDescent="0.25">
      <c r="A6" s="229" t="s">
        <v>9</v>
      </c>
      <c r="B6" s="230"/>
      <c r="C6" s="230"/>
      <c r="D6" s="230"/>
      <c r="E6" s="230"/>
      <c r="F6" s="230"/>
      <c r="G6" s="230"/>
      <c r="H6" s="230"/>
      <c r="I6" s="230"/>
      <c r="J6" s="230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3"/>
    </row>
    <row r="7" spans="1:29" x14ac:dyDescent="0.25">
      <c r="A7" s="229" t="s">
        <v>10</v>
      </c>
      <c r="B7" s="230"/>
      <c r="C7" s="230"/>
      <c r="D7" s="230"/>
      <c r="E7" s="230"/>
      <c r="F7" s="230"/>
      <c r="G7" s="230"/>
      <c r="H7" s="230"/>
      <c r="I7" s="230"/>
      <c r="J7" s="230"/>
      <c r="K7" s="234" t="s">
        <v>81</v>
      </c>
      <c r="L7" s="234"/>
      <c r="M7" s="234"/>
      <c r="N7" s="234"/>
      <c r="O7" s="234"/>
      <c r="P7" s="234"/>
      <c r="Q7" s="234"/>
      <c r="R7" s="232" t="s">
        <v>76</v>
      </c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3"/>
    </row>
    <row r="8" spans="1:29" x14ac:dyDescent="0.25">
      <c r="A8" s="239" t="s">
        <v>34</v>
      </c>
      <c r="B8" s="240"/>
      <c r="C8" s="24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55" t="s">
        <v>11</v>
      </c>
      <c r="B9" s="260" t="s">
        <v>24</v>
      </c>
      <c r="C9" s="261"/>
      <c r="D9" s="255"/>
      <c r="E9" s="258" t="s">
        <v>25</v>
      </c>
      <c r="F9" s="264"/>
      <c r="G9" s="265"/>
      <c r="H9" s="266" t="s">
        <v>12</v>
      </c>
      <c r="I9" s="266" t="s">
        <v>13</v>
      </c>
      <c r="J9" s="145" t="s">
        <v>14</v>
      </c>
      <c r="K9" s="266" t="s">
        <v>88</v>
      </c>
      <c r="L9" s="266" t="s">
        <v>15</v>
      </c>
      <c r="M9" s="266"/>
      <c r="N9" s="145" t="s">
        <v>16</v>
      </c>
      <c r="O9" s="266" t="s">
        <v>17</v>
      </c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72"/>
    </row>
    <row r="10" spans="1:29" s="39" customFormat="1" ht="30" customHeight="1" x14ac:dyDescent="0.25">
      <c r="A10" s="256"/>
      <c r="B10" s="262"/>
      <c r="C10" s="263"/>
      <c r="D10" s="256"/>
      <c r="E10" s="258" t="s">
        <v>26</v>
      </c>
      <c r="F10" s="258" t="s">
        <v>27</v>
      </c>
      <c r="G10" s="258" t="s">
        <v>28</v>
      </c>
      <c r="H10" s="266"/>
      <c r="I10" s="266"/>
      <c r="J10" s="235" t="s">
        <v>18</v>
      </c>
      <c r="K10" s="266"/>
      <c r="L10" s="241" t="s">
        <v>19</v>
      </c>
      <c r="M10" s="241" t="s">
        <v>20</v>
      </c>
      <c r="N10" s="268" t="s">
        <v>21</v>
      </c>
      <c r="O10" s="237">
        <v>1</v>
      </c>
      <c r="P10" s="251">
        <v>2</v>
      </c>
      <c r="Q10" s="251">
        <v>3</v>
      </c>
      <c r="R10" s="251">
        <v>4</v>
      </c>
      <c r="S10" s="251">
        <v>5</v>
      </c>
      <c r="T10" s="253">
        <v>6</v>
      </c>
      <c r="U10" s="253">
        <v>7</v>
      </c>
      <c r="V10" s="253">
        <v>8</v>
      </c>
      <c r="W10" s="253">
        <v>9</v>
      </c>
      <c r="X10" s="253">
        <v>10</v>
      </c>
      <c r="Y10" s="253">
        <v>11</v>
      </c>
      <c r="Z10" s="253">
        <v>12</v>
      </c>
      <c r="AA10" s="253">
        <v>13</v>
      </c>
      <c r="AB10" s="253">
        <v>14</v>
      </c>
      <c r="AC10" s="270">
        <v>15</v>
      </c>
    </row>
    <row r="11" spans="1:29" s="39" customFormat="1" ht="15.75" customHeight="1" thickBot="1" x14ac:dyDescent="0.3">
      <c r="A11" s="257"/>
      <c r="B11" s="40" t="s">
        <v>4</v>
      </c>
      <c r="C11" s="40" t="s">
        <v>6</v>
      </c>
      <c r="D11" s="40" t="s">
        <v>5</v>
      </c>
      <c r="E11" s="259"/>
      <c r="F11" s="259"/>
      <c r="G11" s="259"/>
      <c r="H11" s="267"/>
      <c r="I11" s="267"/>
      <c r="J11" s="236"/>
      <c r="K11" s="267"/>
      <c r="L11" s="242"/>
      <c r="M11" s="242"/>
      <c r="N11" s="269"/>
      <c r="O11" s="238"/>
      <c r="P11" s="252"/>
      <c r="Q11" s="252"/>
      <c r="R11" s="252"/>
      <c r="S11" s="252"/>
      <c r="T11" s="254"/>
      <c r="U11" s="254"/>
      <c r="V11" s="254"/>
      <c r="W11" s="254"/>
      <c r="X11" s="254"/>
      <c r="Y11" s="254"/>
      <c r="Z11" s="254"/>
      <c r="AA11" s="254"/>
      <c r="AB11" s="254"/>
      <c r="AC11" s="271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8" t="s">
        <v>35</v>
      </c>
      <c r="B21" s="228"/>
      <c r="C21" s="228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85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8" t="s">
        <v>40</v>
      </c>
      <c r="B38" s="228"/>
      <c r="C38" s="228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85</v>
      </c>
      <c r="C64" s="48" t="s">
        <v>29</v>
      </c>
      <c r="D64" s="48" t="s">
        <v>86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89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90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91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C84"/>
  <sheetViews>
    <sheetView topLeftCell="A22" zoomScale="60" zoomScaleNormal="60" workbookViewId="0">
      <selection activeCell="E67" sqref="E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43" t="s">
        <v>87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5"/>
    </row>
    <row r="2" spans="1:29" x14ac:dyDescent="0.25">
      <c r="A2" s="246" t="s">
        <v>56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8"/>
    </row>
    <row r="3" spans="1:29" x14ac:dyDescent="0.25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2" t="s">
        <v>66</v>
      </c>
      <c r="L3" s="232"/>
      <c r="M3" s="232"/>
      <c r="N3" s="232"/>
      <c r="O3" s="232"/>
      <c r="P3" s="232"/>
      <c r="Q3" s="232"/>
      <c r="R3" s="232" t="s">
        <v>57</v>
      </c>
      <c r="S3" s="232"/>
      <c r="T3" s="232"/>
      <c r="U3" s="232"/>
      <c r="V3" s="232"/>
      <c r="W3" s="232"/>
      <c r="X3" s="232"/>
      <c r="Y3" s="232"/>
      <c r="Z3" s="232"/>
      <c r="AA3" s="232"/>
      <c r="AB3" s="232"/>
      <c r="AC3" s="233"/>
    </row>
    <row r="4" spans="1:29" x14ac:dyDescent="0.25">
      <c r="A4" s="229" t="s">
        <v>8</v>
      </c>
      <c r="B4" s="230"/>
      <c r="C4" s="230"/>
      <c r="D4" s="230"/>
      <c r="E4" s="230"/>
      <c r="F4" s="230"/>
      <c r="G4" s="230"/>
      <c r="H4" s="230"/>
      <c r="I4" s="230"/>
      <c r="J4" s="230"/>
      <c r="K4" s="231" t="s">
        <v>23</v>
      </c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3"/>
    </row>
    <row r="5" spans="1:29" x14ac:dyDescent="0.25">
      <c r="A5" s="229" t="s">
        <v>22</v>
      </c>
      <c r="B5" s="230"/>
      <c r="C5" s="230"/>
      <c r="D5" s="230"/>
      <c r="E5" s="230"/>
      <c r="F5" s="230"/>
      <c r="G5" s="230"/>
      <c r="H5" s="230"/>
      <c r="I5" s="230"/>
      <c r="J5" s="230"/>
      <c r="K5" s="232" t="s">
        <v>33</v>
      </c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3"/>
    </row>
    <row r="6" spans="1:29" x14ac:dyDescent="0.25">
      <c r="A6" s="229" t="s">
        <v>9</v>
      </c>
      <c r="B6" s="230"/>
      <c r="C6" s="230"/>
      <c r="D6" s="230"/>
      <c r="E6" s="230"/>
      <c r="F6" s="230"/>
      <c r="G6" s="230"/>
      <c r="H6" s="230"/>
      <c r="I6" s="230"/>
      <c r="J6" s="230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3"/>
    </row>
    <row r="7" spans="1:29" x14ac:dyDescent="0.25">
      <c r="A7" s="229" t="s">
        <v>10</v>
      </c>
      <c r="B7" s="230"/>
      <c r="C7" s="230"/>
      <c r="D7" s="230"/>
      <c r="E7" s="230"/>
      <c r="F7" s="230"/>
      <c r="G7" s="230"/>
      <c r="H7" s="230"/>
      <c r="I7" s="230"/>
      <c r="J7" s="230"/>
      <c r="K7" s="234" t="s">
        <v>81</v>
      </c>
      <c r="L7" s="234"/>
      <c r="M7" s="234"/>
      <c r="N7" s="234"/>
      <c r="O7" s="234"/>
      <c r="P7" s="234"/>
      <c r="Q7" s="234"/>
      <c r="R7" s="232" t="s">
        <v>76</v>
      </c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3"/>
    </row>
    <row r="8" spans="1:29" x14ac:dyDescent="0.25">
      <c r="A8" s="239" t="s">
        <v>34</v>
      </c>
      <c r="B8" s="240"/>
      <c r="C8" s="24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55" t="s">
        <v>11</v>
      </c>
      <c r="B9" s="260" t="s">
        <v>24</v>
      </c>
      <c r="C9" s="261"/>
      <c r="D9" s="255"/>
      <c r="E9" s="258" t="s">
        <v>25</v>
      </c>
      <c r="F9" s="264"/>
      <c r="G9" s="265"/>
      <c r="H9" s="266" t="s">
        <v>12</v>
      </c>
      <c r="I9" s="266" t="s">
        <v>13</v>
      </c>
      <c r="J9" s="145" t="s">
        <v>14</v>
      </c>
      <c r="K9" s="266" t="s">
        <v>88</v>
      </c>
      <c r="L9" s="266" t="s">
        <v>15</v>
      </c>
      <c r="M9" s="266"/>
      <c r="N9" s="145" t="s">
        <v>16</v>
      </c>
      <c r="O9" s="266" t="s">
        <v>17</v>
      </c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72"/>
    </row>
    <row r="10" spans="1:29" s="39" customFormat="1" ht="30" customHeight="1" x14ac:dyDescent="0.25">
      <c r="A10" s="256"/>
      <c r="B10" s="262"/>
      <c r="C10" s="263"/>
      <c r="D10" s="256"/>
      <c r="E10" s="258" t="s">
        <v>26</v>
      </c>
      <c r="F10" s="258" t="s">
        <v>27</v>
      </c>
      <c r="G10" s="258" t="s">
        <v>28</v>
      </c>
      <c r="H10" s="266"/>
      <c r="I10" s="266"/>
      <c r="J10" s="235" t="s">
        <v>18</v>
      </c>
      <c r="K10" s="266"/>
      <c r="L10" s="241" t="s">
        <v>19</v>
      </c>
      <c r="M10" s="241" t="s">
        <v>20</v>
      </c>
      <c r="N10" s="268" t="s">
        <v>21</v>
      </c>
      <c r="O10" s="237">
        <v>1</v>
      </c>
      <c r="P10" s="251">
        <v>2</v>
      </c>
      <c r="Q10" s="251">
        <v>3</v>
      </c>
      <c r="R10" s="251">
        <v>4</v>
      </c>
      <c r="S10" s="251">
        <v>5</v>
      </c>
      <c r="T10" s="253">
        <v>6</v>
      </c>
      <c r="U10" s="253">
        <v>7</v>
      </c>
      <c r="V10" s="253">
        <v>8</v>
      </c>
      <c r="W10" s="253">
        <v>9</v>
      </c>
      <c r="X10" s="253">
        <v>10</v>
      </c>
      <c r="Y10" s="253">
        <v>11</v>
      </c>
      <c r="Z10" s="253">
        <v>12</v>
      </c>
      <c r="AA10" s="253">
        <v>13</v>
      </c>
      <c r="AB10" s="253">
        <v>14</v>
      </c>
      <c r="AC10" s="270">
        <v>15</v>
      </c>
    </row>
    <row r="11" spans="1:29" s="39" customFormat="1" ht="15.75" customHeight="1" thickBot="1" x14ac:dyDescent="0.3">
      <c r="A11" s="257"/>
      <c r="B11" s="40" t="s">
        <v>4</v>
      </c>
      <c r="C11" s="40" t="s">
        <v>6</v>
      </c>
      <c r="D11" s="40" t="s">
        <v>5</v>
      </c>
      <c r="E11" s="259"/>
      <c r="F11" s="259"/>
      <c r="G11" s="259"/>
      <c r="H11" s="267"/>
      <c r="I11" s="267"/>
      <c r="J11" s="236"/>
      <c r="K11" s="267"/>
      <c r="L11" s="242"/>
      <c r="M11" s="242"/>
      <c r="N11" s="269"/>
      <c r="O11" s="238"/>
      <c r="P11" s="252"/>
      <c r="Q11" s="252"/>
      <c r="R11" s="252"/>
      <c r="S11" s="252"/>
      <c r="T11" s="254"/>
      <c r="U11" s="254"/>
      <c r="V11" s="254"/>
      <c r="W11" s="254"/>
      <c r="X11" s="254"/>
      <c r="Y11" s="254"/>
      <c r="Z11" s="254"/>
      <c r="AA11" s="254"/>
      <c r="AB11" s="254"/>
      <c r="AC11" s="271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44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8" t="s">
        <v>35</v>
      </c>
      <c r="B21" s="228"/>
      <c r="C21" s="228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8" t="s">
        <v>40</v>
      </c>
      <c r="B38" s="228"/>
      <c r="C38" s="228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85</v>
      </c>
      <c r="C64" s="48" t="s">
        <v>29</v>
      </c>
      <c r="D64" s="48" t="s">
        <v>86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89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90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91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C84"/>
  <sheetViews>
    <sheetView topLeftCell="A25" zoomScale="60" zoomScaleNormal="60" workbookViewId="0">
      <selection activeCell="E67" sqref="E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43" t="s">
        <v>87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5"/>
    </row>
    <row r="2" spans="1:29" x14ac:dyDescent="0.25">
      <c r="A2" s="246" t="s">
        <v>56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8"/>
    </row>
    <row r="3" spans="1:29" x14ac:dyDescent="0.25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2" t="s">
        <v>71</v>
      </c>
      <c r="L3" s="232"/>
      <c r="M3" s="232"/>
      <c r="N3" s="232"/>
      <c r="O3" s="232"/>
      <c r="P3" s="232"/>
      <c r="Q3" s="232"/>
      <c r="R3" s="232" t="s">
        <v>57</v>
      </c>
      <c r="S3" s="232"/>
      <c r="T3" s="232"/>
      <c r="U3" s="232"/>
      <c r="V3" s="232"/>
      <c r="W3" s="232"/>
      <c r="X3" s="232"/>
      <c r="Y3" s="232"/>
      <c r="Z3" s="232"/>
      <c r="AA3" s="232"/>
      <c r="AB3" s="232"/>
      <c r="AC3" s="233"/>
    </row>
    <row r="4" spans="1:29" x14ac:dyDescent="0.25">
      <c r="A4" s="229" t="s">
        <v>8</v>
      </c>
      <c r="B4" s="230"/>
      <c r="C4" s="230"/>
      <c r="D4" s="230"/>
      <c r="E4" s="230"/>
      <c r="F4" s="230"/>
      <c r="G4" s="230"/>
      <c r="H4" s="230"/>
      <c r="I4" s="230"/>
      <c r="J4" s="230"/>
      <c r="K4" s="231" t="s">
        <v>23</v>
      </c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3"/>
    </row>
    <row r="5" spans="1:29" x14ac:dyDescent="0.25">
      <c r="A5" s="229" t="s">
        <v>22</v>
      </c>
      <c r="B5" s="230"/>
      <c r="C5" s="230"/>
      <c r="D5" s="230"/>
      <c r="E5" s="230"/>
      <c r="F5" s="230"/>
      <c r="G5" s="230"/>
      <c r="H5" s="230"/>
      <c r="I5" s="230"/>
      <c r="J5" s="230"/>
      <c r="K5" s="232" t="s">
        <v>33</v>
      </c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3"/>
    </row>
    <row r="6" spans="1:29" x14ac:dyDescent="0.25">
      <c r="A6" s="229" t="s">
        <v>9</v>
      </c>
      <c r="B6" s="230"/>
      <c r="C6" s="230"/>
      <c r="D6" s="230"/>
      <c r="E6" s="230"/>
      <c r="F6" s="230"/>
      <c r="G6" s="230"/>
      <c r="H6" s="230"/>
      <c r="I6" s="230"/>
      <c r="J6" s="230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3"/>
    </row>
    <row r="7" spans="1:29" x14ac:dyDescent="0.25">
      <c r="A7" s="229" t="s">
        <v>10</v>
      </c>
      <c r="B7" s="230"/>
      <c r="C7" s="230"/>
      <c r="D7" s="230"/>
      <c r="E7" s="230"/>
      <c r="F7" s="230"/>
      <c r="G7" s="230"/>
      <c r="H7" s="230"/>
      <c r="I7" s="230"/>
      <c r="J7" s="230"/>
      <c r="K7" s="234" t="s">
        <v>81</v>
      </c>
      <c r="L7" s="234"/>
      <c r="M7" s="234"/>
      <c r="N7" s="234"/>
      <c r="O7" s="234"/>
      <c r="P7" s="234"/>
      <c r="Q7" s="234"/>
      <c r="R7" s="273" t="s">
        <v>76</v>
      </c>
      <c r="S7" s="274"/>
      <c r="T7" s="274"/>
      <c r="U7" s="274"/>
      <c r="V7" s="274"/>
      <c r="W7" s="274"/>
      <c r="X7" s="274"/>
      <c r="Y7" s="274"/>
      <c r="Z7" s="274"/>
      <c r="AA7" s="274"/>
      <c r="AB7" s="274"/>
      <c r="AC7" s="275"/>
    </row>
    <row r="8" spans="1:29" x14ac:dyDescent="0.25">
      <c r="A8" s="239" t="s">
        <v>34</v>
      </c>
      <c r="B8" s="240"/>
      <c r="C8" s="24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55" t="s">
        <v>11</v>
      </c>
      <c r="B9" s="260" t="s">
        <v>24</v>
      </c>
      <c r="C9" s="261"/>
      <c r="D9" s="255"/>
      <c r="E9" s="258" t="s">
        <v>25</v>
      </c>
      <c r="F9" s="264"/>
      <c r="G9" s="265"/>
      <c r="H9" s="266" t="s">
        <v>12</v>
      </c>
      <c r="I9" s="266" t="s">
        <v>13</v>
      </c>
      <c r="J9" s="145" t="s">
        <v>14</v>
      </c>
      <c r="K9" s="266" t="s">
        <v>88</v>
      </c>
      <c r="L9" s="266" t="s">
        <v>15</v>
      </c>
      <c r="M9" s="266"/>
      <c r="N9" s="145" t="s">
        <v>16</v>
      </c>
      <c r="O9" s="266" t="s">
        <v>17</v>
      </c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72"/>
    </row>
    <row r="10" spans="1:29" s="39" customFormat="1" ht="30" customHeight="1" x14ac:dyDescent="0.25">
      <c r="A10" s="256"/>
      <c r="B10" s="262"/>
      <c r="C10" s="263"/>
      <c r="D10" s="256"/>
      <c r="E10" s="258" t="s">
        <v>26</v>
      </c>
      <c r="F10" s="258" t="s">
        <v>27</v>
      </c>
      <c r="G10" s="258" t="s">
        <v>28</v>
      </c>
      <c r="H10" s="266"/>
      <c r="I10" s="266"/>
      <c r="J10" s="235" t="s">
        <v>18</v>
      </c>
      <c r="K10" s="266"/>
      <c r="L10" s="241" t="s">
        <v>19</v>
      </c>
      <c r="M10" s="241" t="s">
        <v>20</v>
      </c>
      <c r="N10" s="268" t="s">
        <v>21</v>
      </c>
      <c r="O10" s="237">
        <v>1</v>
      </c>
      <c r="P10" s="251">
        <v>2</v>
      </c>
      <c r="Q10" s="251">
        <v>3</v>
      </c>
      <c r="R10" s="251">
        <v>4</v>
      </c>
      <c r="S10" s="251">
        <v>5</v>
      </c>
      <c r="T10" s="253">
        <v>6</v>
      </c>
      <c r="U10" s="253">
        <v>7</v>
      </c>
      <c r="V10" s="253">
        <v>8</v>
      </c>
      <c r="W10" s="253">
        <v>9</v>
      </c>
      <c r="X10" s="253">
        <v>10</v>
      </c>
      <c r="Y10" s="253">
        <v>11</v>
      </c>
      <c r="Z10" s="253">
        <v>12</v>
      </c>
      <c r="AA10" s="253">
        <v>13</v>
      </c>
      <c r="AB10" s="253">
        <v>14</v>
      </c>
      <c r="AC10" s="270">
        <v>15</v>
      </c>
    </row>
    <row r="11" spans="1:29" s="39" customFormat="1" ht="15.75" customHeight="1" thickBot="1" x14ac:dyDescent="0.3">
      <c r="A11" s="257"/>
      <c r="B11" s="40" t="s">
        <v>4</v>
      </c>
      <c r="C11" s="40" t="s">
        <v>6</v>
      </c>
      <c r="D11" s="40" t="s">
        <v>5</v>
      </c>
      <c r="E11" s="259"/>
      <c r="F11" s="259"/>
      <c r="G11" s="259"/>
      <c r="H11" s="267"/>
      <c r="I11" s="267"/>
      <c r="J11" s="236"/>
      <c r="K11" s="267"/>
      <c r="L11" s="242"/>
      <c r="M11" s="242"/>
      <c r="N11" s="269"/>
      <c r="O11" s="238"/>
      <c r="P11" s="252"/>
      <c r="Q11" s="252"/>
      <c r="R11" s="252"/>
      <c r="S11" s="252"/>
      <c r="T11" s="254"/>
      <c r="U11" s="254"/>
      <c r="V11" s="254"/>
      <c r="W11" s="254"/>
      <c r="X11" s="254"/>
      <c r="Y11" s="254"/>
      <c r="Z11" s="254"/>
      <c r="AA11" s="254"/>
      <c r="AB11" s="254"/>
      <c r="AC11" s="271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44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8" t="s">
        <v>35</v>
      </c>
      <c r="B21" s="228"/>
      <c r="C21" s="228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8" t="s">
        <v>40</v>
      </c>
      <c r="B38" s="228"/>
      <c r="C38" s="228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85</v>
      </c>
      <c r="C64" s="48" t="s">
        <v>29</v>
      </c>
      <c r="D64" s="48" t="s">
        <v>86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89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90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91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C84"/>
  <sheetViews>
    <sheetView topLeftCell="A28" zoomScale="60" zoomScaleNormal="60" workbookViewId="0">
      <selection activeCell="B70" sqref="B70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43" t="s">
        <v>87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5"/>
    </row>
    <row r="2" spans="1:29" x14ac:dyDescent="0.25">
      <c r="A2" s="246" t="s">
        <v>56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8"/>
    </row>
    <row r="3" spans="1:29" x14ac:dyDescent="0.25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2" t="s">
        <v>50</v>
      </c>
      <c r="L3" s="232"/>
      <c r="M3" s="232"/>
      <c r="N3" s="232"/>
      <c r="O3" s="232"/>
      <c r="P3" s="232"/>
      <c r="Q3" s="232"/>
      <c r="R3" s="249" t="s">
        <v>75</v>
      </c>
      <c r="S3" s="249"/>
      <c r="T3" s="249"/>
      <c r="U3" s="249"/>
      <c r="V3" s="249"/>
      <c r="W3" s="249"/>
      <c r="X3" s="249"/>
      <c r="Y3" s="249"/>
      <c r="Z3" s="249"/>
      <c r="AA3" s="249"/>
      <c r="AB3" s="249"/>
      <c r="AC3" s="250"/>
    </row>
    <row r="4" spans="1:29" x14ac:dyDescent="0.25">
      <c r="A4" s="229" t="s">
        <v>8</v>
      </c>
      <c r="B4" s="230"/>
      <c r="C4" s="230"/>
      <c r="D4" s="230"/>
      <c r="E4" s="230"/>
      <c r="F4" s="230"/>
      <c r="G4" s="230"/>
      <c r="H4" s="230"/>
      <c r="I4" s="230"/>
      <c r="J4" s="230"/>
      <c r="K4" s="231" t="s">
        <v>23</v>
      </c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3"/>
    </row>
    <row r="5" spans="1:29" x14ac:dyDescent="0.25">
      <c r="A5" s="229" t="s">
        <v>22</v>
      </c>
      <c r="B5" s="230"/>
      <c r="C5" s="230"/>
      <c r="D5" s="230"/>
      <c r="E5" s="230"/>
      <c r="F5" s="230"/>
      <c r="G5" s="230"/>
      <c r="H5" s="230"/>
      <c r="I5" s="230"/>
      <c r="J5" s="230"/>
      <c r="K5" s="232" t="s">
        <v>33</v>
      </c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3"/>
    </row>
    <row r="6" spans="1:29" x14ac:dyDescent="0.25">
      <c r="A6" s="229" t="s">
        <v>9</v>
      </c>
      <c r="B6" s="230"/>
      <c r="C6" s="230"/>
      <c r="D6" s="230"/>
      <c r="E6" s="230"/>
      <c r="F6" s="230"/>
      <c r="G6" s="230"/>
      <c r="H6" s="230"/>
      <c r="I6" s="230"/>
      <c r="J6" s="230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3"/>
    </row>
    <row r="7" spans="1:29" x14ac:dyDescent="0.25">
      <c r="A7" s="229" t="s">
        <v>10</v>
      </c>
      <c r="B7" s="230"/>
      <c r="C7" s="230"/>
      <c r="D7" s="230"/>
      <c r="E7" s="230"/>
      <c r="F7" s="230"/>
      <c r="G7" s="230"/>
      <c r="H7" s="230"/>
      <c r="I7" s="230"/>
      <c r="J7" s="230"/>
      <c r="K7" s="234" t="s">
        <v>81</v>
      </c>
      <c r="L7" s="234"/>
      <c r="M7" s="234"/>
      <c r="N7" s="234"/>
      <c r="O7" s="234"/>
      <c r="P7" s="234"/>
      <c r="Q7" s="234"/>
      <c r="R7" s="232" t="s">
        <v>76</v>
      </c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3"/>
    </row>
    <row r="8" spans="1:29" x14ac:dyDescent="0.25">
      <c r="A8" s="239" t="s">
        <v>34</v>
      </c>
      <c r="B8" s="240"/>
      <c r="C8" s="24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55" t="s">
        <v>11</v>
      </c>
      <c r="B9" s="260" t="s">
        <v>24</v>
      </c>
      <c r="C9" s="261"/>
      <c r="D9" s="255"/>
      <c r="E9" s="258" t="s">
        <v>25</v>
      </c>
      <c r="F9" s="264"/>
      <c r="G9" s="265"/>
      <c r="H9" s="266" t="s">
        <v>12</v>
      </c>
      <c r="I9" s="266" t="s">
        <v>13</v>
      </c>
      <c r="J9" s="115" t="s">
        <v>14</v>
      </c>
      <c r="K9" s="266" t="s">
        <v>88</v>
      </c>
      <c r="L9" s="266" t="s">
        <v>15</v>
      </c>
      <c r="M9" s="266"/>
      <c r="N9" s="130" t="s">
        <v>16</v>
      </c>
      <c r="O9" s="266" t="s">
        <v>17</v>
      </c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72"/>
    </row>
    <row r="10" spans="1:29" s="39" customFormat="1" ht="30" customHeight="1" x14ac:dyDescent="0.25">
      <c r="A10" s="256"/>
      <c r="B10" s="262"/>
      <c r="C10" s="263"/>
      <c r="D10" s="256"/>
      <c r="E10" s="258" t="s">
        <v>26</v>
      </c>
      <c r="F10" s="258" t="s">
        <v>27</v>
      </c>
      <c r="G10" s="258" t="s">
        <v>28</v>
      </c>
      <c r="H10" s="266"/>
      <c r="I10" s="266"/>
      <c r="J10" s="235" t="s">
        <v>18</v>
      </c>
      <c r="K10" s="266"/>
      <c r="L10" s="241" t="s">
        <v>19</v>
      </c>
      <c r="M10" s="241" t="s">
        <v>20</v>
      </c>
      <c r="N10" s="268" t="s">
        <v>21</v>
      </c>
      <c r="O10" s="237">
        <v>1</v>
      </c>
      <c r="P10" s="251">
        <v>2</v>
      </c>
      <c r="Q10" s="251">
        <v>3</v>
      </c>
      <c r="R10" s="251">
        <v>4</v>
      </c>
      <c r="S10" s="251">
        <v>5</v>
      </c>
      <c r="T10" s="253">
        <v>6</v>
      </c>
      <c r="U10" s="253">
        <v>7</v>
      </c>
      <c r="V10" s="253">
        <v>8</v>
      </c>
      <c r="W10" s="253">
        <v>9</v>
      </c>
      <c r="X10" s="253">
        <v>10</v>
      </c>
      <c r="Y10" s="253">
        <v>11</v>
      </c>
      <c r="Z10" s="253">
        <v>12</v>
      </c>
      <c r="AA10" s="253">
        <v>13</v>
      </c>
      <c r="AB10" s="253">
        <v>14</v>
      </c>
      <c r="AC10" s="270">
        <v>15</v>
      </c>
    </row>
    <row r="11" spans="1:29" s="39" customFormat="1" ht="15.75" customHeight="1" thickBot="1" x14ac:dyDescent="0.3">
      <c r="A11" s="257"/>
      <c r="B11" s="40" t="s">
        <v>4</v>
      </c>
      <c r="C11" s="40" t="s">
        <v>6</v>
      </c>
      <c r="D11" s="40" t="s">
        <v>5</v>
      </c>
      <c r="E11" s="259"/>
      <c r="F11" s="259"/>
      <c r="G11" s="259"/>
      <c r="H11" s="267"/>
      <c r="I11" s="267"/>
      <c r="J11" s="236"/>
      <c r="K11" s="267"/>
      <c r="L11" s="242"/>
      <c r="M11" s="242"/>
      <c r="N11" s="269"/>
      <c r="O11" s="238"/>
      <c r="P11" s="252"/>
      <c r="Q11" s="252"/>
      <c r="R11" s="252"/>
      <c r="S11" s="252"/>
      <c r="T11" s="254"/>
      <c r="U11" s="254"/>
      <c r="V11" s="254"/>
      <c r="W11" s="254"/>
      <c r="X11" s="254"/>
      <c r="Y11" s="254"/>
      <c r="Z11" s="254"/>
      <c r="AA11" s="254"/>
      <c r="AB11" s="254"/>
      <c r="AC11" s="271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8" t="s">
        <v>35</v>
      </c>
      <c r="B21" s="228"/>
      <c r="C21" s="228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8" t="s">
        <v>40</v>
      </c>
      <c r="B38" s="228"/>
      <c r="C38" s="228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85</v>
      </c>
      <c r="C64" s="48" t="s">
        <v>29</v>
      </c>
      <c r="D64" s="48" t="s">
        <v>86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v>0</v>
      </c>
      <c r="D65" s="156" t="s">
        <v>89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v>0</v>
      </c>
      <c r="D66" s="156" t="s">
        <v>90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v>0</v>
      </c>
      <c r="D67" s="157" t="s">
        <v>91</v>
      </c>
    </row>
    <row r="68" spans="1:11" s="39" customFormat="1" x14ac:dyDescent="0.25">
      <c r="A68" s="53"/>
      <c r="B68" s="54"/>
      <c r="C68" s="54"/>
    </row>
    <row r="70" spans="1:11" ht="42.75" x14ac:dyDescent="0.25">
      <c r="B70" s="161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C85"/>
  <sheetViews>
    <sheetView topLeftCell="A22" zoomScale="60" zoomScaleNormal="60" workbookViewId="0">
      <selection activeCell="B70" sqref="B70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243" t="s">
        <v>87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5"/>
    </row>
    <row r="2" spans="1:29" x14ac:dyDescent="0.25">
      <c r="A2" s="246" t="s">
        <v>56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8"/>
    </row>
    <row r="3" spans="1:29" x14ac:dyDescent="0.25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2" t="s">
        <v>74</v>
      </c>
      <c r="L3" s="232"/>
      <c r="M3" s="232"/>
      <c r="N3" s="232"/>
      <c r="O3" s="232"/>
      <c r="P3" s="232"/>
      <c r="Q3" s="232"/>
      <c r="R3" s="232" t="s">
        <v>57</v>
      </c>
      <c r="S3" s="232"/>
      <c r="T3" s="232"/>
      <c r="U3" s="232"/>
      <c r="V3" s="232"/>
      <c r="W3" s="232"/>
      <c r="X3" s="232"/>
      <c r="Y3" s="232"/>
      <c r="Z3" s="232"/>
      <c r="AA3" s="232"/>
      <c r="AB3" s="232"/>
      <c r="AC3" s="233"/>
    </row>
    <row r="4" spans="1:29" x14ac:dyDescent="0.25">
      <c r="A4" s="229" t="s">
        <v>8</v>
      </c>
      <c r="B4" s="230"/>
      <c r="C4" s="230"/>
      <c r="D4" s="230"/>
      <c r="E4" s="230"/>
      <c r="F4" s="230"/>
      <c r="G4" s="230"/>
      <c r="H4" s="230"/>
      <c r="I4" s="230"/>
      <c r="J4" s="230"/>
      <c r="K4" s="231" t="s">
        <v>23</v>
      </c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3"/>
    </row>
    <row r="5" spans="1:29" x14ac:dyDescent="0.25">
      <c r="A5" s="229" t="s">
        <v>22</v>
      </c>
      <c r="B5" s="230"/>
      <c r="C5" s="230"/>
      <c r="D5" s="230"/>
      <c r="E5" s="230"/>
      <c r="F5" s="230"/>
      <c r="G5" s="230"/>
      <c r="H5" s="230"/>
      <c r="I5" s="230"/>
      <c r="J5" s="230"/>
      <c r="K5" s="232" t="s">
        <v>33</v>
      </c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3"/>
    </row>
    <row r="6" spans="1:29" x14ac:dyDescent="0.25">
      <c r="A6" s="229" t="s">
        <v>9</v>
      </c>
      <c r="B6" s="230"/>
      <c r="C6" s="230"/>
      <c r="D6" s="230"/>
      <c r="E6" s="230"/>
      <c r="F6" s="230"/>
      <c r="G6" s="230"/>
      <c r="H6" s="230"/>
      <c r="I6" s="230"/>
      <c r="J6" s="230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3"/>
    </row>
    <row r="7" spans="1:29" x14ac:dyDescent="0.25">
      <c r="A7" s="229" t="s">
        <v>10</v>
      </c>
      <c r="B7" s="230"/>
      <c r="C7" s="230"/>
      <c r="D7" s="230"/>
      <c r="E7" s="230"/>
      <c r="F7" s="230"/>
      <c r="G7" s="230"/>
      <c r="H7" s="230"/>
      <c r="I7" s="230"/>
      <c r="J7" s="230"/>
      <c r="K7" s="234" t="s">
        <v>81</v>
      </c>
      <c r="L7" s="234"/>
      <c r="M7" s="234"/>
      <c r="N7" s="234"/>
      <c r="O7" s="234"/>
      <c r="P7" s="234"/>
      <c r="Q7" s="234"/>
      <c r="R7" s="232" t="s">
        <v>76</v>
      </c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3"/>
    </row>
    <row r="8" spans="1:29" x14ac:dyDescent="0.25">
      <c r="A8" s="239" t="s">
        <v>34</v>
      </c>
      <c r="B8" s="240"/>
      <c r="C8" s="24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55" t="s">
        <v>11</v>
      </c>
      <c r="B9" s="260" t="s">
        <v>24</v>
      </c>
      <c r="C9" s="261"/>
      <c r="D9" s="255"/>
      <c r="E9" s="258" t="s">
        <v>25</v>
      </c>
      <c r="F9" s="264"/>
      <c r="G9" s="265"/>
      <c r="H9" s="266" t="s">
        <v>12</v>
      </c>
      <c r="I9" s="266" t="s">
        <v>13</v>
      </c>
      <c r="J9" s="145" t="s">
        <v>14</v>
      </c>
      <c r="K9" s="266" t="s">
        <v>88</v>
      </c>
      <c r="L9" s="266" t="s">
        <v>15</v>
      </c>
      <c r="M9" s="266"/>
      <c r="N9" s="145" t="s">
        <v>16</v>
      </c>
      <c r="O9" s="266" t="s">
        <v>17</v>
      </c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72"/>
    </row>
    <row r="10" spans="1:29" s="39" customFormat="1" ht="30" customHeight="1" x14ac:dyDescent="0.25">
      <c r="A10" s="256"/>
      <c r="B10" s="262"/>
      <c r="C10" s="263"/>
      <c r="D10" s="256"/>
      <c r="E10" s="258" t="s">
        <v>26</v>
      </c>
      <c r="F10" s="258" t="s">
        <v>27</v>
      </c>
      <c r="G10" s="258" t="s">
        <v>28</v>
      </c>
      <c r="H10" s="266"/>
      <c r="I10" s="266"/>
      <c r="J10" s="235" t="s">
        <v>18</v>
      </c>
      <c r="K10" s="266"/>
      <c r="L10" s="241" t="s">
        <v>19</v>
      </c>
      <c r="M10" s="241" t="s">
        <v>20</v>
      </c>
      <c r="N10" s="268" t="s">
        <v>21</v>
      </c>
      <c r="O10" s="237">
        <v>1</v>
      </c>
      <c r="P10" s="251">
        <v>2</v>
      </c>
      <c r="Q10" s="251">
        <v>3</v>
      </c>
      <c r="R10" s="251">
        <v>4</v>
      </c>
      <c r="S10" s="251">
        <v>5</v>
      </c>
      <c r="T10" s="253">
        <v>6</v>
      </c>
      <c r="U10" s="253">
        <v>7</v>
      </c>
      <c r="V10" s="253">
        <v>8</v>
      </c>
      <c r="W10" s="253">
        <v>9</v>
      </c>
      <c r="X10" s="253">
        <v>10</v>
      </c>
      <c r="Y10" s="253">
        <v>11</v>
      </c>
      <c r="Z10" s="253">
        <v>12</v>
      </c>
      <c r="AA10" s="253">
        <v>13</v>
      </c>
      <c r="AB10" s="253">
        <v>14</v>
      </c>
      <c r="AC10" s="270">
        <v>15</v>
      </c>
    </row>
    <row r="11" spans="1:29" s="39" customFormat="1" ht="15.75" customHeight="1" thickBot="1" x14ac:dyDescent="0.3">
      <c r="A11" s="257"/>
      <c r="B11" s="40" t="s">
        <v>4</v>
      </c>
      <c r="C11" s="40" t="s">
        <v>6</v>
      </c>
      <c r="D11" s="40" t="s">
        <v>5</v>
      </c>
      <c r="E11" s="259"/>
      <c r="F11" s="259"/>
      <c r="G11" s="259"/>
      <c r="H11" s="267"/>
      <c r="I11" s="267"/>
      <c r="J11" s="236"/>
      <c r="K11" s="267"/>
      <c r="L11" s="242"/>
      <c r="M11" s="242"/>
      <c r="N11" s="269"/>
      <c r="O11" s="238"/>
      <c r="P11" s="252"/>
      <c r="Q11" s="252"/>
      <c r="R11" s="252"/>
      <c r="S11" s="252"/>
      <c r="T11" s="254"/>
      <c r="U11" s="254"/>
      <c r="V11" s="254"/>
      <c r="W11" s="254"/>
      <c r="X11" s="254"/>
      <c r="Y11" s="254"/>
      <c r="Z11" s="254"/>
      <c r="AA11" s="254"/>
      <c r="AB11" s="254"/>
      <c r="AC11" s="271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8" t="s">
        <v>35</v>
      </c>
      <c r="B21" s="228"/>
      <c r="C21" s="228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85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8" t="s">
        <v>40</v>
      </c>
      <c r="B38" s="228"/>
      <c r="C38" s="228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85</v>
      </c>
      <c r="C64" s="48" t="s">
        <v>29</v>
      </c>
      <c r="D64" s="48" t="s">
        <v>86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89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90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91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C84"/>
  <sheetViews>
    <sheetView topLeftCell="A28" zoomScale="60" zoomScaleNormal="60" workbookViewId="0">
      <selection activeCell="F65" sqref="F65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43" t="s">
        <v>87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5"/>
    </row>
    <row r="2" spans="1:29" x14ac:dyDescent="0.25">
      <c r="A2" s="246" t="s">
        <v>56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8"/>
    </row>
    <row r="3" spans="1:29" x14ac:dyDescent="0.25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2" t="s">
        <v>72</v>
      </c>
      <c r="L3" s="232"/>
      <c r="M3" s="232"/>
      <c r="N3" s="232"/>
      <c r="O3" s="232"/>
      <c r="P3" s="232"/>
      <c r="Q3" s="232"/>
      <c r="R3" s="232" t="s">
        <v>57</v>
      </c>
      <c r="S3" s="232"/>
      <c r="T3" s="232"/>
      <c r="U3" s="232"/>
      <c r="V3" s="232"/>
      <c r="W3" s="232"/>
      <c r="X3" s="232"/>
      <c r="Y3" s="232"/>
      <c r="Z3" s="232"/>
      <c r="AA3" s="232"/>
      <c r="AB3" s="232"/>
      <c r="AC3" s="233"/>
    </row>
    <row r="4" spans="1:29" x14ac:dyDescent="0.25">
      <c r="A4" s="229" t="s">
        <v>8</v>
      </c>
      <c r="B4" s="230"/>
      <c r="C4" s="230"/>
      <c r="D4" s="230"/>
      <c r="E4" s="230"/>
      <c r="F4" s="230"/>
      <c r="G4" s="230"/>
      <c r="H4" s="230"/>
      <c r="I4" s="230"/>
      <c r="J4" s="230"/>
      <c r="K4" s="231" t="s">
        <v>23</v>
      </c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3"/>
    </row>
    <row r="5" spans="1:29" x14ac:dyDescent="0.25">
      <c r="A5" s="229" t="s">
        <v>22</v>
      </c>
      <c r="B5" s="230"/>
      <c r="C5" s="230"/>
      <c r="D5" s="230"/>
      <c r="E5" s="230"/>
      <c r="F5" s="230"/>
      <c r="G5" s="230"/>
      <c r="H5" s="230"/>
      <c r="I5" s="230"/>
      <c r="J5" s="230"/>
      <c r="K5" s="232" t="s">
        <v>33</v>
      </c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3"/>
    </row>
    <row r="6" spans="1:29" x14ac:dyDescent="0.25">
      <c r="A6" s="229" t="s">
        <v>9</v>
      </c>
      <c r="B6" s="230"/>
      <c r="C6" s="230"/>
      <c r="D6" s="230"/>
      <c r="E6" s="230"/>
      <c r="F6" s="230"/>
      <c r="G6" s="230"/>
      <c r="H6" s="230"/>
      <c r="I6" s="230"/>
      <c r="J6" s="230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3"/>
    </row>
    <row r="7" spans="1:29" x14ac:dyDescent="0.25">
      <c r="A7" s="229" t="s">
        <v>10</v>
      </c>
      <c r="B7" s="230"/>
      <c r="C7" s="230"/>
      <c r="D7" s="230"/>
      <c r="E7" s="230"/>
      <c r="F7" s="230"/>
      <c r="G7" s="230"/>
      <c r="H7" s="230"/>
      <c r="I7" s="230"/>
      <c r="J7" s="230"/>
      <c r="K7" s="234" t="s">
        <v>81</v>
      </c>
      <c r="L7" s="234"/>
      <c r="M7" s="234"/>
      <c r="N7" s="234"/>
      <c r="O7" s="234"/>
      <c r="P7" s="234"/>
      <c r="Q7" s="234"/>
      <c r="R7" s="273" t="s">
        <v>76</v>
      </c>
      <c r="S7" s="274"/>
      <c r="T7" s="274"/>
      <c r="U7" s="274"/>
      <c r="V7" s="274"/>
      <c r="W7" s="274"/>
      <c r="X7" s="274"/>
      <c r="Y7" s="274"/>
      <c r="Z7" s="274"/>
      <c r="AA7" s="274"/>
      <c r="AB7" s="274"/>
      <c r="AC7" s="275"/>
    </row>
    <row r="8" spans="1:29" x14ac:dyDescent="0.25">
      <c r="A8" s="239" t="s">
        <v>34</v>
      </c>
      <c r="B8" s="240"/>
      <c r="C8" s="24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55" t="s">
        <v>11</v>
      </c>
      <c r="B9" s="260" t="s">
        <v>24</v>
      </c>
      <c r="C9" s="261"/>
      <c r="D9" s="255"/>
      <c r="E9" s="258" t="s">
        <v>25</v>
      </c>
      <c r="F9" s="264"/>
      <c r="G9" s="265"/>
      <c r="H9" s="266" t="s">
        <v>12</v>
      </c>
      <c r="I9" s="266" t="s">
        <v>13</v>
      </c>
      <c r="J9" s="145" t="s">
        <v>14</v>
      </c>
      <c r="K9" s="266" t="s">
        <v>88</v>
      </c>
      <c r="L9" s="266" t="s">
        <v>15</v>
      </c>
      <c r="M9" s="266"/>
      <c r="N9" s="145" t="s">
        <v>16</v>
      </c>
      <c r="O9" s="266" t="s">
        <v>17</v>
      </c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72"/>
    </row>
    <row r="10" spans="1:29" s="39" customFormat="1" ht="30" customHeight="1" x14ac:dyDescent="0.25">
      <c r="A10" s="256"/>
      <c r="B10" s="262"/>
      <c r="C10" s="263"/>
      <c r="D10" s="256"/>
      <c r="E10" s="258" t="s">
        <v>26</v>
      </c>
      <c r="F10" s="258" t="s">
        <v>27</v>
      </c>
      <c r="G10" s="258" t="s">
        <v>28</v>
      </c>
      <c r="H10" s="266"/>
      <c r="I10" s="266"/>
      <c r="J10" s="235" t="s">
        <v>18</v>
      </c>
      <c r="K10" s="266"/>
      <c r="L10" s="241" t="s">
        <v>19</v>
      </c>
      <c r="M10" s="241" t="s">
        <v>20</v>
      </c>
      <c r="N10" s="268" t="s">
        <v>21</v>
      </c>
      <c r="O10" s="237">
        <v>1</v>
      </c>
      <c r="P10" s="251">
        <v>2</v>
      </c>
      <c r="Q10" s="251">
        <v>3</v>
      </c>
      <c r="R10" s="251">
        <v>4</v>
      </c>
      <c r="S10" s="251">
        <v>5</v>
      </c>
      <c r="T10" s="253">
        <v>6</v>
      </c>
      <c r="U10" s="253">
        <v>7</v>
      </c>
      <c r="V10" s="253">
        <v>8</v>
      </c>
      <c r="W10" s="253">
        <v>9</v>
      </c>
      <c r="X10" s="253">
        <v>10</v>
      </c>
      <c r="Y10" s="253">
        <v>11</v>
      </c>
      <c r="Z10" s="253">
        <v>12</v>
      </c>
      <c r="AA10" s="253">
        <v>13</v>
      </c>
      <c r="AB10" s="253">
        <v>14</v>
      </c>
      <c r="AC10" s="270">
        <v>15</v>
      </c>
    </row>
    <row r="11" spans="1:29" s="39" customFormat="1" ht="15.75" customHeight="1" thickBot="1" x14ac:dyDescent="0.3">
      <c r="A11" s="257"/>
      <c r="B11" s="40" t="s">
        <v>4</v>
      </c>
      <c r="C11" s="40" t="s">
        <v>6</v>
      </c>
      <c r="D11" s="40" t="s">
        <v>5</v>
      </c>
      <c r="E11" s="259"/>
      <c r="F11" s="259"/>
      <c r="G11" s="259"/>
      <c r="H11" s="267"/>
      <c r="I11" s="267"/>
      <c r="J11" s="236"/>
      <c r="K11" s="267"/>
      <c r="L11" s="242"/>
      <c r="M11" s="242"/>
      <c r="N11" s="269"/>
      <c r="O11" s="238"/>
      <c r="P11" s="252"/>
      <c r="Q11" s="252"/>
      <c r="R11" s="252"/>
      <c r="S11" s="252"/>
      <c r="T11" s="254"/>
      <c r="U11" s="254"/>
      <c r="V11" s="254"/>
      <c r="W11" s="254"/>
      <c r="X11" s="254"/>
      <c r="Y11" s="254"/>
      <c r="Z11" s="254"/>
      <c r="AA11" s="254"/>
      <c r="AB11" s="254"/>
      <c r="AC11" s="271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37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8" t="s">
        <v>35</v>
      </c>
      <c r="B21" s="228"/>
      <c r="C21" s="228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8" t="s">
        <v>40</v>
      </c>
      <c r="B38" s="228"/>
      <c r="C38" s="228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133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/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85</v>
      </c>
      <c r="C64" s="48" t="s">
        <v>29</v>
      </c>
      <c r="D64" s="48" t="s">
        <v>86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v>0</v>
      </c>
      <c r="D65" s="156" t="s">
        <v>89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v>0</v>
      </c>
      <c r="D66" s="156" t="s">
        <v>90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v>0</v>
      </c>
      <c r="D67" s="157" t="s">
        <v>91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  <c r="C70" s="161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C84"/>
  <sheetViews>
    <sheetView topLeftCell="A25" zoomScale="60" zoomScaleNormal="60" workbookViewId="0">
      <selection activeCell="B70" sqref="B70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43" t="s">
        <v>87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5"/>
    </row>
    <row r="2" spans="1:29" x14ac:dyDescent="0.25">
      <c r="A2" s="246" t="s">
        <v>56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8"/>
    </row>
    <row r="3" spans="1:29" x14ac:dyDescent="0.25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2" t="s">
        <v>73</v>
      </c>
      <c r="L3" s="232"/>
      <c r="M3" s="232"/>
      <c r="N3" s="232"/>
      <c r="O3" s="232"/>
      <c r="P3" s="232"/>
      <c r="Q3" s="232"/>
      <c r="R3" s="232" t="s">
        <v>57</v>
      </c>
      <c r="S3" s="232"/>
      <c r="T3" s="232"/>
      <c r="U3" s="232"/>
      <c r="V3" s="232"/>
      <c r="W3" s="232"/>
      <c r="X3" s="232"/>
      <c r="Y3" s="232"/>
      <c r="Z3" s="232"/>
      <c r="AA3" s="232"/>
      <c r="AB3" s="232"/>
      <c r="AC3" s="233"/>
    </row>
    <row r="4" spans="1:29" x14ac:dyDescent="0.25">
      <c r="A4" s="229" t="s">
        <v>8</v>
      </c>
      <c r="B4" s="230"/>
      <c r="C4" s="230"/>
      <c r="D4" s="230"/>
      <c r="E4" s="230"/>
      <c r="F4" s="230"/>
      <c r="G4" s="230"/>
      <c r="H4" s="230"/>
      <c r="I4" s="230"/>
      <c r="J4" s="230"/>
      <c r="K4" s="231" t="s">
        <v>23</v>
      </c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3"/>
    </row>
    <row r="5" spans="1:29" x14ac:dyDescent="0.25">
      <c r="A5" s="229" t="s">
        <v>22</v>
      </c>
      <c r="B5" s="230"/>
      <c r="C5" s="230"/>
      <c r="D5" s="230"/>
      <c r="E5" s="230"/>
      <c r="F5" s="230"/>
      <c r="G5" s="230"/>
      <c r="H5" s="230"/>
      <c r="I5" s="230"/>
      <c r="J5" s="230"/>
      <c r="K5" s="232" t="s">
        <v>33</v>
      </c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3"/>
    </row>
    <row r="6" spans="1:29" x14ac:dyDescent="0.25">
      <c r="A6" s="229" t="s">
        <v>9</v>
      </c>
      <c r="B6" s="230"/>
      <c r="C6" s="230"/>
      <c r="D6" s="230"/>
      <c r="E6" s="230"/>
      <c r="F6" s="230"/>
      <c r="G6" s="230"/>
      <c r="H6" s="230"/>
      <c r="I6" s="230"/>
      <c r="J6" s="230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3"/>
    </row>
    <row r="7" spans="1:29" x14ac:dyDescent="0.25">
      <c r="A7" s="229" t="s">
        <v>10</v>
      </c>
      <c r="B7" s="230"/>
      <c r="C7" s="230"/>
      <c r="D7" s="230"/>
      <c r="E7" s="230"/>
      <c r="F7" s="230"/>
      <c r="G7" s="230"/>
      <c r="H7" s="230"/>
      <c r="I7" s="230"/>
      <c r="J7" s="230"/>
      <c r="K7" s="234" t="s">
        <v>81</v>
      </c>
      <c r="L7" s="234"/>
      <c r="M7" s="234"/>
      <c r="N7" s="234"/>
      <c r="O7" s="234"/>
      <c r="P7" s="234"/>
      <c r="Q7" s="234"/>
      <c r="R7" s="273" t="s">
        <v>76</v>
      </c>
      <c r="S7" s="274"/>
      <c r="T7" s="274"/>
      <c r="U7" s="274"/>
      <c r="V7" s="274"/>
      <c r="W7" s="274"/>
      <c r="X7" s="274"/>
      <c r="Y7" s="274"/>
      <c r="Z7" s="274"/>
      <c r="AA7" s="274"/>
      <c r="AB7" s="274"/>
      <c r="AC7" s="275"/>
    </row>
    <row r="8" spans="1:29" x14ac:dyDescent="0.25">
      <c r="A8" s="239" t="s">
        <v>34</v>
      </c>
      <c r="B8" s="240"/>
      <c r="C8" s="24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55" t="s">
        <v>11</v>
      </c>
      <c r="B9" s="260" t="s">
        <v>24</v>
      </c>
      <c r="C9" s="261"/>
      <c r="D9" s="255"/>
      <c r="E9" s="258" t="s">
        <v>25</v>
      </c>
      <c r="F9" s="264"/>
      <c r="G9" s="265"/>
      <c r="H9" s="266" t="s">
        <v>12</v>
      </c>
      <c r="I9" s="266" t="s">
        <v>13</v>
      </c>
      <c r="J9" s="145" t="s">
        <v>14</v>
      </c>
      <c r="K9" s="266" t="s">
        <v>88</v>
      </c>
      <c r="L9" s="266" t="s">
        <v>15</v>
      </c>
      <c r="M9" s="266"/>
      <c r="N9" s="145" t="s">
        <v>16</v>
      </c>
      <c r="O9" s="266" t="s">
        <v>17</v>
      </c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72"/>
    </row>
    <row r="10" spans="1:29" s="39" customFormat="1" ht="30" customHeight="1" x14ac:dyDescent="0.25">
      <c r="A10" s="256"/>
      <c r="B10" s="262"/>
      <c r="C10" s="263"/>
      <c r="D10" s="256"/>
      <c r="E10" s="258" t="s">
        <v>26</v>
      </c>
      <c r="F10" s="258" t="s">
        <v>27</v>
      </c>
      <c r="G10" s="258" t="s">
        <v>28</v>
      </c>
      <c r="H10" s="266"/>
      <c r="I10" s="266"/>
      <c r="J10" s="235" t="s">
        <v>18</v>
      </c>
      <c r="K10" s="266"/>
      <c r="L10" s="241" t="s">
        <v>19</v>
      </c>
      <c r="M10" s="241" t="s">
        <v>20</v>
      </c>
      <c r="N10" s="268" t="s">
        <v>21</v>
      </c>
      <c r="O10" s="237">
        <v>1</v>
      </c>
      <c r="P10" s="251">
        <v>2</v>
      </c>
      <c r="Q10" s="251">
        <v>3</v>
      </c>
      <c r="R10" s="251">
        <v>4</v>
      </c>
      <c r="S10" s="251">
        <v>5</v>
      </c>
      <c r="T10" s="253">
        <v>6</v>
      </c>
      <c r="U10" s="253">
        <v>7</v>
      </c>
      <c r="V10" s="253">
        <v>8</v>
      </c>
      <c r="W10" s="253">
        <v>9</v>
      </c>
      <c r="X10" s="253">
        <v>10</v>
      </c>
      <c r="Y10" s="253">
        <v>11</v>
      </c>
      <c r="Z10" s="253">
        <v>12</v>
      </c>
      <c r="AA10" s="253">
        <v>13</v>
      </c>
      <c r="AB10" s="253">
        <v>14</v>
      </c>
      <c r="AC10" s="270">
        <v>15</v>
      </c>
    </row>
    <row r="11" spans="1:29" s="39" customFormat="1" ht="15.75" customHeight="1" thickBot="1" x14ac:dyDescent="0.3">
      <c r="A11" s="257"/>
      <c r="B11" s="40" t="s">
        <v>4</v>
      </c>
      <c r="C11" s="40" t="s">
        <v>6</v>
      </c>
      <c r="D11" s="40" t="s">
        <v>5</v>
      </c>
      <c r="E11" s="259"/>
      <c r="F11" s="259"/>
      <c r="G11" s="259"/>
      <c r="H11" s="267"/>
      <c r="I11" s="267"/>
      <c r="J11" s="236"/>
      <c r="K11" s="267"/>
      <c r="L11" s="242"/>
      <c r="M11" s="242"/>
      <c r="N11" s="269"/>
      <c r="O11" s="238"/>
      <c r="P11" s="252"/>
      <c r="Q11" s="252"/>
      <c r="R11" s="252"/>
      <c r="S11" s="252"/>
      <c r="T11" s="254"/>
      <c r="U11" s="254"/>
      <c r="V11" s="254"/>
      <c r="W11" s="254"/>
      <c r="X11" s="254"/>
      <c r="Y11" s="254"/>
      <c r="Z11" s="254"/>
      <c r="AA11" s="254"/>
      <c r="AB11" s="254"/>
      <c r="AC11" s="271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37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8" t="s">
        <v>35</v>
      </c>
      <c r="B21" s="228"/>
      <c r="C21" s="228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8" t="s">
        <v>40</v>
      </c>
      <c r="B38" s="228"/>
      <c r="C38" s="228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85</v>
      </c>
      <c r="C64" s="48" t="s">
        <v>29</v>
      </c>
      <c r="D64" s="48" t="s">
        <v>86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89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90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91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C84"/>
  <sheetViews>
    <sheetView topLeftCell="A25" zoomScale="60" zoomScaleNormal="60" workbookViewId="0">
      <selection activeCell="B70" sqref="B70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43" t="s">
        <v>87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5"/>
    </row>
    <row r="2" spans="1:29" x14ac:dyDescent="0.25">
      <c r="A2" s="246" t="s">
        <v>56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8"/>
    </row>
    <row r="3" spans="1:29" x14ac:dyDescent="0.25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2" t="s">
        <v>51</v>
      </c>
      <c r="L3" s="232"/>
      <c r="M3" s="232"/>
      <c r="N3" s="232"/>
      <c r="O3" s="232"/>
      <c r="P3" s="232"/>
      <c r="Q3" s="232"/>
      <c r="R3" s="249" t="s">
        <v>75</v>
      </c>
      <c r="S3" s="249"/>
      <c r="T3" s="249"/>
      <c r="U3" s="249"/>
      <c r="V3" s="249"/>
      <c r="W3" s="249"/>
      <c r="X3" s="249"/>
      <c r="Y3" s="249"/>
      <c r="Z3" s="249"/>
      <c r="AA3" s="249"/>
      <c r="AB3" s="249"/>
      <c r="AC3" s="250"/>
    </row>
    <row r="4" spans="1:29" x14ac:dyDescent="0.25">
      <c r="A4" s="229" t="s">
        <v>8</v>
      </c>
      <c r="B4" s="230"/>
      <c r="C4" s="230"/>
      <c r="D4" s="230"/>
      <c r="E4" s="230"/>
      <c r="F4" s="230"/>
      <c r="G4" s="230"/>
      <c r="H4" s="230"/>
      <c r="I4" s="230"/>
      <c r="J4" s="230"/>
      <c r="K4" s="231" t="s">
        <v>23</v>
      </c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3"/>
    </row>
    <row r="5" spans="1:29" x14ac:dyDescent="0.25">
      <c r="A5" s="229" t="s">
        <v>22</v>
      </c>
      <c r="B5" s="230"/>
      <c r="C5" s="230"/>
      <c r="D5" s="230"/>
      <c r="E5" s="230"/>
      <c r="F5" s="230"/>
      <c r="G5" s="230"/>
      <c r="H5" s="230"/>
      <c r="I5" s="230"/>
      <c r="J5" s="230"/>
      <c r="K5" s="232" t="s">
        <v>33</v>
      </c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3"/>
    </row>
    <row r="6" spans="1:29" x14ac:dyDescent="0.25">
      <c r="A6" s="229" t="s">
        <v>9</v>
      </c>
      <c r="B6" s="230"/>
      <c r="C6" s="230"/>
      <c r="D6" s="230"/>
      <c r="E6" s="230"/>
      <c r="F6" s="230"/>
      <c r="G6" s="230"/>
      <c r="H6" s="230"/>
      <c r="I6" s="230"/>
      <c r="J6" s="230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3"/>
    </row>
    <row r="7" spans="1:29" x14ac:dyDescent="0.25">
      <c r="A7" s="229" t="s">
        <v>10</v>
      </c>
      <c r="B7" s="230"/>
      <c r="C7" s="230"/>
      <c r="D7" s="230"/>
      <c r="E7" s="230"/>
      <c r="F7" s="230"/>
      <c r="G7" s="230"/>
      <c r="H7" s="230"/>
      <c r="I7" s="230"/>
      <c r="J7" s="230"/>
      <c r="K7" s="234" t="s">
        <v>81</v>
      </c>
      <c r="L7" s="234"/>
      <c r="M7" s="234"/>
      <c r="N7" s="234"/>
      <c r="O7" s="234"/>
      <c r="P7" s="234"/>
      <c r="Q7" s="234"/>
      <c r="R7" s="232" t="s">
        <v>76</v>
      </c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3"/>
    </row>
    <row r="8" spans="1:29" x14ac:dyDescent="0.25">
      <c r="A8" s="239" t="s">
        <v>34</v>
      </c>
      <c r="B8" s="240"/>
      <c r="C8" s="24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55" t="s">
        <v>11</v>
      </c>
      <c r="B9" s="260" t="s">
        <v>24</v>
      </c>
      <c r="C9" s="261"/>
      <c r="D9" s="255"/>
      <c r="E9" s="258" t="s">
        <v>25</v>
      </c>
      <c r="F9" s="264"/>
      <c r="G9" s="265"/>
      <c r="H9" s="266" t="s">
        <v>12</v>
      </c>
      <c r="I9" s="266" t="s">
        <v>13</v>
      </c>
      <c r="J9" s="115" t="s">
        <v>14</v>
      </c>
      <c r="K9" s="266" t="s">
        <v>88</v>
      </c>
      <c r="L9" s="266" t="s">
        <v>15</v>
      </c>
      <c r="M9" s="266"/>
      <c r="N9" s="130" t="s">
        <v>16</v>
      </c>
      <c r="O9" s="266" t="s">
        <v>17</v>
      </c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72"/>
    </row>
    <row r="10" spans="1:29" s="39" customFormat="1" ht="30" customHeight="1" x14ac:dyDescent="0.25">
      <c r="A10" s="256"/>
      <c r="B10" s="262"/>
      <c r="C10" s="263"/>
      <c r="D10" s="256"/>
      <c r="E10" s="258" t="s">
        <v>26</v>
      </c>
      <c r="F10" s="258" t="s">
        <v>27</v>
      </c>
      <c r="G10" s="258" t="s">
        <v>28</v>
      </c>
      <c r="H10" s="266"/>
      <c r="I10" s="266"/>
      <c r="J10" s="235" t="s">
        <v>18</v>
      </c>
      <c r="K10" s="266"/>
      <c r="L10" s="241" t="s">
        <v>19</v>
      </c>
      <c r="M10" s="241" t="s">
        <v>20</v>
      </c>
      <c r="N10" s="268" t="s">
        <v>21</v>
      </c>
      <c r="O10" s="237">
        <v>1</v>
      </c>
      <c r="P10" s="251">
        <v>2</v>
      </c>
      <c r="Q10" s="251">
        <v>3</v>
      </c>
      <c r="R10" s="251">
        <v>4</v>
      </c>
      <c r="S10" s="251">
        <v>5</v>
      </c>
      <c r="T10" s="253">
        <v>6</v>
      </c>
      <c r="U10" s="253">
        <v>7</v>
      </c>
      <c r="V10" s="253">
        <v>8</v>
      </c>
      <c r="W10" s="253">
        <v>9</v>
      </c>
      <c r="X10" s="253">
        <v>10</v>
      </c>
      <c r="Y10" s="253">
        <v>11</v>
      </c>
      <c r="Z10" s="253">
        <v>12</v>
      </c>
      <c r="AA10" s="253">
        <v>13</v>
      </c>
      <c r="AB10" s="253">
        <v>14</v>
      </c>
      <c r="AC10" s="270">
        <v>15</v>
      </c>
    </row>
    <row r="11" spans="1:29" s="39" customFormat="1" ht="15.75" customHeight="1" thickBot="1" x14ac:dyDescent="0.3">
      <c r="A11" s="257"/>
      <c r="B11" s="40" t="s">
        <v>4</v>
      </c>
      <c r="C11" s="40" t="s">
        <v>6</v>
      </c>
      <c r="D11" s="40" t="s">
        <v>5</v>
      </c>
      <c r="E11" s="259"/>
      <c r="F11" s="259"/>
      <c r="G11" s="259"/>
      <c r="H11" s="267"/>
      <c r="I11" s="267"/>
      <c r="J11" s="236"/>
      <c r="K11" s="267"/>
      <c r="L11" s="242"/>
      <c r="M11" s="242"/>
      <c r="N11" s="269"/>
      <c r="O11" s="238"/>
      <c r="P11" s="252"/>
      <c r="Q11" s="252"/>
      <c r="R11" s="252"/>
      <c r="S11" s="252"/>
      <c r="T11" s="254"/>
      <c r="U11" s="254"/>
      <c r="V11" s="254"/>
      <c r="W11" s="254"/>
      <c r="X11" s="254"/>
      <c r="Y11" s="254"/>
      <c r="Z11" s="254"/>
      <c r="AA11" s="254"/>
      <c r="AB11" s="254"/>
      <c r="AC11" s="271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8" t="s">
        <v>35</v>
      </c>
      <c r="B21" s="228"/>
      <c r="C21" s="228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8" t="s">
        <v>40</v>
      </c>
      <c r="B38" s="228"/>
      <c r="C38" s="228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85</v>
      </c>
      <c r="C64" s="48" t="s">
        <v>29</v>
      </c>
      <c r="D64" s="48" t="s">
        <v>86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v>0</v>
      </c>
      <c r="D65" s="156" t="s">
        <v>89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90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91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36" customHeight="1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C84"/>
  <sheetViews>
    <sheetView topLeftCell="A22" zoomScale="60" zoomScaleNormal="60" workbookViewId="0">
      <selection activeCell="E72" sqref="E72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33.42578125" style="7" customWidth="1"/>
    <col min="4" max="4" width="40.2851562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43" t="s">
        <v>87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5"/>
    </row>
    <row r="2" spans="1:29" x14ac:dyDescent="0.25">
      <c r="A2" s="246" t="s">
        <v>56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8"/>
    </row>
    <row r="3" spans="1:29" x14ac:dyDescent="0.25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2" t="s">
        <v>52</v>
      </c>
      <c r="L3" s="232"/>
      <c r="M3" s="232"/>
      <c r="N3" s="232"/>
      <c r="O3" s="232"/>
      <c r="P3" s="232"/>
      <c r="Q3" s="232"/>
      <c r="R3" s="249" t="s">
        <v>75</v>
      </c>
      <c r="S3" s="249"/>
      <c r="T3" s="249"/>
      <c r="U3" s="249"/>
      <c r="V3" s="249"/>
      <c r="W3" s="249"/>
      <c r="X3" s="249"/>
      <c r="Y3" s="249"/>
      <c r="Z3" s="249"/>
      <c r="AA3" s="249"/>
      <c r="AB3" s="249"/>
      <c r="AC3" s="250"/>
    </row>
    <row r="4" spans="1:29" x14ac:dyDescent="0.25">
      <c r="A4" s="229" t="s">
        <v>8</v>
      </c>
      <c r="B4" s="230"/>
      <c r="C4" s="230"/>
      <c r="D4" s="230"/>
      <c r="E4" s="230"/>
      <c r="F4" s="230"/>
      <c r="G4" s="230"/>
      <c r="H4" s="230"/>
      <c r="I4" s="230"/>
      <c r="J4" s="230"/>
      <c r="K4" s="231" t="s">
        <v>23</v>
      </c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3"/>
    </row>
    <row r="5" spans="1:29" x14ac:dyDescent="0.25">
      <c r="A5" s="229" t="s">
        <v>22</v>
      </c>
      <c r="B5" s="230"/>
      <c r="C5" s="230"/>
      <c r="D5" s="230"/>
      <c r="E5" s="230"/>
      <c r="F5" s="230"/>
      <c r="G5" s="230"/>
      <c r="H5" s="230"/>
      <c r="I5" s="230"/>
      <c r="J5" s="230"/>
      <c r="K5" s="232" t="s">
        <v>33</v>
      </c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3"/>
    </row>
    <row r="6" spans="1:29" x14ac:dyDescent="0.25">
      <c r="A6" s="229" t="s">
        <v>9</v>
      </c>
      <c r="B6" s="230"/>
      <c r="C6" s="230"/>
      <c r="D6" s="230"/>
      <c r="E6" s="230"/>
      <c r="F6" s="230"/>
      <c r="G6" s="230"/>
      <c r="H6" s="230"/>
      <c r="I6" s="230"/>
      <c r="J6" s="230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3"/>
    </row>
    <row r="7" spans="1:29" x14ac:dyDescent="0.25">
      <c r="A7" s="229" t="s">
        <v>10</v>
      </c>
      <c r="B7" s="230"/>
      <c r="C7" s="230"/>
      <c r="D7" s="230"/>
      <c r="E7" s="230"/>
      <c r="F7" s="230"/>
      <c r="G7" s="230"/>
      <c r="H7" s="230"/>
      <c r="I7" s="230"/>
      <c r="J7" s="230"/>
      <c r="K7" s="234" t="s">
        <v>81</v>
      </c>
      <c r="L7" s="234"/>
      <c r="M7" s="234"/>
      <c r="N7" s="234"/>
      <c r="O7" s="234"/>
      <c r="P7" s="234"/>
      <c r="Q7" s="234"/>
      <c r="R7" s="232" t="s">
        <v>76</v>
      </c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3"/>
    </row>
    <row r="8" spans="1:29" x14ac:dyDescent="0.25">
      <c r="A8" s="239" t="s">
        <v>34</v>
      </c>
      <c r="B8" s="240"/>
      <c r="C8" s="24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55" t="s">
        <v>11</v>
      </c>
      <c r="B9" s="260" t="s">
        <v>24</v>
      </c>
      <c r="C9" s="261"/>
      <c r="D9" s="255"/>
      <c r="E9" s="258" t="s">
        <v>25</v>
      </c>
      <c r="F9" s="264"/>
      <c r="G9" s="265"/>
      <c r="H9" s="266" t="s">
        <v>12</v>
      </c>
      <c r="I9" s="266" t="s">
        <v>13</v>
      </c>
      <c r="J9" s="115" t="s">
        <v>14</v>
      </c>
      <c r="K9" s="266" t="s">
        <v>88</v>
      </c>
      <c r="L9" s="266" t="s">
        <v>15</v>
      </c>
      <c r="M9" s="266"/>
      <c r="N9" s="130" t="s">
        <v>16</v>
      </c>
      <c r="O9" s="266" t="s">
        <v>17</v>
      </c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72"/>
    </row>
    <row r="10" spans="1:29" s="39" customFormat="1" ht="30" customHeight="1" x14ac:dyDescent="0.25">
      <c r="A10" s="256"/>
      <c r="B10" s="262"/>
      <c r="C10" s="263"/>
      <c r="D10" s="256"/>
      <c r="E10" s="258" t="s">
        <v>26</v>
      </c>
      <c r="F10" s="258" t="s">
        <v>27</v>
      </c>
      <c r="G10" s="258" t="s">
        <v>28</v>
      </c>
      <c r="H10" s="266"/>
      <c r="I10" s="266"/>
      <c r="J10" s="235" t="s">
        <v>18</v>
      </c>
      <c r="K10" s="266"/>
      <c r="L10" s="241" t="s">
        <v>19</v>
      </c>
      <c r="M10" s="241" t="s">
        <v>20</v>
      </c>
      <c r="N10" s="268" t="s">
        <v>21</v>
      </c>
      <c r="O10" s="237">
        <v>1</v>
      </c>
      <c r="P10" s="251">
        <v>2</v>
      </c>
      <c r="Q10" s="251">
        <v>3</v>
      </c>
      <c r="R10" s="251">
        <v>4</v>
      </c>
      <c r="S10" s="251">
        <v>5</v>
      </c>
      <c r="T10" s="253">
        <v>6</v>
      </c>
      <c r="U10" s="253">
        <v>7</v>
      </c>
      <c r="V10" s="253">
        <v>8</v>
      </c>
      <c r="W10" s="253">
        <v>9</v>
      </c>
      <c r="X10" s="253">
        <v>10</v>
      </c>
      <c r="Y10" s="253">
        <v>11</v>
      </c>
      <c r="Z10" s="253">
        <v>12</v>
      </c>
      <c r="AA10" s="253">
        <v>13</v>
      </c>
      <c r="AB10" s="253">
        <v>14</v>
      </c>
      <c r="AC10" s="270">
        <v>15</v>
      </c>
    </row>
    <row r="11" spans="1:29" s="39" customFormat="1" ht="15.75" customHeight="1" thickBot="1" x14ac:dyDescent="0.3">
      <c r="A11" s="257"/>
      <c r="B11" s="40" t="s">
        <v>4</v>
      </c>
      <c r="C11" s="40" t="s">
        <v>6</v>
      </c>
      <c r="D11" s="40" t="s">
        <v>5</v>
      </c>
      <c r="E11" s="259"/>
      <c r="F11" s="259"/>
      <c r="G11" s="259"/>
      <c r="H11" s="267"/>
      <c r="I11" s="267"/>
      <c r="J11" s="236"/>
      <c r="K11" s="267"/>
      <c r="L11" s="242"/>
      <c r="M11" s="242"/>
      <c r="N11" s="269"/>
      <c r="O11" s="238"/>
      <c r="P11" s="252"/>
      <c r="Q11" s="252"/>
      <c r="R11" s="252"/>
      <c r="S11" s="252"/>
      <c r="T11" s="254"/>
      <c r="U11" s="254"/>
      <c r="V11" s="254"/>
      <c r="W11" s="254"/>
      <c r="X11" s="254"/>
      <c r="Y11" s="254"/>
      <c r="Z11" s="254"/>
      <c r="AA11" s="254"/>
      <c r="AB11" s="254"/>
      <c r="AC11" s="271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8" t="s">
        <v>35</v>
      </c>
      <c r="B21" s="228"/>
      <c r="C21" s="228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8" t="s">
        <v>40</v>
      </c>
      <c r="B38" s="228"/>
      <c r="C38" s="228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45" x14ac:dyDescent="0.25">
      <c r="A64" s="47"/>
      <c r="B64" s="48" t="s">
        <v>85</v>
      </c>
      <c r="C64" s="48" t="s">
        <v>29</v>
      </c>
      <c r="D64" s="48" t="s">
        <v>86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89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90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91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C84"/>
  <sheetViews>
    <sheetView topLeftCell="A19" zoomScale="60" zoomScaleNormal="60" workbookViewId="0">
      <selection activeCell="D67" sqref="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43" t="s">
        <v>87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5"/>
    </row>
    <row r="2" spans="1:29" x14ac:dyDescent="0.25">
      <c r="A2" s="246" t="s">
        <v>56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8"/>
    </row>
    <row r="3" spans="1:29" x14ac:dyDescent="0.25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2" t="s">
        <v>63</v>
      </c>
      <c r="L3" s="232"/>
      <c r="M3" s="232"/>
      <c r="N3" s="232"/>
      <c r="O3" s="232"/>
      <c r="P3" s="232"/>
      <c r="Q3" s="232"/>
      <c r="R3" s="232" t="s">
        <v>59</v>
      </c>
      <c r="S3" s="232"/>
      <c r="T3" s="232"/>
      <c r="U3" s="232"/>
      <c r="V3" s="232"/>
      <c r="W3" s="232"/>
      <c r="X3" s="232"/>
      <c r="Y3" s="232"/>
      <c r="Z3" s="232"/>
      <c r="AA3" s="232"/>
      <c r="AB3" s="232"/>
      <c r="AC3" s="233"/>
    </row>
    <row r="4" spans="1:29" x14ac:dyDescent="0.25">
      <c r="A4" s="229" t="s">
        <v>8</v>
      </c>
      <c r="B4" s="230"/>
      <c r="C4" s="230"/>
      <c r="D4" s="230"/>
      <c r="E4" s="230"/>
      <c r="F4" s="230"/>
      <c r="G4" s="230"/>
      <c r="H4" s="230"/>
      <c r="I4" s="230"/>
      <c r="J4" s="230"/>
      <c r="K4" s="231" t="s">
        <v>23</v>
      </c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3"/>
    </row>
    <row r="5" spans="1:29" x14ac:dyDescent="0.25">
      <c r="A5" s="229" t="s">
        <v>22</v>
      </c>
      <c r="B5" s="230"/>
      <c r="C5" s="230"/>
      <c r="D5" s="230"/>
      <c r="E5" s="230"/>
      <c r="F5" s="230"/>
      <c r="G5" s="230"/>
      <c r="H5" s="230"/>
      <c r="I5" s="230"/>
      <c r="J5" s="230"/>
      <c r="K5" s="232" t="s">
        <v>33</v>
      </c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3"/>
    </row>
    <row r="6" spans="1:29" x14ac:dyDescent="0.25">
      <c r="A6" s="229" t="s">
        <v>9</v>
      </c>
      <c r="B6" s="230"/>
      <c r="C6" s="230"/>
      <c r="D6" s="230"/>
      <c r="E6" s="230"/>
      <c r="F6" s="230"/>
      <c r="G6" s="230"/>
      <c r="H6" s="230"/>
      <c r="I6" s="230"/>
      <c r="J6" s="230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3"/>
    </row>
    <row r="7" spans="1:29" x14ac:dyDescent="0.25">
      <c r="A7" s="229" t="s">
        <v>10</v>
      </c>
      <c r="B7" s="230"/>
      <c r="C7" s="230"/>
      <c r="D7" s="230"/>
      <c r="E7" s="230"/>
      <c r="F7" s="230"/>
      <c r="G7" s="230"/>
      <c r="H7" s="230"/>
      <c r="I7" s="230"/>
      <c r="J7" s="230"/>
      <c r="K7" s="234" t="s">
        <v>81</v>
      </c>
      <c r="L7" s="234"/>
      <c r="M7" s="234"/>
      <c r="N7" s="234"/>
      <c r="O7" s="234"/>
      <c r="P7" s="234"/>
      <c r="Q7" s="234"/>
      <c r="R7" s="273" t="s">
        <v>76</v>
      </c>
      <c r="S7" s="274"/>
      <c r="T7" s="274"/>
      <c r="U7" s="274"/>
      <c r="V7" s="274"/>
      <c r="W7" s="274"/>
      <c r="X7" s="274"/>
      <c r="Y7" s="274"/>
      <c r="Z7" s="274"/>
      <c r="AA7" s="274"/>
      <c r="AB7" s="274"/>
      <c r="AC7" s="275"/>
    </row>
    <row r="8" spans="1:29" x14ac:dyDescent="0.25">
      <c r="A8" s="239" t="s">
        <v>34</v>
      </c>
      <c r="B8" s="240"/>
      <c r="C8" s="24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55" t="s">
        <v>11</v>
      </c>
      <c r="B9" s="260" t="s">
        <v>24</v>
      </c>
      <c r="C9" s="261"/>
      <c r="D9" s="255"/>
      <c r="E9" s="258" t="s">
        <v>25</v>
      </c>
      <c r="F9" s="264"/>
      <c r="G9" s="265"/>
      <c r="H9" s="266" t="s">
        <v>12</v>
      </c>
      <c r="I9" s="266" t="s">
        <v>13</v>
      </c>
      <c r="J9" s="132" t="s">
        <v>14</v>
      </c>
      <c r="K9" s="266" t="s">
        <v>88</v>
      </c>
      <c r="L9" s="266" t="s">
        <v>15</v>
      </c>
      <c r="M9" s="266"/>
      <c r="N9" s="132" t="s">
        <v>16</v>
      </c>
      <c r="O9" s="266" t="s">
        <v>17</v>
      </c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72"/>
    </row>
    <row r="10" spans="1:29" s="39" customFormat="1" ht="30" customHeight="1" x14ac:dyDescent="0.25">
      <c r="A10" s="256"/>
      <c r="B10" s="262"/>
      <c r="C10" s="263"/>
      <c r="D10" s="256"/>
      <c r="E10" s="258" t="s">
        <v>26</v>
      </c>
      <c r="F10" s="258" t="s">
        <v>27</v>
      </c>
      <c r="G10" s="258" t="s">
        <v>28</v>
      </c>
      <c r="H10" s="266"/>
      <c r="I10" s="266"/>
      <c r="J10" s="235" t="s">
        <v>18</v>
      </c>
      <c r="K10" s="266"/>
      <c r="L10" s="241" t="s">
        <v>19</v>
      </c>
      <c r="M10" s="241" t="s">
        <v>20</v>
      </c>
      <c r="N10" s="268" t="s">
        <v>21</v>
      </c>
      <c r="O10" s="237">
        <v>1</v>
      </c>
      <c r="P10" s="251">
        <v>2</v>
      </c>
      <c r="Q10" s="251">
        <v>3</v>
      </c>
      <c r="R10" s="251">
        <v>4</v>
      </c>
      <c r="S10" s="251">
        <v>5</v>
      </c>
      <c r="T10" s="253">
        <v>6</v>
      </c>
      <c r="U10" s="253">
        <v>7</v>
      </c>
      <c r="V10" s="253">
        <v>8</v>
      </c>
      <c r="W10" s="253">
        <v>9</v>
      </c>
      <c r="X10" s="253">
        <v>10</v>
      </c>
      <c r="Y10" s="253">
        <v>11</v>
      </c>
      <c r="Z10" s="253">
        <v>12</v>
      </c>
      <c r="AA10" s="253">
        <v>13</v>
      </c>
      <c r="AB10" s="253">
        <v>14</v>
      </c>
      <c r="AC10" s="270">
        <v>15</v>
      </c>
    </row>
    <row r="11" spans="1:29" s="39" customFormat="1" ht="15.75" customHeight="1" thickBot="1" x14ac:dyDescent="0.3">
      <c r="A11" s="257"/>
      <c r="B11" s="40" t="s">
        <v>4</v>
      </c>
      <c r="C11" s="40" t="s">
        <v>6</v>
      </c>
      <c r="D11" s="40" t="s">
        <v>5</v>
      </c>
      <c r="E11" s="259"/>
      <c r="F11" s="259"/>
      <c r="G11" s="259"/>
      <c r="H11" s="267"/>
      <c r="I11" s="267"/>
      <c r="J11" s="236"/>
      <c r="K11" s="267"/>
      <c r="L11" s="242"/>
      <c r="M11" s="242"/>
      <c r="N11" s="269"/>
      <c r="O11" s="238"/>
      <c r="P11" s="252"/>
      <c r="Q11" s="252"/>
      <c r="R11" s="252"/>
      <c r="S11" s="252"/>
      <c r="T11" s="254"/>
      <c r="U11" s="254"/>
      <c r="V11" s="254"/>
      <c r="W11" s="254"/>
      <c r="X11" s="254"/>
      <c r="Y11" s="254"/>
      <c r="Z11" s="254"/>
      <c r="AA11" s="254"/>
      <c r="AB11" s="254"/>
      <c r="AC11" s="271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37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8" t="s">
        <v>35</v>
      </c>
      <c r="B21" s="228"/>
      <c r="C21" s="228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8" t="s">
        <v>40</v>
      </c>
      <c r="B38" s="228"/>
      <c r="C38" s="228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85</v>
      </c>
      <c r="C64" s="48" t="s">
        <v>29</v>
      </c>
      <c r="D64" s="48" t="s">
        <v>86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89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90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91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C87"/>
  <sheetViews>
    <sheetView topLeftCell="A30" zoomScale="60" zoomScaleNormal="60" workbookViewId="0">
      <selection activeCell="C68" sqref="C68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32.7109375" style="7" customWidth="1"/>
    <col min="4" max="4" width="43.42578125" style="7" bestFit="1" customWidth="1"/>
    <col min="5" max="5" width="16.7109375" style="7" bestFit="1" customWidth="1"/>
    <col min="6" max="6" width="21.42578125" style="7" bestFit="1" customWidth="1"/>
    <col min="7" max="7" width="22.28515625" style="7" bestFit="1" customWidth="1"/>
    <col min="8" max="8" width="20.140625" style="7" bestFit="1" customWidth="1"/>
    <col min="9" max="9" width="14.28515625" style="7" customWidth="1"/>
    <col min="10" max="10" width="15.140625" style="7" customWidth="1"/>
    <col min="11" max="11" width="13.140625" style="7" customWidth="1"/>
    <col min="12" max="13" width="14.140625" style="7" bestFit="1" customWidth="1"/>
    <col min="14" max="14" width="22.5703125" style="7" bestFit="1" customWidth="1"/>
    <col min="15" max="15" width="12.28515625" style="7" bestFit="1" customWidth="1"/>
    <col min="16" max="16" width="11" style="7" bestFit="1" customWidth="1"/>
    <col min="17" max="23" width="9.28515625" style="7" bestFit="1" customWidth="1"/>
    <col min="24" max="24" width="10.140625" style="7" bestFit="1" customWidth="1"/>
    <col min="25" max="29" width="9.28515625" style="7" bestFit="1" customWidth="1"/>
    <col min="30" max="16384" width="9.140625" style="7"/>
  </cols>
  <sheetData>
    <row r="1" spans="1:29" x14ac:dyDescent="0.25">
      <c r="A1" s="307" t="s">
        <v>87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9"/>
    </row>
    <row r="2" spans="1:29" x14ac:dyDescent="0.25">
      <c r="A2" s="310" t="s">
        <v>56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2"/>
    </row>
    <row r="3" spans="1:29" x14ac:dyDescent="0.25">
      <c r="A3" s="293" t="s">
        <v>7</v>
      </c>
      <c r="B3" s="294"/>
      <c r="C3" s="294"/>
      <c r="D3" s="294"/>
      <c r="E3" s="294"/>
      <c r="F3" s="294"/>
      <c r="G3" s="294"/>
      <c r="H3" s="294"/>
      <c r="I3" s="294"/>
      <c r="J3" s="294"/>
      <c r="K3" s="295" t="s">
        <v>53</v>
      </c>
      <c r="L3" s="295"/>
      <c r="M3" s="295"/>
      <c r="N3" s="295"/>
      <c r="O3" s="295"/>
      <c r="P3" s="295"/>
      <c r="Q3" s="295"/>
      <c r="R3" s="295" t="s">
        <v>105</v>
      </c>
      <c r="S3" s="295"/>
      <c r="T3" s="295"/>
      <c r="U3" s="295"/>
      <c r="V3" s="295"/>
      <c r="W3" s="295"/>
      <c r="X3" s="295"/>
      <c r="Y3" s="295"/>
      <c r="Z3" s="295"/>
      <c r="AA3" s="295"/>
      <c r="AB3" s="295"/>
      <c r="AC3" s="296"/>
    </row>
    <row r="4" spans="1:29" x14ac:dyDescent="0.25">
      <c r="A4" s="293" t="s">
        <v>8</v>
      </c>
      <c r="B4" s="294"/>
      <c r="C4" s="294"/>
      <c r="D4" s="294"/>
      <c r="E4" s="294"/>
      <c r="F4" s="294"/>
      <c r="G4" s="294"/>
      <c r="H4" s="294"/>
      <c r="I4" s="294"/>
      <c r="J4" s="294"/>
      <c r="K4" s="305" t="s">
        <v>23</v>
      </c>
      <c r="L4" s="295"/>
      <c r="M4" s="295"/>
      <c r="N4" s="295"/>
      <c r="O4" s="295"/>
      <c r="P4" s="295"/>
      <c r="Q4" s="295"/>
      <c r="R4" s="295"/>
      <c r="S4" s="295"/>
      <c r="T4" s="295"/>
      <c r="U4" s="295"/>
      <c r="V4" s="295"/>
      <c r="W4" s="295"/>
      <c r="X4" s="295"/>
      <c r="Y4" s="295"/>
      <c r="Z4" s="295"/>
      <c r="AA4" s="295"/>
      <c r="AB4" s="295"/>
      <c r="AC4" s="296"/>
    </row>
    <row r="5" spans="1:29" x14ac:dyDescent="0.25">
      <c r="A5" s="293" t="s">
        <v>22</v>
      </c>
      <c r="B5" s="294"/>
      <c r="C5" s="294"/>
      <c r="D5" s="294"/>
      <c r="E5" s="294"/>
      <c r="F5" s="294"/>
      <c r="G5" s="294"/>
      <c r="H5" s="294"/>
      <c r="I5" s="294"/>
      <c r="J5" s="294"/>
      <c r="K5" s="295" t="s">
        <v>33</v>
      </c>
      <c r="L5" s="295"/>
      <c r="M5" s="295"/>
      <c r="N5" s="295"/>
      <c r="O5" s="295"/>
      <c r="P5" s="295"/>
      <c r="Q5" s="295"/>
      <c r="R5" s="295"/>
      <c r="S5" s="295"/>
      <c r="T5" s="295"/>
      <c r="U5" s="295"/>
      <c r="V5" s="295"/>
      <c r="W5" s="295"/>
      <c r="X5" s="295"/>
      <c r="Y5" s="295"/>
      <c r="Z5" s="295"/>
      <c r="AA5" s="295"/>
      <c r="AB5" s="295"/>
      <c r="AC5" s="296"/>
    </row>
    <row r="6" spans="1:29" x14ac:dyDescent="0.25">
      <c r="A6" s="293" t="s">
        <v>9</v>
      </c>
      <c r="B6" s="294"/>
      <c r="C6" s="294"/>
      <c r="D6" s="294"/>
      <c r="E6" s="294"/>
      <c r="F6" s="294"/>
      <c r="G6" s="294"/>
      <c r="H6" s="294"/>
      <c r="I6" s="294"/>
      <c r="J6" s="294"/>
      <c r="K6" s="295"/>
      <c r="L6" s="295"/>
      <c r="M6" s="295"/>
      <c r="N6" s="295"/>
      <c r="O6" s="295"/>
      <c r="P6" s="295"/>
      <c r="Q6" s="295"/>
      <c r="R6" s="295"/>
      <c r="S6" s="295"/>
      <c r="T6" s="295"/>
      <c r="U6" s="295"/>
      <c r="V6" s="295"/>
      <c r="W6" s="295"/>
      <c r="X6" s="295"/>
      <c r="Y6" s="295"/>
      <c r="Z6" s="295"/>
      <c r="AA6" s="295"/>
      <c r="AB6" s="295"/>
      <c r="AC6" s="296"/>
    </row>
    <row r="7" spans="1:29" x14ac:dyDescent="0.25">
      <c r="A7" s="293" t="s">
        <v>10</v>
      </c>
      <c r="B7" s="294"/>
      <c r="C7" s="294"/>
      <c r="D7" s="294"/>
      <c r="E7" s="294"/>
      <c r="F7" s="294"/>
      <c r="G7" s="294"/>
      <c r="H7" s="294"/>
      <c r="I7" s="294"/>
      <c r="J7" s="294"/>
      <c r="K7" s="306" t="s">
        <v>81</v>
      </c>
      <c r="L7" s="306"/>
      <c r="M7" s="306"/>
      <c r="N7" s="306"/>
      <c r="O7" s="306"/>
      <c r="P7" s="306"/>
      <c r="Q7" s="306"/>
      <c r="R7" s="295" t="s">
        <v>54</v>
      </c>
      <c r="S7" s="295"/>
      <c r="T7" s="295"/>
      <c r="U7" s="295"/>
      <c r="V7" s="295"/>
      <c r="W7" s="295"/>
      <c r="X7" s="295"/>
      <c r="Y7" s="295"/>
      <c r="Z7" s="295"/>
      <c r="AA7" s="295"/>
      <c r="AB7" s="295"/>
      <c r="AC7" s="296"/>
    </row>
    <row r="8" spans="1:29" x14ac:dyDescent="0.25">
      <c r="A8" s="313" t="s">
        <v>34</v>
      </c>
      <c r="B8" s="314"/>
      <c r="C8" s="314"/>
      <c r="D8" s="180"/>
      <c r="E8" s="180"/>
      <c r="F8" s="180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0"/>
      <c r="AB8" s="180"/>
      <c r="AC8" s="181"/>
    </row>
    <row r="9" spans="1:29" s="39" customFormat="1" ht="30" customHeight="1" x14ac:dyDescent="0.25">
      <c r="A9" s="315" t="s">
        <v>11</v>
      </c>
      <c r="B9" s="318" t="s">
        <v>24</v>
      </c>
      <c r="C9" s="319"/>
      <c r="D9" s="315"/>
      <c r="E9" s="281" t="s">
        <v>25</v>
      </c>
      <c r="F9" s="322"/>
      <c r="G9" s="323"/>
      <c r="H9" s="278" t="s">
        <v>12</v>
      </c>
      <c r="I9" s="278" t="s">
        <v>13</v>
      </c>
      <c r="J9" s="182" t="s">
        <v>14</v>
      </c>
      <c r="K9" s="278" t="s">
        <v>88</v>
      </c>
      <c r="L9" s="278" t="s">
        <v>15</v>
      </c>
      <c r="M9" s="278"/>
      <c r="N9" s="182" t="s">
        <v>16</v>
      </c>
      <c r="O9" s="278" t="s">
        <v>17</v>
      </c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80"/>
    </row>
    <row r="10" spans="1:29" s="39" customFormat="1" ht="30" customHeight="1" x14ac:dyDescent="0.25">
      <c r="A10" s="316"/>
      <c r="B10" s="320"/>
      <c r="C10" s="321"/>
      <c r="D10" s="316"/>
      <c r="E10" s="281" t="s">
        <v>26</v>
      </c>
      <c r="F10" s="281" t="s">
        <v>27</v>
      </c>
      <c r="G10" s="281" t="s">
        <v>28</v>
      </c>
      <c r="H10" s="278"/>
      <c r="I10" s="278"/>
      <c r="J10" s="303" t="s">
        <v>18</v>
      </c>
      <c r="K10" s="278"/>
      <c r="L10" s="283" t="s">
        <v>19</v>
      </c>
      <c r="M10" s="283" t="s">
        <v>20</v>
      </c>
      <c r="N10" s="297" t="s">
        <v>21</v>
      </c>
      <c r="O10" s="299">
        <v>1</v>
      </c>
      <c r="P10" s="285">
        <v>2</v>
      </c>
      <c r="Q10" s="285">
        <v>3</v>
      </c>
      <c r="R10" s="285">
        <v>4</v>
      </c>
      <c r="S10" s="285">
        <v>5</v>
      </c>
      <c r="T10" s="276">
        <v>6</v>
      </c>
      <c r="U10" s="276">
        <v>7</v>
      </c>
      <c r="V10" s="276">
        <v>8</v>
      </c>
      <c r="W10" s="276">
        <v>9</v>
      </c>
      <c r="X10" s="276">
        <v>10</v>
      </c>
      <c r="Y10" s="276">
        <v>11</v>
      </c>
      <c r="Z10" s="276">
        <v>12</v>
      </c>
      <c r="AA10" s="276">
        <v>13</v>
      </c>
      <c r="AB10" s="276">
        <v>14</v>
      </c>
      <c r="AC10" s="301">
        <v>15</v>
      </c>
    </row>
    <row r="11" spans="1:29" s="39" customFormat="1" ht="15.75" customHeight="1" thickBot="1" x14ac:dyDescent="0.3">
      <c r="A11" s="317"/>
      <c r="B11" s="40" t="s">
        <v>4</v>
      </c>
      <c r="C11" s="40" t="s">
        <v>6</v>
      </c>
      <c r="D11" s="40" t="s">
        <v>5</v>
      </c>
      <c r="E11" s="282"/>
      <c r="F11" s="282"/>
      <c r="G11" s="282"/>
      <c r="H11" s="279"/>
      <c r="I11" s="279"/>
      <c r="J11" s="304"/>
      <c r="K11" s="279"/>
      <c r="L11" s="284"/>
      <c r="M11" s="284"/>
      <c r="N11" s="298"/>
      <c r="O11" s="300"/>
      <c r="P11" s="286"/>
      <c r="Q11" s="286"/>
      <c r="R11" s="286"/>
      <c r="S11" s="286"/>
      <c r="T11" s="277"/>
      <c r="U11" s="277"/>
      <c r="V11" s="277"/>
      <c r="W11" s="277"/>
      <c r="X11" s="277"/>
      <c r="Y11" s="277"/>
      <c r="Z11" s="277"/>
      <c r="AA11" s="277"/>
      <c r="AB11" s="277"/>
      <c r="AC11" s="302"/>
    </row>
    <row r="12" spans="1:29" x14ac:dyDescent="0.25">
      <c r="A12" s="129"/>
      <c r="B12" s="21"/>
      <c r="C12" s="2"/>
      <c r="D12" s="183"/>
      <c r="E12" s="3"/>
      <c r="F12" s="41"/>
      <c r="G12" s="31"/>
      <c r="H12" s="22"/>
      <c r="I12" s="22"/>
      <c r="J12" s="2"/>
      <c r="K12" s="22"/>
      <c r="L12" s="78"/>
      <c r="M12" s="78"/>
      <c r="N12" s="151"/>
      <c r="O12" s="184"/>
      <c r="P12" s="185"/>
      <c r="Q12" s="185"/>
      <c r="R12" s="185"/>
      <c r="S12" s="185"/>
      <c r="T12" s="186"/>
      <c r="U12" s="186"/>
      <c r="V12" s="186"/>
      <c r="W12" s="186"/>
      <c r="X12" s="186"/>
      <c r="Y12" s="186"/>
      <c r="Z12" s="186"/>
      <c r="AA12" s="186"/>
      <c r="AB12" s="186"/>
      <c r="AC12" s="187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149"/>
      <c r="F15" s="149"/>
      <c r="G15" s="149"/>
      <c r="H15" s="72"/>
      <c r="I15" s="147"/>
      <c r="J15" s="136"/>
      <c r="K15" s="147"/>
      <c r="L15" s="80"/>
      <c r="M15" s="148"/>
      <c r="N15" s="188"/>
      <c r="O15" s="184"/>
      <c r="P15" s="185"/>
      <c r="Q15" s="185"/>
      <c r="R15" s="185"/>
      <c r="S15" s="185"/>
      <c r="T15" s="186"/>
      <c r="U15" s="186"/>
      <c r="V15" s="186"/>
      <c r="W15" s="186"/>
      <c r="X15" s="186"/>
      <c r="Y15" s="186"/>
      <c r="Z15" s="186"/>
      <c r="AA15" s="186"/>
      <c r="AB15" s="186"/>
      <c r="AC15" s="187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188"/>
      <c r="O17" s="184"/>
      <c r="P17" s="185"/>
      <c r="Q17" s="185"/>
      <c r="R17" s="185"/>
      <c r="S17" s="185"/>
      <c r="T17" s="186"/>
      <c r="U17" s="186"/>
      <c r="V17" s="186"/>
      <c r="W17" s="186"/>
      <c r="X17" s="186"/>
      <c r="Y17" s="186"/>
      <c r="Z17" s="186"/>
      <c r="AA17" s="186"/>
      <c r="AB17" s="186"/>
      <c r="AC17" s="187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189"/>
      <c r="G19" s="31"/>
      <c r="H19" s="22"/>
      <c r="I19" s="22"/>
      <c r="J19" s="2"/>
      <c r="K19" s="22"/>
      <c r="L19" s="78"/>
      <c r="M19" s="78"/>
      <c r="N19" s="188"/>
      <c r="O19" s="184"/>
      <c r="P19" s="185"/>
      <c r="Q19" s="185"/>
      <c r="R19" s="185"/>
      <c r="S19" s="185"/>
      <c r="T19" s="186"/>
      <c r="U19" s="186"/>
      <c r="V19" s="186"/>
      <c r="W19" s="186"/>
      <c r="X19" s="186"/>
      <c r="Y19" s="186"/>
      <c r="Z19" s="186"/>
      <c r="AA19" s="186"/>
      <c r="AB19" s="186"/>
      <c r="AC19" s="187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90"/>
      <c r="P20" s="191"/>
      <c r="Q20" s="191"/>
      <c r="R20" s="191"/>
      <c r="S20" s="191"/>
      <c r="T20" s="192"/>
      <c r="U20" s="192"/>
      <c r="V20" s="192"/>
      <c r="W20" s="192"/>
      <c r="X20" s="192"/>
      <c r="Y20" s="192"/>
      <c r="Z20" s="192"/>
      <c r="AA20" s="192"/>
      <c r="AB20" s="192"/>
      <c r="AC20" s="193"/>
    </row>
    <row r="21" spans="1:29" x14ac:dyDescent="0.25">
      <c r="A21" s="228" t="s">
        <v>35</v>
      </c>
      <c r="B21" s="228"/>
      <c r="C21" s="228"/>
      <c r="D21" s="25"/>
      <c r="E21" s="25"/>
      <c r="F21" s="25"/>
      <c r="G21" s="25"/>
      <c r="H21" s="25"/>
      <c r="I21" s="26"/>
      <c r="L21" s="75"/>
      <c r="M21" s="75"/>
      <c r="O21" s="194"/>
      <c r="P21" s="194"/>
      <c r="Q21" s="194"/>
      <c r="R21" s="194"/>
      <c r="S21" s="194"/>
      <c r="T21" s="194"/>
      <c r="U21" s="194"/>
      <c r="V21" s="194"/>
      <c r="W21" s="194"/>
      <c r="X21" s="194"/>
      <c r="Y21" s="194"/>
      <c r="Z21" s="194"/>
      <c r="AA21" s="194"/>
      <c r="AB21" s="194"/>
      <c r="AC21" s="19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184"/>
      <c r="P22" s="185"/>
      <c r="Q22" s="185"/>
      <c r="R22" s="185"/>
      <c r="S22" s="185"/>
      <c r="T22" s="186"/>
      <c r="U22" s="186"/>
      <c r="V22" s="186"/>
      <c r="W22" s="186"/>
      <c r="X22" s="186"/>
      <c r="Y22" s="186"/>
      <c r="Z22" s="186"/>
      <c r="AA22" s="186"/>
      <c r="AB22" s="186"/>
      <c r="AC22" s="187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184"/>
      <c r="P25" s="185"/>
      <c r="Q25" s="185"/>
      <c r="R25" s="185"/>
      <c r="S25" s="185"/>
      <c r="T25" s="186"/>
      <c r="U25" s="186"/>
      <c r="V25" s="186"/>
      <c r="W25" s="186"/>
      <c r="X25" s="186"/>
      <c r="Y25" s="186"/>
      <c r="Z25" s="186"/>
      <c r="AA25" s="186"/>
      <c r="AB25" s="186"/>
      <c r="AC25" s="187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195"/>
      <c r="F27" s="195"/>
      <c r="G27" s="195"/>
      <c r="H27" s="22"/>
      <c r="I27" s="22"/>
      <c r="J27" s="2"/>
      <c r="K27" s="22"/>
      <c r="L27" s="78"/>
      <c r="M27" s="78"/>
      <c r="N27" s="151"/>
      <c r="O27" s="184"/>
      <c r="P27" s="185"/>
      <c r="Q27" s="185"/>
      <c r="R27" s="185"/>
      <c r="S27" s="185"/>
      <c r="T27" s="186"/>
      <c r="U27" s="186"/>
      <c r="V27" s="186"/>
      <c r="W27" s="186"/>
      <c r="X27" s="186"/>
      <c r="Y27" s="186"/>
      <c r="Z27" s="186"/>
      <c r="AA27" s="186"/>
      <c r="AB27" s="186"/>
      <c r="AC27" s="187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195"/>
      <c r="F29" s="195"/>
      <c r="G29" s="195"/>
      <c r="H29" s="22"/>
      <c r="I29" s="22"/>
      <c r="J29" s="2"/>
      <c r="K29" s="22"/>
      <c r="L29" s="78"/>
      <c r="M29" s="78"/>
      <c r="N29" s="151"/>
      <c r="O29" s="184"/>
      <c r="P29" s="185"/>
      <c r="Q29" s="185"/>
      <c r="R29" s="185"/>
      <c r="S29" s="185"/>
      <c r="T29" s="186"/>
      <c r="U29" s="186"/>
      <c r="V29" s="186"/>
      <c r="W29" s="186"/>
      <c r="X29" s="186"/>
      <c r="Y29" s="186"/>
      <c r="Z29" s="186"/>
      <c r="AA29" s="186"/>
      <c r="AB29" s="186"/>
      <c r="AC29" s="187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184"/>
      <c r="P32" s="185"/>
      <c r="Q32" s="185"/>
      <c r="R32" s="185"/>
      <c r="S32" s="185"/>
      <c r="T32" s="186"/>
      <c r="U32" s="186"/>
      <c r="V32" s="186"/>
      <c r="W32" s="186"/>
      <c r="X32" s="186"/>
      <c r="Y32" s="186"/>
      <c r="Z32" s="186"/>
      <c r="AA32" s="186"/>
      <c r="AB32" s="186"/>
      <c r="AC32" s="187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s="23" customFormat="1" ht="30" x14ac:dyDescent="0.25">
      <c r="A34" s="168">
        <v>1</v>
      </c>
      <c r="B34" s="21"/>
      <c r="C34" s="169" t="s">
        <v>103</v>
      </c>
      <c r="D34" s="169" t="s">
        <v>82</v>
      </c>
      <c r="E34" s="2"/>
      <c r="F34" s="2"/>
      <c r="G34" s="2"/>
      <c r="H34" s="22"/>
      <c r="I34" s="133" t="s">
        <v>79</v>
      </c>
      <c r="J34" s="134">
        <v>533824</v>
      </c>
      <c r="K34" s="22"/>
      <c r="L34" s="173">
        <v>44197</v>
      </c>
      <c r="M34" s="173">
        <v>44561</v>
      </c>
      <c r="N34" s="151" t="s">
        <v>80</v>
      </c>
      <c r="O34" s="175">
        <v>533824</v>
      </c>
      <c r="P34" s="170"/>
      <c r="Q34" s="170"/>
      <c r="R34" s="170"/>
      <c r="S34" s="170"/>
      <c r="T34" s="171"/>
      <c r="U34" s="171"/>
      <c r="V34" s="171"/>
      <c r="W34" s="171"/>
      <c r="X34" s="171"/>
      <c r="Y34" s="171"/>
      <c r="Z34" s="171"/>
      <c r="AA34" s="171"/>
      <c r="AB34" s="171"/>
      <c r="AC34" s="172"/>
    </row>
    <row r="35" spans="1:29" ht="50.25" customHeight="1" x14ac:dyDescent="0.25">
      <c r="A35" s="164">
        <v>7</v>
      </c>
      <c r="B35" s="21"/>
      <c r="C35" s="149" t="s">
        <v>94</v>
      </c>
      <c r="D35" s="149" t="s">
        <v>82</v>
      </c>
      <c r="E35" s="2"/>
      <c r="F35" s="2"/>
      <c r="G35" s="2"/>
      <c r="H35" s="22"/>
      <c r="I35" s="133" t="s">
        <v>79</v>
      </c>
      <c r="J35" s="134">
        <f>SUM(O35:AC35)</f>
        <v>1500000</v>
      </c>
      <c r="K35" s="22"/>
      <c r="L35" s="150">
        <v>47484</v>
      </c>
      <c r="M35" s="150">
        <v>47848</v>
      </c>
      <c r="N35" s="151" t="s">
        <v>95</v>
      </c>
      <c r="O35" s="184"/>
      <c r="P35" s="185"/>
      <c r="Q35" s="196"/>
      <c r="R35" s="196"/>
      <c r="S35" s="185"/>
      <c r="T35" s="186"/>
      <c r="U35" s="186"/>
      <c r="V35" s="186"/>
      <c r="W35" s="186"/>
      <c r="X35" s="186">
        <v>1500000</v>
      </c>
      <c r="Y35" s="186"/>
      <c r="Z35" s="186"/>
      <c r="AA35" s="186"/>
      <c r="AB35" s="186"/>
      <c r="AC35" s="187"/>
    </row>
    <row r="36" spans="1:29" s="23" customFormat="1" x14ac:dyDescent="0.25">
      <c r="A36" s="66"/>
      <c r="B36" s="67" t="s">
        <v>3</v>
      </c>
      <c r="C36" s="68"/>
      <c r="D36" s="68"/>
      <c r="E36" s="68"/>
      <c r="F36" s="68"/>
      <c r="G36" s="68"/>
      <c r="H36" s="69"/>
      <c r="I36" s="69"/>
      <c r="J36" s="69"/>
      <c r="K36" s="69"/>
      <c r="L36" s="83"/>
      <c r="M36" s="83"/>
      <c r="N36" s="71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70"/>
    </row>
    <row r="37" spans="1:29" ht="15.75" thickBot="1" x14ac:dyDescent="0.3">
      <c r="A37" s="91"/>
      <c r="B37" s="92"/>
      <c r="C37" s="94"/>
      <c r="D37" s="94"/>
      <c r="E37" s="94"/>
      <c r="F37" s="94"/>
      <c r="G37" s="94"/>
      <c r="H37" s="93"/>
      <c r="I37" s="93"/>
      <c r="J37" s="93"/>
      <c r="K37" s="93"/>
      <c r="L37" s="95"/>
      <c r="M37" s="95"/>
      <c r="N37" s="105"/>
      <c r="O37" s="197"/>
      <c r="P37" s="198"/>
      <c r="Q37" s="198"/>
      <c r="R37" s="198"/>
      <c r="S37" s="198"/>
      <c r="T37" s="199"/>
      <c r="U37" s="199"/>
      <c r="V37" s="199"/>
      <c r="W37" s="199"/>
      <c r="X37" s="199"/>
      <c r="Y37" s="199"/>
      <c r="Z37" s="199"/>
      <c r="AA37" s="199"/>
      <c r="AB37" s="199"/>
      <c r="AC37" s="200"/>
    </row>
    <row r="38" spans="1:29" ht="15.75" thickBot="1" x14ac:dyDescent="0.3">
      <c r="A38" s="106"/>
      <c r="B38" s="107" t="s">
        <v>39</v>
      </c>
      <c r="C38" s="108"/>
      <c r="D38" s="108"/>
      <c r="E38" s="108"/>
      <c r="F38" s="108"/>
      <c r="G38" s="108"/>
      <c r="H38" s="109"/>
      <c r="I38" s="109"/>
      <c r="J38" s="109">
        <f>SUM(J23:J37)</f>
        <v>2033824</v>
      </c>
      <c r="K38" s="109"/>
      <c r="L38" s="110"/>
      <c r="M38" s="110"/>
      <c r="N38" s="100"/>
      <c r="O38" s="201"/>
      <c r="P38" s="202"/>
      <c r="Q38" s="202"/>
      <c r="R38" s="202"/>
      <c r="S38" s="202"/>
      <c r="T38" s="203"/>
      <c r="U38" s="203"/>
      <c r="V38" s="203"/>
      <c r="W38" s="203"/>
      <c r="X38" s="203"/>
      <c r="Y38" s="203"/>
      <c r="Z38" s="203"/>
      <c r="AA38" s="203"/>
      <c r="AB38" s="203"/>
      <c r="AC38" s="204"/>
    </row>
    <row r="39" spans="1:29" x14ac:dyDescent="0.25">
      <c r="A39" s="228" t="s">
        <v>40</v>
      </c>
      <c r="B39" s="228"/>
      <c r="C39" s="228"/>
      <c r="D39" s="25"/>
      <c r="E39" s="25"/>
      <c r="F39" s="25"/>
      <c r="G39" s="25"/>
      <c r="H39" s="25"/>
      <c r="I39" s="26"/>
      <c r="L39" s="75"/>
      <c r="M39" s="75"/>
      <c r="O39" s="194"/>
      <c r="P39" s="194"/>
      <c r="Q39" s="194"/>
      <c r="R39" s="194"/>
      <c r="S39" s="194"/>
      <c r="T39" s="194"/>
      <c r="U39" s="194"/>
      <c r="V39" s="194"/>
      <c r="W39" s="194"/>
      <c r="X39" s="194"/>
      <c r="Y39" s="194"/>
      <c r="Z39" s="194"/>
      <c r="AA39" s="194"/>
      <c r="AB39" s="194"/>
      <c r="AC39" s="194"/>
    </row>
    <row r="40" spans="1:29" x14ac:dyDescent="0.25">
      <c r="A40" s="10"/>
      <c r="B40" s="6"/>
      <c r="C40" s="40" t="s">
        <v>6</v>
      </c>
      <c r="D40" s="40" t="s">
        <v>5</v>
      </c>
      <c r="E40" s="10"/>
      <c r="F40" s="10"/>
      <c r="G40" s="10"/>
      <c r="H40" s="8"/>
      <c r="I40" s="11"/>
      <c r="J40" s="8"/>
      <c r="K40" s="11"/>
      <c r="L40" s="76"/>
      <c r="M40" s="77"/>
      <c r="N40" s="6"/>
      <c r="O40" s="184"/>
      <c r="P40" s="185"/>
      <c r="Q40" s="185"/>
      <c r="R40" s="185"/>
      <c r="S40" s="185"/>
      <c r="T40" s="186"/>
      <c r="U40" s="186"/>
      <c r="V40" s="186"/>
      <c r="W40" s="186"/>
      <c r="X40" s="186"/>
      <c r="Y40" s="186"/>
      <c r="Z40" s="186"/>
      <c r="AA40" s="186"/>
      <c r="AB40" s="186"/>
      <c r="AC40" s="187"/>
    </row>
    <row r="41" spans="1:29" x14ac:dyDescent="0.25">
      <c r="A41" s="12"/>
      <c r="B41" s="13" t="s">
        <v>41</v>
      </c>
      <c r="C41" s="14"/>
      <c r="D41" s="14"/>
      <c r="E41" s="14"/>
      <c r="F41" s="14"/>
      <c r="G41" s="14"/>
      <c r="H41" s="15"/>
      <c r="I41" s="9"/>
      <c r="J41" s="15"/>
      <c r="K41" s="9"/>
      <c r="L41" s="79"/>
      <c r="M41" s="74"/>
      <c r="N41" s="9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x14ac:dyDescent="0.25">
      <c r="A42" s="16"/>
      <c r="B42" s="17" t="s">
        <v>1</v>
      </c>
      <c r="C42" s="9"/>
      <c r="D42" s="9"/>
      <c r="E42" s="9"/>
      <c r="F42" s="9"/>
      <c r="G42" s="9"/>
      <c r="H42" s="15"/>
      <c r="I42" s="18"/>
      <c r="J42" s="15"/>
      <c r="K42" s="18"/>
      <c r="L42" s="79"/>
      <c r="M42" s="74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5"/>
    </row>
    <row r="43" spans="1:29" ht="50.25" customHeight="1" x14ac:dyDescent="0.25">
      <c r="A43" s="165">
        <v>2</v>
      </c>
      <c r="B43" s="21"/>
      <c r="C43" s="149" t="s">
        <v>96</v>
      </c>
      <c r="D43" s="149" t="s">
        <v>97</v>
      </c>
      <c r="E43" s="2"/>
      <c r="F43" s="2"/>
      <c r="G43" s="2"/>
      <c r="H43" s="22"/>
      <c r="I43" s="133" t="s">
        <v>79</v>
      </c>
      <c r="J43" s="134">
        <f>SUM(O43:AC43)</f>
        <v>3616</v>
      </c>
      <c r="K43" s="22"/>
      <c r="L43" s="150">
        <v>44197</v>
      </c>
      <c r="M43" s="150">
        <v>44561</v>
      </c>
      <c r="N43" s="151" t="s">
        <v>80</v>
      </c>
      <c r="O43" s="184">
        <v>3616</v>
      </c>
      <c r="P43" s="185"/>
      <c r="Q43" s="196"/>
      <c r="R43" s="196"/>
      <c r="S43" s="185"/>
      <c r="T43" s="186"/>
      <c r="U43" s="186"/>
      <c r="V43" s="186"/>
      <c r="W43" s="186"/>
      <c r="X43" s="186"/>
      <c r="Y43" s="186"/>
      <c r="Z43" s="186"/>
      <c r="AA43" s="186"/>
      <c r="AB43" s="186"/>
      <c r="AC43" s="187"/>
    </row>
    <row r="44" spans="1:29" ht="50.25" customHeight="1" x14ac:dyDescent="0.25">
      <c r="A44" s="165">
        <v>3</v>
      </c>
      <c r="B44" s="21"/>
      <c r="C44" s="149" t="s">
        <v>79</v>
      </c>
      <c r="D44" s="149" t="s">
        <v>100</v>
      </c>
      <c r="E44" s="2"/>
      <c r="F44" s="2"/>
      <c r="G44" s="2"/>
      <c r="H44" s="22"/>
      <c r="I44" s="133" t="s">
        <v>79</v>
      </c>
      <c r="J44" s="134">
        <v>4200</v>
      </c>
      <c r="K44" s="22"/>
      <c r="L44" s="150">
        <v>44197</v>
      </c>
      <c r="M44" s="150">
        <v>44561</v>
      </c>
      <c r="N44" s="151" t="s">
        <v>80</v>
      </c>
      <c r="O44" s="184">
        <v>2520</v>
      </c>
      <c r="P44" s="185"/>
      <c r="Q44" s="196"/>
      <c r="R44" s="196"/>
      <c r="S44" s="185"/>
      <c r="T44" s="186"/>
      <c r="U44" s="186"/>
      <c r="V44" s="186"/>
      <c r="W44" s="186"/>
      <c r="X44" s="186"/>
      <c r="Y44" s="186"/>
      <c r="Z44" s="186"/>
      <c r="AA44" s="186"/>
      <c r="AB44" s="186"/>
      <c r="AC44" s="187"/>
    </row>
    <row r="45" spans="1:29" ht="60" x14ac:dyDescent="0.25">
      <c r="A45" s="165">
        <v>4</v>
      </c>
      <c r="B45" s="21"/>
      <c r="C45" s="149" t="s">
        <v>79</v>
      </c>
      <c r="D45" s="149" t="s">
        <v>101</v>
      </c>
      <c r="E45" s="2"/>
      <c r="F45" s="2"/>
      <c r="G45" s="2"/>
      <c r="H45" s="22"/>
      <c r="I45" s="133" t="s">
        <v>79</v>
      </c>
      <c r="J45" s="134">
        <f>SUM(O45:AC45)</f>
        <v>70</v>
      </c>
      <c r="K45" s="22"/>
      <c r="L45" s="150">
        <v>44197</v>
      </c>
      <c r="M45" s="150">
        <v>44561</v>
      </c>
      <c r="N45" s="151" t="s">
        <v>80</v>
      </c>
      <c r="O45" s="184">
        <v>70</v>
      </c>
      <c r="P45" s="185"/>
      <c r="Q45" s="196"/>
      <c r="R45" s="196"/>
      <c r="S45" s="185"/>
      <c r="T45" s="186"/>
      <c r="U45" s="186"/>
      <c r="V45" s="186"/>
      <c r="W45" s="186"/>
      <c r="X45" s="186"/>
      <c r="Y45" s="186"/>
      <c r="Z45" s="186"/>
      <c r="AA45" s="186"/>
      <c r="AB45" s="186"/>
      <c r="AC45" s="187"/>
    </row>
    <row r="46" spans="1:29" ht="50.25" customHeight="1" x14ac:dyDescent="0.25">
      <c r="A46" s="165">
        <v>5</v>
      </c>
      <c r="B46" s="21"/>
      <c r="C46" s="149" t="s">
        <v>79</v>
      </c>
      <c r="D46" s="149" t="s">
        <v>102</v>
      </c>
      <c r="E46" s="2"/>
      <c r="F46" s="2"/>
      <c r="G46" s="2"/>
      <c r="H46" s="22"/>
      <c r="I46" s="133" t="s">
        <v>79</v>
      </c>
      <c r="J46" s="134">
        <f>SUM(O46:AC46)</f>
        <v>200</v>
      </c>
      <c r="K46" s="22"/>
      <c r="L46" s="150">
        <v>44197</v>
      </c>
      <c r="M46" s="150">
        <v>44561</v>
      </c>
      <c r="N46" s="151" t="s">
        <v>80</v>
      </c>
      <c r="O46" s="184">
        <v>200</v>
      </c>
      <c r="P46" s="185"/>
      <c r="Q46" s="196"/>
      <c r="R46" s="196"/>
      <c r="S46" s="185"/>
      <c r="T46" s="186"/>
      <c r="U46" s="186"/>
      <c r="V46" s="186"/>
      <c r="W46" s="186"/>
      <c r="X46" s="186"/>
      <c r="Y46" s="186"/>
      <c r="Z46" s="186"/>
      <c r="AA46" s="186"/>
      <c r="AB46" s="186"/>
      <c r="AC46" s="187"/>
    </row>
    <row r="47" spans="1:29" ht="30" x14ac:dyDescent="0.25">
      <c r="A47" s="176">
        <v>6</v>
      </c>
      <c r="B47" s="21"/>
      <c r="C47" s="3" t="s">
        <v>104</v>
      </c>
      <c r="D47" s="3" t="s">
        <v>82</v>
      </c>
      <c r="E47" s="2"/>
      <c r="F47" s="2"/>
      <c r="G47" s="2"/>
      <c r="H47" s="72"/>
      <c r="I47" s="133" t="s">
        <v>79</v>
      </c>
      <c r="J47" s="226">
        <f>SUM(O47:AC47)</f>
        <v>2217</v>
      </c>
      <c r="K47" s="22"/>
      <c r="L47" s="177">
        <v>44197</v>
      </c>
      <c r="M47" s="150">
        <v>44561</v>
      </c>
      <c r="N47" s="152" t="s">
        <v>106</v>
      </c>
      <c r="O47" s="174"/>
      <c r="P47" s="225">
        <v>2217</v>
      </c>
      <c r="Q47" s="170"/>
      <c r="R47" s="170"/>
      <c r="S47" s="170"/>
      <c r="T47" s="171"/>
      <c r="U47" s="171"/>
      <c r="V47" s="171"/>
      <c r="W47" s="171"/>
      <c r="X47" s="171"/>
      <c r="Y47" s="171"/>
      <c r="Z47" s="171"/>
      <c r="AA47" s="171"/>
      <c r="AB47" s="171"/>
      <c r="AC47" s="172"/>
    </row>
    <row r="48" spans="1:29" x14ac:dyDescent="0.25">
      <c r="A48" s="16"/>
      <c r="B48" s="17" t="s">
        <v>3</v>
      </c>
      <c r="C48" s="9"/>
      <c r="D48" s="9"/>
      <c r="E48" s="9"/>
      <c r="F48" s="9"/>
      <c r="G48" s="9"/>
      <c r="H48" s="18"/>
      <c r="I48" s="18"/>
      <c r="J48" s="18"/>
      <c r="K48" s="18"/>
      <c r="L48" s="74"/>
      <c r="M48" s="74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65"/>
    </row>
    <row r="49" spans="1:29" x14ac:dyDescent="0.25">
      <c r="A49" s="1"/>
      <c r="B49" s="21"/>
      <c r="C49" s="32"/>
      <c r="D49" s="2"/>
      <c r="E49" s="195"/>
      <c r="F49" s="195"/>
      <c r="G49" s="195"/>
      <c r="H49" s="22"/>
      <c r="I49" s="22"/>
      <c r="J49" s="2"/>
      <c r="K49" s="22"/>
      <c r="L49" s="78"/>
      <c r="M49" s="78"/>
      <c r="N49" s="151"/>
      <c r="O49" s="184"/>
      <c r="P49" s="185"/>
      <c r="Q49" s="185"/>
      <c r="R49" s="185"/>
      <c r="S49" s="185"/>
      <c r="T49" s="186"/>
      <c r="U49" s="186"/>
      <c r="V49" s="186"/>
      <c r="W49" s="186"/>
      <c r="X49" s="186"/>
      <c r="Y49" s="186"/>
      <c r="Z49" s="186"/>
      <c r="AA49" s="186"/>
      <c r="AB49" s="186"/>
      <c r="AC49" s="187"/>
    </row>
    <row r="50" spans="1:29" x14ac:dyDescent="0.25">
      <c r="A50" s="16"/>
      <c r="B50" s="18" t="s">
        <v>42</v>
      </c>
      <c r="C50" s="9"/>
      <c r="D50" s="9"/>
      <c r="E50" s="9"/>
      <c r="F50" s="9"/>
      <c r="G50" s="9"/>
      <c r="H50" s="18"/>
      <c r="I50" s="18"/>
      <c r="J50" s="18"/>
      <c r="K50" s="18"/>
      <c r="L50" s="74"/>
      <c r="M50" s="74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65"/>
    </row>
    <row r="51" spans="1:29" s="23" customFormat="1" x14ac:dyDescent="0.25">
      <c r="A51" s="66"/>
      <c r="B51" s="67" t="s">
        <v>1</v>
      </c>
      <c r="C51" s="68"/>
      <c r="D51" s="68"/>
      <c r="E51" s="68"/>
      <c r="F51" s="68"/>
      <c r="G51" s="68"/>
      <c r="H51" s="69"/>
      <c r="I51" s="69"/>
      <c r="J51" s="69"/>
      <c r="K51" s="69"/>
      <c r="L51" s="83"/>
      <c r="M51" s="83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69"/>
      <c r="Y51" s="69"/>
      <c r="Z51" s="69"/>
      <c r="AA51" s="69"/>
      <c r="AB51" s="69"/>
      <c r="AC51" s="70"/>
    </row>
    <row r="52" spans="1:29" s="23" customFormat="1" x14ac:dyDescent="0.25">
      <c r="A52" s="66"/>
      <c r="B52" s="67" t="s">
        <v>2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184"/>
      <c r="P53" s="185"/>
      <c r="Q53" s="185"/>
      <c r="R53" s="185"/>
      <c r="S53" s="185"/>
      <c r="T53" s="186"/>
      <c r="U53" s="186"/>
      <c r="V53" s="186"/>
      <c r="W53" s="186"/>
      <c r="X53" s="186"/>
      <c r="Y53" s="186"/>
      <c r="Z53" s="186"/>
      <c r="AA53" s="186"/>
      <c r="AB53" s="186"/>
      <c r="AC53" s="187"/>
    </row>
    <row r="54" spans="1:29" s="23" customFormat="1" x14ac:dyDescent="0.25">
      <c r="A54" s="66"/>
      <c r="B54" s="67" t="s">
        <v>3</v>
      </c>
      <c r="C54" s="68"/>
      <c r="D54" s="68"/>
      <c r="E54" s="68"/>
      <c r="F54" s="68"/>
      <c r="G54" s="68"/>
      <c r="H54" s="69"/>
      <c r="I54" s="69"/>
      <c r="J54" s="69"/>
      <c r="K54" s="69"/>
      <c r="L54" s="83"/>
      <c r="M54" s="83"/>
      <c r="N54" s="71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70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78"/>
      <c r="M55" s="78"/>
      <c r="N55" s="6"/>
      <c r="O55" s="184"/>
      <c r="P55" s="185"/>
      <c r="Q55" s="185"/>
      <c r="R55" s="185"/>
      <c r="S55" s="185"/>
      <c r="T55" s="186"/>
      <c r="U55" s="186"/>
      <c r="V55" s="186"/>
      <c r="W55" s="186"/>
      <c r="X55" s="186"/>
      <c r="Y55" s="186"/>
      <c r="Z55" s="186"/>
      <c r="AA55" s="186"/>
      <c r="AB55" s="186"/>
      <c r="AC55" s="187"/>
    </row>
    <row r="56" spans="1:29" x14ac:dyDescent="0.25">
      <c r="A56" s="16"/>
      <c r="B56" s="18" t="s">
        <v>43</v>
      </c>
      <c r="C56" s="9"/>
      <c r="D56" s="9"/>
      <c r="E56" s="9"/>
      <c r="F56" s="9"/>
      <c r="G56" s="9"/>
      <c r="H56" s="18"/>
      <c r="I56" s="18"/>
      <c r="J56" s="18"/>
      <c r="K56" s="18"/>
      <c r="L56" s="74"/>
      <c r="M56" s="74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5"/>
    </row>
    <row r="57" spans="1:29" s="23" customFormat="1" x14ac:dyDescent="0.25">
      <c r="A57" s="66"/>
      <c r="B57" s="67" t="s">
        <v>1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s="23" customFormat="1" x14ac:dyDescent="0.25">
      <c r="A58" s="66"/>
      <c r="B58" s="67" t="s">
        <v>2</v>
      </c>
      <c r="C58" s="68"/>
      <c r="D58" s="68"/>
      <c r="E58" s="68"/>
      <c r="F58" s="68"/>
      <c r="G58" s="68"/>
      <c r="H58" s="69"/>
      <c r="I58" s="69"/>
      <c r="J58" s="69"/>
      <c r="K58" s="69"/>
      <c r="L58" s="83"/>
      <c r="M58" s="83"/>
      <c r="N58" s="71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69"/>
      <c r="AB58" s="69"/>
      <c r="AC58" s="70"/>
    </row>
    <row r="59" spans="1:29" x14ac:dyDescent="0.25">
      <c r="A59" s="1"/>
      <c r="B59" s="21"/>
      <c r="C59" s="2"/>
      <c r="D59" s="2"/>
      <c r="E59" s="2"/>
      <c r="F59" s="2"/>
      <c r="G59" s="2"/>
      <c r="H59" s="22"/>
      <c r="I59" s="22"/>
      <c r="J59" s="22"/>
      <c r="K59" s="22"/>
      <c r="L59" s="78"/>
      <c r="M59" s="78"/>
      <c r="N59" s="6"/>
      <c r="O59" s="184"/>
      <c r="P59" s="185"/>
      <c r="Q59" s="185"/>
      <c r="R59" s="185"/>
      <c r="S59" s="185"/>
      <c r="T59" s="186"/>
      <c r="U59" s="186"/>
      <c r="V59" s="186"/>
      <c r="W59" s="186"/>
      <c r="X59" s="186"/>
      <c r="Y59" s="186"/>
      <c r="Z59" s="186"/>
      <c r="AA59" s="186"/>
      <c r="AB59" s="186"/>
      <c r="AC59" s="187"/>
    </row>
    <row r="60" spans="1:29" s="23" customFormat="1" x14ac:dyDescent="0.25">
      <c r="A60" s="66"/>
      <c r="B60" s="67" t="s">
        <v>3</v>
      </c>
      <c r="C60" s="68"/>
      <c r="D60" s="68"/>
      <c r="E60" s="68"/>
      <c r="F60" s="68"/>
      <c r="G60" s="68"/>
      <c r="H60" s="69"/>
      <c r="I60" s="69"/>
      <c r="J60" s="69"/>
      <c r="K60" s="69"/>
      <c r="L60" s="83"/>
      <c r="M60" s="83"/>
      <c r="N60" s="71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70"/>
    </row>
    <row r="61" spans="1:29" ht="15.75" thickBot="1" x14ac:dyDescent="0.3">
      <c r="A61" s="1"/>
      <c r="B61" s="88"/>
      <c r="C61" s="2"/>
      <c r="D61" s="2"/>
      <c r="E61" s="2"/>
      <c r="F61" s="2"/>
      <c r="G61" s="2"/>
      <c r="H61" s="22"/>
      <c r="I61" s="22"/>
      <c r="J61" s="22">
        <f>SUM(J43:J60)</f>
        <v>10303</v>
      </c>
      <c r="K61" s="22"/>
      <c r="L61" s="78"/>
      <c r="M61" s="78"/>
      <c r="N61" s="6"/>
      <c r="O61" s="184"/>
      <c r="P61" s="185"/>
      <c r="Q61" s="185"/>
      <c r="R61" s="185"/>
      <c r="S61" s="185"/>
      <c r="T61" s="186"/>
      <c r="U61" s="186"/>
      <c r="V61" s="186"/>
      <c r="W61" s="186"/>
      <c r="X61" s="186"/>
      <c r="Y61" s="186"/>
      <c r="Z61" s="186"/>
      <c r="AA61" s="186"/>
      <c r="AB61" s="186"/>
      <c r="AC61" s="200"/>
    </row>
    <row r="62" spans="1:29" s="62" customFormat="1" thickBot="1" x14ac:dyDescent="0.25">
      <c r="A62" s="55"/>
      <c r="B62" s="56" t="s">
        <v>0</v>
      </c>
      <c r="C62" s="56"/>
      <c r="D62" s="56"/>
      <c r="E62" s="56"/>
      <c r="F62" s="56"/>
      <c r="G62" s="56"/>
      <c r="H62" s="56"/>
      <c r="I62" s="56"/>
      <c r="J62" s="56">
        <f>J20+J38+J61</f>
        <v>2044127</v>
      </c>
      <c r="K62" s="56">
        <f>SUM(C66:C66)</f>
        <v>3616</v>
      </c>
      <c r="L62" s="56"/>
      <c r="M62" s="56"/>
      <c r="N62" s="57"/>
      <c r="O62" s="205">
        <f>SUM(O12:O61)</f>
        <v>540230</v>
      </c>
      <c r="P62" s="206">
        <f t="shared" ref="P62:AC62" si="0">SUM(P12:P61)</f>
        <v>2217</v>
      </c>
      <c r="Q62" s="206">
        <f t="shared" si="0"/>
        <v>0</v>
      </c>
      <c r="R62" s="206">
        <f t="shared" si="0"/>
        <v>0</v>
      </c>
      <c r="S62" s="206">
        <f t="shared" si="0"/>
        <v>0</v>
      </c>
      <c r="T62" s="207">
        <f t="shared" si="0"/>
        <v>0</v>
      </c>
      <c r="U62" s="207">
        <f t="shared" si="0"/>
        <v>0</v>
      </c>
      <c r="V62" s="207">
        <f t="shared" si="0"/>
        <v>0</v>
      </c>
      <c r="W62" s="207">
        <f t="shared" si="0"/>
        <v>0</v>
      </c>
      <c r="X62" s="207">
        <f t="shared" si="0"/>
        <v>1500000</v>
      </c>
      <c r="Y62" s="207">
        <f t="shared" si="0"/>
        <v>0</v>
      </c>
      <c r="Z62" s="207">
        <f t="shared" si="0"/>
        <v>0</v>
      </c>
      <c r="AA62" s="207">
        <f t="shared" si="0"/>
        <v>0</v>
      </c>
      <c r="AB62" s="207">
        <f t="shared" si="0"/>
        <v>0</v>
      </c>
      <c r="AC62" s="208">
        <f t="shared" si="0"/>
        <v>0</v>
      </c>
    </row>
    <row r="63" spans="1:29" ht="15.75" x14ac:dyDescent="0.25">
      <c r="A63" s="24"/>
      <c r="B63" s="25"/>
      <c r="C63" s="25"/>
      <c r="D63" s="25"/>
      <c r="E63" s="25"/>
      <c r="F63" s="25"/>
      <c r="G63" s="25"/>
      <c r="H63" s="25"/>
      <c r="I63" s="26"/>
      <c r="K63" s="35"/>
      <c r="O63" s="7" t="s">
        <v>93</v>
      </c>
    </row>
    <row r="64" spans="1:29" s="39" customFormat="1" ht="15.75" x14ac:dyDescent="0.25">
      <c r="K64" s="46"/>
    </row>
    <row r="65" spans="1:11" s="39" customFormat="1" ht="42.75" x14ac:dyDescent="0.25">
      <c r="A65" s="209"/>
      <c r="B65" s="210" t="s">
        <v>85</v>
      </c>
      <c r="C65" s="211" t="s">
        <v>29</v>
      </c>
      <c r="D65" s="211" t="s">
        <v>86</v>
      </c>
      <c r="K65" s="46"/>
    </row>
    <row r="66" spans="1:11" s="39" customFormat="1" ht="15.75" x14ac:dyDescent="0.25">
      <c r="A66" s="287" t="s">
        <v>30</v>
      </c>
      <c r="B66" s="290">
        <f>SUM(O62)</f>
        <v>540230</v>
      </c>
      <c r="C66" s="212">
        <v>3616</v>
      </c>
      <c r="D66" s="213" t="s">
        <v>98</v>
      </c>
      <c r="K66" s="46"/>
    </row>
    <row r="67" spans="1:11" s="39" customFormat="1" ht="15.75" x14ac:dyDescent="0.25">
      <c r="A67" s="288"/>
      <c r="B67" s="291"/>
      <c r="C67" s="212">
        <v>4470</v>
      </c>
      <c r="D67" s="213" t="s">
        <v>99</v>
      </c>
      <c r="K67" s="46"/>
    </row>
    <row r="68" spans="1:11" s="39" customFormat="1" ht="15.75" x14ac:dyDescent="0.25">
      <c r="A68" s="289"/>
      <c r="B68" s="292"/>
      <c r="C68" s="212">
        <v>533824</v>
      </c>
      <c r="D68" s="213" t="s">
        <v>83</v>
      </c>
      <c r="K68" s="46"/>
    </row>
    <row r="69" spans="1:11" s="39" customFormat="1" ht="15.75" x14ac:dyDescent="0.25">
      <c r="A69" s="214" t="s">
        <v>31</v>
      </c>
      <c r="B69" s="215">
        <f>SUM(P62:S62)</f>
        <v>2217</v>
      </c>
      <c r="C69" s="215">
        <v>2217</v>
      </c>
      <c r="D69" s="213" t="s">
        <v>83</v>
      </c>
      <c r="K69" s="46"/>
    </row>
    <row r="70" spans="1:11" s="39" customFormat="1" ht="15.75" thickBot="1" x14ac:dyDescent="0.3">
      <c r="A70" s="216" t="s">
        <v>32</v>
      </c>
      <c r="B70" s="217">
        <f>SUM(T62:AC62)</f>
        <v>1500000</v>
      </c>
      <c r="C70" s="217">
        <v>1500000</v>
      </c>
      <c r="D70" s="218" t="s">
        <v>83</v>
      </c>
    </row>
    <row r="71" spans="1:11" s="39" customFormat="1" x14ac:dyDescent="0.25">
      <c r="A71" s="219"/>
      <c r="B71" s="220"/>
      <c r="C71" s="220"/>
    </row>
    <row r="73" spans="1:11" x14ac:dyDescent="0.25">
      <c r="B73" s="27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7" spans="1:11" x14ac:dyDescent="0.25">
      <c r="B77" s="28"/>
    </row>
    <row r="79" spans="1:11" x14ac:dyDescent="0.25">
      <c r="B79" s="29"/>
    </row>
    <row r="87" spans="2:2" x14ac:dyDescent="0.25">
      <c r="B87" s="29"/>
    </row>
  </sheetData>
  <mergeCells count="52">
    <mergeCell ref="U10:U11"/>
    <mergeCell ref="A8:C8"/>
    <mergeCell ref="A9:A11"/>
    <mergeCell ref="B9:D10"/>
    <mergeCell ref="E9:G9"/>
    <mergeCell ref="H9:H11"/>
    <mergeCell ref="A1:AC1"/>
    <mergeCell ref="A2:AC2"/>
    <mergeCell ref="A3:J3"/>
    <mergeCell ref="K3:Q3"/>
    <mergeCell ref="R3:AC3"/>
    <mergeCell ref="A7:J7"/>
    <mergeCell ref="A4:J4"/>
    <mergeCell ref="K4:Q4"/>
    <mergeCell ref="R4:AC4"/>
    <mergeCell ref="A5:J5"/>
    <mergeCell ref="K5:Q5"/>
    <mergeCell ref="R5:AC5"/>
    <mergeCell ref="K7:Q7"/>
    <mergeCell ref="R7:AC7"/>
    <mergeCell ref="A66:A68"/>
    <mergeCell ref="B66:B68"/>
    <mergeCell ref="A6:J6"/>
    <mergeCell ref="K6:Q6"/>
    <mergeCell ref="R6:AC6"/>
    <mergeCell ref="N10:N11"/>
    <mergeCell ref="O10:O11"/>
    <mergeCell ref="AB10:AB11"/>
    <mergeCell ref="AC10:AC11"/>
    <mergeCell ref="Y10:Y11"/>
    <mergeCell ref="Z10:Z11"/>
    <mergeCell ref="AA10:AA11"/>
    <mergeCell ref="F10:F11"/>
    <mergeCell ref="G10:G11"/>
    <mergeCell ref="J10:J11"/>
    <mergeCell ref="L10:L11"/>
    <mergeCell ref="A21:C21"/>
    <mergeCell ref="A39:C39"/>
    <mergeCell ref="V10:V11"/>
    <mergeCell ref="I9:I11"/>
    <mergeCell ref="K9:K11"/>
    <mergeCell ref="L9:M9"/>
    <mergeCell ref="O9:AC9"/>
    <mergeCell ref="E10:E11"/>
    <mergeCell ref="M10:M11"/>
    <mergeCell ref="W10:W11"/>
    <mergeCell ref="X10:X11"/>
    <mergeCell ref="P10:P11"/>
    <mergeCell ref="Q10:Q11"/>
    <mergeCell ref="R10:R11"/>
    <mergeCell ref="S10:S11"/>
    <mergeCell ref="T10:T11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C84"/>
  <sheetViews>
    <sheetView topLeftCell="A25" zoomScale="60" zoomScaleNormal="60" workbookViewId="0">
      <selection activeCell="D39" sqref="D39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43" t="s">
        <v>87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5"/>
    </row>
    <row r="2" spans="1:29" x14ac:dyDescent="0.25">
      <c r="A2" s="246" t="s">
        <v>56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8"/>
    </row>
    <row r="3" spans="1:29" x14ac:dyDescent="0.25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2" t="s">
        <v>64</v>
      </c>
      <c r="L3" s="232"/>
      <c r="M3" s="232"/>
      <c r="N3" s="232"/>
      <c r="O3" s="232"/>
      <c r="P3" s="232"/>
      <c r="Q3" s="232"/>
      <c r="R3" s="232" t="s">
        <v>59</v>
      </c>
      <c r="S3" s="232"/>
      <c r="T3" s="232"/>
      <c r="U3" s="232"/>
      <c r="V3" s="232"/>
      <c r="W3" s="232"/>
      <c r="X3" s="232"/>
      <c r="Y3" s="232"/>
      <c r="Z3" s="232"/>
      <c r="AA3" s="232"/>
      <c r="AB3" s="232"/>
      <c r="AC3" s="233"/>
    </row>
    <row r="4" spans="1:29" x14ac:dyDescent="0.25">
      <c r="A4" s="229" t="s">
        <v>8</v>
      </c>
      <c r="B4" s="230"/>
      <c r="C4" s="230"/>
      <c r="D4" s="230"/>
      <c r="E4" s="230"/>
      <c r="F4" s="230"/>
      <c r="G4" s="230"/>
      <c r="H4" s="230"/>
      <c r="I4" s="230"/>
      <c r="J4" s="230"/>
      <c r="K4" s="231" t="s">
        <v>23</v>
      </c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3"/>
    </row>
    <row r="5" spans="1:29" x14ac:dyDescent="0.25">
      <c r="A5" s="229" t="s">
        <v>22</v>
      </c>
      <c r="B5" s="230"/>
      <c r="C5" s="230"/>
      <c r="D5" s="230"/>
      <c r="E5" s="230"/>
      <c r="F5" s="230"/>
      <c r="G5" s="230"/>
      <c r="H5" s="230"/>
      <c r="I5" s="230"/>
      <c r="J5" s="230"/>
      <c r="K5" s="232" t="s">
        <v>33</v>
      </c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3"/>
    </row>
    <row r="6" spans="1:29" x14ac:dyDescent="0.25">
      <c r="A6" s="229" t="s">
        <v>9</v>
      </c>
      <c r="B6" s="230"/>
      <c r="C6" s="230"/>
      <c r="D6" s="230"/>
      <c r="E6" s="230"/>
      <c r="F6" s="230"/>
      <c r="G6" s="230"/>
      <c r="H6" s="230"/>
      <c r="I6" s="230"/>
      <c r="J6" s="230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3"/>
    </row>
    <row r="7" spans="1:29" x14ac:dyDescent="0.25">
      <c r="A7" s="229" t="s">
        <v>10</v>
      </c>
      <c r="B7" s="230"/>
      <c r="C7" s="230"/>
      <c r="D7" s="230"/>
      <c r="E7" s="230"/>
      <c r="F7" s="230"/>
      <c r="G7" s="230"/>
      <c r="H7" s="230"/>
      <c r="I7" s="230"/>
      <c r="J7" s="230"/>
      <c r="K7" s="234" t="s">
        <v>81</v>
      </c>
      <c r="L7" s="234"/>
      <c r="M7" s="234"/>
      <c r="N7" s="234"/>
      <c r="O7" s="234"/>
      <c r="P7" s="234"/>
      <c r="Q7" s="234"/>
      <c r="R7" s="273" t="s">
        <v>76</v>
      </c>
      <c r="S7" s="274"/>
      <c r="T7" s="274"/>
      <c r="U7" s="274"/>
      <c r="V7" s="274"/>
      <c r="W7" s="274"/>
      <c r="X7" s="274"/>
      <c r="Y7" s="274"/>
      <c r="Z7" s="274"/>
      <c r="AA7" s="274"/>
      <c r="AB7" s="274"/>
      <c r="AC7" s="275"/>
    </row>
    <row r="8" spans="1:29" x14ac:dyDescent="0.25">
      <c r="A8" s="239" t="s">
        <v>34</v>
      </c>
      <c r="B8" s="240"/>
      <c r="C8" s="24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55" t="s">
        <v>11</v>
      </c>
      <c r="B9" s="260" t="s">
        <v>24</v>
      </c>
      <c r="C9" s="261"/>
      <c r="D9" s="255"/>
      <c r="E9" s="258" t="s">
        <v>25</v>
      </c>
      <c r="F9" s="264"/>
      <c r="G9" s="265"/>
      <c r="H9" s="266" t="s">
        <v>12</v>
      </c>
      <c r="I9" s="266" t="s">
        <v>13</v>
      </c>
      <c r="J9" s="132" t="s">
        <v>14</v>
      </c>
      <c r="K9" s="266" t="s">
        <v>88</v>
      </c>
      <c r="L9" s="266" t="s">
        <v>15</v>
      </c>
      <c r="M9" s="266"/>
      <c r="N9" s="132" t="s">
        <v>16</v>
      </c>
      <c r="O9" s="266" t="s">
        <v>17</v>
      </c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72"/>
    </row>
    <row r="10" spans="1:29" s="39" customFormat="1" ht="30" customHeight="1" x14ac:dyDescent="0.25">
      <c r="A10" s="256"/>
      <c r="B10" s="262"/>
      <c r="C10" s="263"/>
      <c r="D10" s="256"/>
      <c r="E10" s="258" t="s">
        <v>26</v>
      </c>
      <c r="F10" s="258" t="s">
        <v>27</v>
      </c>
      <c r="G10" s="258" t="s">
        <v>28</v>
      </c>
      <c r="H10" s="266"/>
      <c r="I10" s="266"/>
      <c r="J10" s="235" t="s">
        <v>18</v>
      </c>
      <c r="K10" s="266"/>
      <c r="L10" s="241" t="s">
        <v>19</v>
      </c>
      <c r="M10" s="241" t="s">
        <v>20</v>
      </c>
      <c r="N10" s="268" t="s">
        <v>21</v>
      </c>
      <c r="O10" s="237">
        <v>1</v>
      </c>
      <c r="P10" s="251">
        <v>2</v>
      </c>
      <c r="Q10" s="251">
        <v>3</v>
      </c>
      <c r="R10" s="251">
        <v>4</v>
      </c>
      <c r="S10" s="251">
        <v>5</v>
      </c>
      <c r="T10" s="253">
        <v>6</v>
      </c>
      <c r="U10" s="253">
        <v>7</v>
      </c>
      <c r="V10" s="253">
        <v>8</v>
      </c>
      <c r="W10" s="253">
        <v>9</v>
      </c>
      <c r="X10" s="253">
        <v>10</v>
      </c>
      <c r="Y10" s="253">
        <v>11</v>
      </c>
      <c r="Z10" s="253">
        <v>12</v>
      </c>
      <c r="AA10" s="253">
        <v>13</v>
      </c>
      <c r="AB10" s="253">
        <v>14</v>
      </c>
      <c r="AC10" s="270">
        <v>15</v>
      </c>
    </row>
    <row r="11" spans="1:29" s="39" customFormat="1" ht="15.75" customHeight="1" thickBot="1" x14ac:dyDescent="0.3">
      <c r="A11" s="257"/>
      <c r="B11" s="40" t="s">
        <v>4</v>
      </c>
      <c r="C11" s="40" t="s">
        <v>6</v>
      </c>
      <c r="D11" s="40" t="s">
        <v>5</v>
      </c>
      <c r="E11" s="259"/>
      <c r="F11" s="259"/>
      <c r="G11" s="259"/>
      <c r="H11" s="267"/>
      <c r="I11" s="267"/>
      <c r="J11" s="236"/>
      <c r="K11" s="267"/>
      <c r="L11" s="242"/>
      <c r="M11" s="242"/>
      <c r="N11" s="269"/>
      <c r="O11" s="238"/>
      <c r="P11" s="252"/>
      <c r="Q11" s="252"/>
      <c r="R11" s="252"/>
      <c r="S11" s="252"/>
      <c r="T11" s="254"/>
      <c r="U11" s="254"/>
      <c r="V11" s="254"/>
      <c r="W11" s="254"/>
      <c r="X11" s="254"/>
      <c r="Y11" s="254"/>
      <c r="Z11" s="254"/>
      <c r="AA11" s="254"/>
      <c r="AB11" s="254"/>
      <c r="AC11" s="271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37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8" t="s">
        <v>35</v>
      </c>
      <c r="B21" s="228"/>
      <c r="C21" s="228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8" t="s">
        <v>40</v>
      </c>
      <c r="B38" s="228"/>
      <c r="C38" s="228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85</v>
      </c>
      <c r="C64" s="48" t="s">
        <v>29</v>
      </c>
      <c r="D64" s="48" t="s">
        <v>86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89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90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91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C92"/>
  <sheetViews>
    <sheetView tabSelected="1" topLeftCell="A7" zoomScale="66" zoomScaleNormal="66" workbookViewId="0">
      <selection activeCell="F72" sqref="F72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" width="9.140625" style="7"/>
    <col min="17" max="18" width="9.140625" style="127"/>
    <col min="19" max="23" width="9.140625" style="7"/>
    <col min="24" max="24" width="10.85546875" style="7" bestFit="1" customWidth="1"/>
    <col min="25" max="16384" width="9.140625" style="7"/>
  </cols>
  <sheetData>
    <row r="1" spans="1:29" x14ac:dyDescent="0.25">
      <c r="A1" s="243" t="s">
        <v>87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5"/>
    </row>
    <row r="2" spans="1:29" x14ac:dyDescent="0.25">
      <c r="A2" s="246" t="s">
        <v>56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8"/>
    </row>
    <row r="3" spans="1:29" x14ac:dyDescent="0.25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330" t="s">
        <v>55</v>
      </c>
      <c r="L3" s="331"/>
      <c r="M3" s="331"/>
      <c r="N3" s="331"/>
      <c r="O3" s="331"/>
      <c r="P3" s="331"/>
      <c r="Q3" s="332"/>
      <c r="R3" s="249" t="s">
        <v>75</v>
      </c>
      <c r="S3" s="249"/>
      <c r="T3" s="249"/>
      <c r="U3" s="249"/>
      <c r="V3" s="249"/>
      <c r="W3" s="249"/>
      <c r="X3" s="249"/>
      <c r="Y3" s="249"/>
      <c r="Z3" s="249"/>
      <c r="AA3" s="249"/>
      <c r="AB3" s="249"/>
      <c r="AC3" s="250"/>
    </row>
    <row r="4" spans="1:29" x14ac:dyDescent="0.25">
      <c r="A4" s="229" t="s">
        <v>8</v>
      </c>
      <c r="B4" s="230"/>
      <c r="C4" s="230"/>
      <c r="D4" s="230"/>
      <c r="E4" s="230"/>
      <c r="F4" s="230"/>
      <c r="G4" s="230"/>
      <c r="H4" s="230"/>
      <c r="I4" s="230"/>
      <c r="J4" s="230"/>
      <c r="K4" s="231" t="s">
        <v>23</v>
      </c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3"/>
    </row>
    <row r="5" spans="1:29" x14ac:dyDescent="0.25">
      <c r="A5" s="229" t="s">
        <v>22</v>
      </c>
      <c r="B5" s="230"/>
      <c r="C5" s="230"/>
      <c r="D5" s="230"/>
      <c r="E5" s="230"/>
      <c r="F5" s="230"/>
      <c r="G5" s="230"/>
      <c r="H5" s="230"/>
      <c r="I5" s="230"/>
      <c r="J5" s="230"/>
      <c r="K5" s="232" t="s">
        <v>33</v>
      </c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3"/>
    </row>
    <row r="6" spans="1:29" x14ac:dyDescent="0.25">
      <c r="A6" s="229" t="s">
        <v>9</v>
      </c>
      <c r="B6" s="230"/>
      <c r="C6" s="230"/>
      <c r="D6" s="230"/>
      <c r="E6" s="230"/>
      <c r="F6" s="230"/>
      <c r="G6" s="230"/>
      <c r="H6" s="230"/>
      <c r="I6" s="230"/>
      <c r="J6" s="230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3"/>
    </row>
    <row r="7" spans="1:29" x14ac:dyDescent="0.25">
      <c r="A7" s="229" t="s">
        <v>10</v>
      </c>
      <c r="B7" s="230"/>
      <c r="C7" s="230"/>
      <c r="D7" s="230"/>
      <c r="E7" s="230"/>
      <c r="F7" s="230"/>
      <c r="G7" s="230"/>
      <c r="H7" s="230"/>
      <c r="I7" s="230"/>
      <c r="J7" s="230"/>
      <c r="K7" s="234" t="s">
        <v>81</v>
      </c>
      <c r="L7" s="234"/>
      <c r="M7" s="234"/>
      <c r="N7" s="234"/>
      <c r="O7" s="234"/>
      <c r="P7" s="234"/>
      <c r="Q7" s="234"/>
      <c r="R7" s="232" t="s">
        <v>54</v>
      </c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3"/>
    </row>
    <row r="8" spans="1:29" x14ac:dyDescent="0.25">
      <c r="A8" s="239" t="s">
        <v>34</v>
      </c>
      <c r="B8" s="240"/>
      <c r="C8" s="24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121"/>
      <c r="R8" s="121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55" t="s">
        <v>11</v>
      </c>
      <c r="B9" s="260" t="s">
        <v>24</v>
      </c>
      <c r="C9" s="261"/>
      <c r="D9" s="255"/>
      <c r="E9" s="258" t="s">
        <v>25</v>
      </c>
      <c r="F9" s="264"/>
      <c r="G9" s="265"/>
      <c r="H9" s="266" t="s">
        <v>12</v>
      </c>
      <c r="I9" s="266" t="s">
        <v>13</v>
      </c>
      <c r="J9" s="86" t="s">
        <v>14</v>
      </c>
      <c r="K9" s="266" t="s">
        <v>88</v>
      </c>
      <c r="L9" s="266" t="s">
        <v>15</v>
      </c>
      <c r="M9" s="266"/>
      <c r="N9" s="86" t="s">
        <v>16</v>
      </c>
      <c r="O9" s="266" t="s">
        <v>17</v>
      </c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72"/>
    </row>
    <row r="10" spans="1:29" s="39" customFormat="1" ht="30" customHeight="1" x14ac:dyDescent="0.25">
      <c r="A10" s="256"/>
      <c r="B10" s="262"/>
      <c r="C10" s="263"/>
      <c r="D10" s="256"/>
      <c r="E10" s="258" t="s">
        <v>26</v>
      </c>
      <c r="F10" s="258" t="s">
        <v>27</v>
      </c>
      <c r="G10" s="258" t="s">
        <v>28</v>
      </c>
      <c r="H10" s="266"/>
      <c r="I10" s="266"/>
      <c r="J10" s="235" t="s">
        <v>18</v>
      </c>
      <c r="K10" s="266"/>
      <c r="L10" s="241" t="s">
        <v>19</v>
      </c>
      <c r="M10" s="241" t="s">
        <v>20</v>
      </c>
      <c r="N10" s="268" t="s">
        <v>21</v>
      </c>
      <c r="O10" s="237">
        <v>1</v>
      </c>
      <c r="P10" s="251">
        <v>2</v>
      </c>
      <c r="Q10" s="333">
        <v>3</v>
      </c>
      <c r="R10" s="335">
        <v>4</v>
      </c>
      <c r="S10" s="251">
        <v>5</v>
      </c>
      <c r="T10" s="253">
        <v>6</v>
      </c>
      <c r="U10" s="253">
        <v>7</v>
      </c>
      <c r="V10" s="253">
        <v>8</v>
      </c>
      <c r="W10" s="253">
        <v>9</v>
      </c>
      <c r="X10" s="253">
        <v>10</v>
      </c>
      <c r="Y10" s="253">
        <v>11</v>
      </c>
      <c r="Z10" s="253">
        <v>12</v>
      </c>
      <c r="AA10" s="253">
        <v>13</v>
      </c>
      <c r="AB10" s="253">
        <v>14</v>
      </c>
      <c r="AC10" s="270">
        <v>15</v>
      </c>
    </row>
    <row r="11" spans="1:29" s="39" customFormat="1" ht="15.75" customHeight="1" thickBot="1" x14ac:dyDescent="0.3">
      <c r="A11" s="257"/>
      <c r="B11" s="40" t="s">
        <v>4</v>
      </c>
      <c r="C11" s="40" t="s">
        <v>6</v>
      </c>
      <c r="D11" s="40" t="s">
        <v>5</v>
      </c>
      <c r="E11" s="259"/>
      <c r="F11" s="259"/>
      <c r="G11" s="259"/>
      <c r="H11" s="267"/>
      <c r="I11" s="267"/>
      <c r="J11" s="236"/>
      <c r="K11" s="267"/>
      <c r="L11" s="242"/>
      <c r="M11" s="242"/>
      <c r="N11" s="269"/>
      <c r="O11" s="238"/>
      <c r="P11" s="252"/>
      <c r="Q11" s="334"/>
      <c r="R11" s="336"/>
      <c r="S11" s="252"/>
      <c r="T11" s="254"/>
      <c r="U11" s="254"/>
      <c r="V11" s="254"/>
      <c r="W11" s="254"/>
      <c r="X11" s="254"/>
      <c r="Y11" s="254"/>
      <c r="Z11" s="254"/>
      <c r="AA11" s="254"/>
      <c r="AB11" s="254"/>
      <c r="AC11" s="271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117"/>
      <c r="R12" s="117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118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19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53"/>
      <c r="B15" s="153"/>
      <c r="C15" s="153"/>
      <c r="D15" s="153"/>
      <c r="E15" s="153"/>
      <c r="F15" s="153"/>
      <c r="G15" s="153"/>
      <c r="H15" s="153"/>
      <c r="I15" s="153"/>
      <c r="J15" s="153"/>
      <c r="K15" s="153"/>
      <c r="L15" s="154"/>
      <c r="M15" s="154"/>
      <c r="N15" s="153"/>
      <c r="O15" s="42"/>
      <c r="P15" s="43"/>
      <c r="Q15" s="117"/>
      <c r="R15" s="117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19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117"/>
      <c r="R17" s="117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19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117"/>
      <c r="R19" s="117"/>
      <c r="S19" s="131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SUM(J13:J18)</f>
        <v>0</v>
      </c>
      <c r="K20" s="56"/>
      <c r="L20" s="82"/>
      <c r="M20" s="82"/>
      <c r="N20" s="100"/>
      <c r="O20" s="101"/>
      <c r="P20" s="102"/>
      <c r="Q20" s="122"/>
      <c r="R20" s="12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8" t="s">
        <v>35</v>
      </c>
      <c r="B21" s="228"/>
      <c r="C21" s="228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123"/>
      <c r="R21" s="123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117"/>
      <c r="R22" s="117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19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19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117"/>
      <c r="R25" s="117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19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117"/>
      <c r="R27" s="117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19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117"/>
      <c r="R29" s="117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19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120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117"/>
      <c r="R32" s="117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120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s="23" customFormat="1" ht="30" x14ac:dyDescent="0.25">
      <c r="A34" s="179">
        <v>1</v>
      </c>
      <c r="B34" s="21"/>
      <c r="C34" s="3" t="str">
        <f>Zalaegerszeg!C34</f>
        <v>Zalaegerszeg Keleti vízbázisról ellátott települések</v>
      </c>
      <c r="D34" s="3" t="str">
        <f>Zalaegerszeg!D34</f>
        <v>ivóvízminőség javítása és vízellátásának fejlesztése</v>
      </c>
      <c r="E34" s="2"/>
      <c r="F34" s="2"/>
      <c r="G34" s="2"/>
      <c r="H34" s="22"/>
      <c r="I34" s="152" t="str">
        <f>Zalaegerszeg!I34</f>
        <v>Zalaegerszeg</v>
      </c>
      <c r="J34" s="152">
        <f>Zalaegerszeg!J34</f>
        <v>533824</v>
      </c>
      <c r="K34" s="22"/>
      <c r="L34" s="150">
        <f>Zalaegerszeg!L34</f>
        <v>44197</v>
      </c>
      <c r="M34" s="150">
        <f>Zalaegerszeg!M34</f>
        <v>44561</v>
      </c>
      <c r="N34" s="221" t="str">
        <f>Zalaegerszeg!N34</f>
        <v>rövid</v>
      </c>
      <c r="O34" s="222">
        <f>Zalaegerszeg!O34</f>
        <v>533824</v>
      </c>
      <c r="P34" s="170"/>
      <c r="Q34" s="178"/>
      <c r="R34" s="170"/>
      <c r="S34" s="170"/>
      <c r="T34" s="171"/>
      <c r="U34" s="171"/>
      <c r="V34" s="171"/>
      <c r="W34" s="171"/>
      <c r="X34" s="171"/>
      <c r="Y34" s="171"/>
      <c r="Z34" s="171"/>
      <c r="AA34" s="171"/>
      <c r="AB34" s="171"/>
      <c r="AC34" s="172"/>
    </row>
    <row r="35" spans="1:29" ht="50.25" customHeight="1" x14ac:dyDescent="0.25">
      <c r="A35" s="166">
        <v>3</v>
      </c>
      <c r="B35" s="21"/>
      <c r="C35" s="149" t="str">
        <f>Zalaegerszeg!C35</f>
        <v>É-i vízbázis és vízműtelep kiépítése</v>
      </c>
      <c r="D35" s="149" t="str">
        <f>Zalaegerszeg!D35</f>
        <v>ivóvízminőség javítása és vízellátásának fejlesztése</v>
      </c>
      <c r="E35" s="2"/>
      <c r="F35" s="2"/>
      <c r="G35" s="2"/>
      <c r="H35" s="22"/>
      <c r="I35" s="152" t="str">
        <f>Zalaegerszeg!I35</f>
        <v>Zalaegerszeg</v>
      </c>
      <c r="J35" s="152">
        <f>Zalaegerszeg!J35</f>
        <v>1500000</v>
      </c>
      <c r="K35" s="22"/>
      <c r="L35" s="150">
        <f>Zalaegerszeg!L35</f>
        <v>47484</v>
      </c>
      <c r="M35" s="150">
        <f>Zalaegerszeg!M35</f>
        <v>47848</v>
      </c>
      <c r="N35" s="152" t="str">
        <f>Zalaegerszeg!N35</f>
        <v>hosszú</v>
      </c>
      <c r="O35" s="42"/>
      <c r="P35" s="43"/>
      <c r="Q35" s="117"/>
      <c r="R35" s="117"/>
      <c r="S35" s="43"/>
      <c r="T35" s="44"/>
      <c r="U35" s="44"/>
      <c r="V35" s="44"/>
      <c r="W35" s="44"/>
      <c r="X35" s="44">
        <f>Zalaegerszeg!X35</f>
        <v>1500000</v>
      </c>
      <c r="Y35" s="44"/>
      <c r="Z35" s="44"/>
      <c r="AA35" s="44"/>
      <c r="AB35" s="44"/>
      <c r="AC35" s="45"/>
    </row>
    <row r="36" spans="1:29" s="23" customFormat="1" x14ac:dyDescent="0.25">
      <c r="A36" s="66"/>
      <c r="B36" s="67" t="s">
        <v>3</v>
      </c>
      <c r="C36" s="68"/>
      <c r="D36" s="68"/>
      <c r="E36" s="68"/>
      <c r="F36" s="68"/>
      <c r="G36" s="68"/>
      <c r="H36" s="69"/>
      <c r="I36" s="69"/>
      <c r="J36" s="69"/>
      <c r="K36" s="69"/>
      <c r="L36" s="83"/>
      <c r="M36" s="83"/>
      <c r="N36" s="71"/>
      <c r="O36" s="69"/>
      <c r="P36" s="69"/>
      <c r="Q36" s="120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70"/>
    </row>
    <row r="37" spans="1:29" ht="15.75" thickBot="1" x14ac:dyDescent="0.3">
      <c r="A37" s="91"/>
      <c r="B37" s="92"/>
      <c r="C37" s="94"/>
      <c r="D37" s="94"/>
      <c r="E37" s="94"/>
      <c r="F37" s="94"/>
      <c r="G37" s="94"/>
      <c r="H37" s="93"/>
      <c r="I37" s="93"/>
      <c r="J37" s="93"/>
      <c r="K37" s="93"/>
      <c r="L37" s="95"/>
      <c r="M37" s="95"/>
      <c r="N37" s="105"/>
      <c r="O37" s="96"/>
      <c r="P37" s="97"/>
      <c r="Q37" s="124"/>
      <c r="R37" s="124"/>
      <c r="S37" s="97"/>
      <c r="T37" s="98"/>
      <c r="U37" s="98"/>
      <c r="V37" s="98"/>
      <c r="W37" s="98"/>
      <c r="X37" s="98"/>
      <c r="Y37" s="98"/>
      <c r="Z37" s="98"/>
      <c r="AA37" s="98"/>
      <c r="AB37" s="98"/>
      <c r="AC37" s="87"/>
    </row>
    <row r="38" spans="1:29" ht="15.75" thickBot="1" x14ac:dyDescent="0.3">
      <c r="A38" s="106"/>
      <c r="B38" s="107" t="s">
        <v>39</v>
      </c>
      <c r="C38" s="108"/>
      <c r="D38" s="108"/>
      <c r="E38" s="108"/>
      <c r="F38" s="108"/>
      <c r="G38" s="108"/>
      <c r="H38" s="109"/>
      <c r="I38" s="109"/>
      <c r="J38" s="109">
        <f>SUM(J23:J37)</f>
        <v>2033824</v>
      </c>
      <c r="K38" s="109"/>
      <c r="L38" s="110"/>
      <c r="M38" s="110"/>
      <c r="N38" s="100"/>
      <c r="O38" s="111"/>
      <c r="P38" s="112"/>
      <c r="Q38" s="125"/>
      <c r="R38" s="125"/>
      <c r="S38" s="112"/>
      <c r="T38" s="113"/>
      <c r="U38" s="113"/>
      <c r="V38" s="113"/>
      <c r="W38" s="113"/>
      <c r="X38" s="113"/>
      <c r="Y38" s="113"/>
      <c r="Z38" s="113"/>
      <c r="AA38" s="113"/>
      <c r="AB38" s="113"/>
      <c r="AC38" s="114"/>
    </row>
    <row r="39" spans="1:29" x14ac:dyDescent="0.25">
      <c r="A39" s="228" t="s">
        <v>40</v>
      </c>
      <c r="B39" s="228"/>
      <c r="C39" s="228"/>
      <c r="D39" s="25"/>
      <c r="E39" s="25"/>
      <c r="F39" s="25"/>
      <c r="G39" s="25"/>
      <c r="H39" s="25"/>
      <c r="I39" s="26"/>
      <c r="L39" s="75"/>
      <c r="M39" s="75"/>
      <c r="O39" s="64"/>
      <c r="P39" s="64"/>
      <c r="Q39" s="123"/>
      <c r="R39" s="123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</row>
    <row r="40" spans="1:29" x14ac:dyDescent="0.25">
      <c r="A40" s="10"/>
      <c r="B40" s="6"/>
      <c r="C40" s="40" t="s">
        <v>6</v>
      </c>
      <c r="D40" s="40" t="s">
        <v>5</v>
      </c>
      <c r="E40" s="10"/>
      <c r="F40" s="10"/>
      <c r="G40" s="10"/>
      <c r="H40" s="8"/>
      <c r="I40" s="11"/>
      <c r="J40" s="8"/>
      <c r="K40" s="11"/>
      <c r="L40" s="76"/>
      <c r="M40" s="77"/>
      <c r="N40" s="6"/>
      <c r="O40" s="42"/>
      <c r="P40" s="43"/>
      <c r="Q40" s="117"/>
      <c r="R40" s="117"/>
      <c r="S40" s="43"/>
      <c r="T40" s="44"/>
      <c r="U40" s="44"/>
      <c r="V40" s="44"/>
      <c r="W40" s="44"/>
      <c r="X40" s="44"/>
      <c r="Y40" s="44"/>
      <c r="Z40" s="44"/>
      <c r="AA40" s="44"/>
      <c r="AB40" s="44"/>
      <c r="AC40" s="45"/>
    </row>
    <row r="41" spans="1:29" x14ac:dyDescent="0.25">
      <c r="A41" s="12"/>
      <c r="B41" s="13" t="s">
        <v>41</v>
      </c>
      <c r="C41" s="14"/>
      <c r="D41" s="14"/>
      <c r="E41" s="14"/>
      <c r="F41" s="14"/>
      <c r="G41" s="14"/>
      <c r="H41" s="15"/>
      <c r="I41" s="9"/>
      <c r="J41" s="15"/>
      <c r="K41" s="9"/>
      <c r="L41" s="79"/>
      <c r="M41" s="74"/>
      <c r="N41" s="9"/>
      <c r="O41" s="18"/>
      <c r="P41" s="18"/>
      <c r="Q41" s="119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x14ac:dyDescent="0.25">
      <c r="A42" s="16"/>
      <c r="B42" s="17" t="s">
        <v>1</v>
      </c>
      <c r="C42" s="9"/>
      <c r="D42" s="9"/>
      <c r="E42" s="9"/>
      <c r="F42" s="9"/>
      <c r="G42" s="9"/>
      <c r="H42" s="15"/>
      <c r="I42" s="18"/>
      <c r="J42" s="15"/>
      <c r="K42" s="18"/>
      <c r="L42" s="79"/>
      <c r="M42" s="74"/>
      <c r="N42" s="18"/>
      <c r="O42" s="18"/>
      <c r="P42" s="18"/>
      <c r="Q42" s="119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5"/>
    </row>
    <row r="43" spans="1:29" ht="50.25" customHeight="1" x14ac:dyDescent="0.25">
      <c r="A43" s="136">
        <f>Zalaegerszeg!A43</f>
        <v>2</v>
      </c>
      <c r="B43" s="152"/>
      <c r="C43" s="149" t="str">
        <f>Zalaegerszeg!C43</f>
        <v>Zalaegerszeg Zala u. lakópark mellett</v>
      </c>
      <c r="D43" s="149" t="str">
        <f>Zalaegerszeg!D43</f>
        <v>gerincvezeték összekötés</v>
      </c>
      <c r="E43" s="152"/>
      <c r="F43" s="152"/>
      <c r="G43" s="152"/>
      <c r="H43" s="152"/>
      <c r="I43" s="152" t="str">
        <f>Zalaegerszeg!I43</f>
        <v>Zalaegerszeg</v>
      </c>
      <c r="J43" s="152">
        <f>Zalaegerszeg!J43</f>
        <v>3616</v>
      </c>
      <c r="K43" s="152"/>
      <c r="L43" s="150">
        <f>Zalaegerszeg!L43</f>
        <v>44197</v>
      </c>
      <c r="M43" s="150">
        <f>Zalaegerszeg!M43</f>
        <v>44561</v>
      </c>
      <c r="N43" s="152" t="str">
        <f>Zalaegerszeg!N43</f>
        <v>rövid</v>
      </c>
      <c r="O43" s="162">
        <f>Zalaegerszeg!O43</f>
        <v>3616</v>
      </c>
      <c r="P43" s="43"/>
      <c r="Q43" s="117"/>
      <c r="R43" s="117"/>
      <c r="S43" s="43"/>
      <c r="T43" s="44"/>
      <c r="U43" s="44"/>
      <c r="V43" s="44"/>
      <c r="W43" s="44"/>
      <c r="X43" s="44"/>
      <c r="Y43" s="44"/>
      <c r="Z43" s="44"/>
      <c r="AA43" s="44"/>
      <c r="AB43" s="44"/>
      <c r="AC43" s="45"/>
    </row>
    <row r="44" spans="1:29" ht="45" x14ac:dyDescent="0.25">
      <c r="A44" s="136">
        <f>Zalaegerszeg!A44</f>
        <v>3</v>
      </c>
      <c r="B44" s="152"/>
      <c r="C44" s="149" t="str">
        <f>Zalaegerszeg!C44</f>
        <v>Zalaegerszeg</v>
      </c>
      <c r="D44" s="149" t="str">
        <f>Zalaegerszeg!D44</f>
        <v>Megvalósíthatósági tanulmány készítése (és vízjogi létesítési engedély megszerzése) Páterdomb biztonságosabb vízellátására</v>
      </c>
      <c r="E44" s="152"/>
      <c r="F44" s="152"/>
      <c r="G44" s="152"/>
      <c r="H44" s="152"/>
      <c r="I44" s="152" t="str">
        <f>Zalaegerszeg!I44</f>
        <v>Zalaegerszeg</v>
      </c>
      <c r="J44" s="152">
        <f>Zalaegerszeg!J44</f>
        <v>4200</v>
      </c>
      <c r="K44" s="152"/>
      <c r="L44" s="150">
        <f>Zalaegerszeg!L44</f>
        <v>44197</v>
      </c>
      <c r="M44" s="150">
        <f>Zalaegerszeg!M44</f>
        <v>44561</v>
      </c>
      <c r="N44" s="152" t="str">
        <f>Zalaegerszeg!N44</f>
        <v>rövid</v>
      </c>
      <c r="O44" s="162">
        <f>Zalaegerszeg!O44</f>
        <v>2520</v>
      </c>
      <c r="P44" s="43"/>
      <c r="Q44" s="117"/>
      <c r="R44" s="117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ht="60" x14ac:dyDescent="0.25">
      <c r="A45" s="136">
        <f>Zalaegerszeg!A45</f>
        <v>4</v>
      </c>
      <c r="B45" s="152"/>
      <c r="C45" s="149" t="str">
        <f>Zalaegerszeg!C45</f>
        <v>Zalaegerszeg</v>
      </c>
      <c r="D45" s="149" t="str">
        <f>Zalaegerszeg!D45</f>
        <v>Zalaegerszeg, Magasbükk vízellátás II. ütem felülvizsgálata, engedélyezési és kiviteli terv újra egyeztetése, elkészítése, vízjogi létesítési engedély beszerzése</v>
      </c>
      <c r="E45" s="152"/>
      <c r="F45" s="152"/>
      <c r="G45" s="152"/>
      <c r="H45" s="152"/>
      <c r="I45" s="152" t="str">
        <f>Zalaegerszeg!I45</f>
        <v>Zalaegerszeg</v>
      </c>
      <c r="J45" s="152">
        <f>Zalaegerszeg!J45</f>
        <v>70</v>
      </c>
      <c r="K45" s="152"/>
      <c r="L45" s="150">
        <f>Zalaegerszeg!L45</f>
        <v>44197</v>
      </c>
      <c r="M45" s="150">
        <f>Zalaegerszeg!M45</f>
        <v>44561</v>
      </c>
      <c r="N45" s="152" t="str">
        <f>Zalaegerszeg!N45</f>
        <v>rövid</v>
      </c>
      <c r="O45" s="162">
        <f>Zalaegerszeg!O45</f>
        <v>70</v>
      </c>
      <c r="P45" s="43"/>
      <c r="Q45" s="117"/>
      <c r="R45" s="117"/>
      <c r="S45" s="43"/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ht="60" x14ac:dyDescent="0.25">
      <c r="A46" s="136">
        <f>Zalaegerszeg!A46</f>
        <v>5</v>
      </c>
      <c r="B46" s="152"/>
      <c r="C46" s="149" t="str">
        <f>Zalaegerszeg!C46</f>
        <v>Zalaegerszeg</v>
      </c>
      <c r="D46" s="149" t="str">
        <f>Zalaegerszeg!D46</f>
        <v>Zalaegerszeg, Jedlik Ányos utca 0811/68 és 74 hrsz. Ingatlanok vízellátásának vízjogi engedélyes és kiviteli tervdokumentációjának elkészítése</v>
      </c>
      <c r="E46" s="152"/>
      <c r="F46" s="152"/>
      <c r="G46" s="152"/>
      <c r="H46" s="152"/>
      <c r="I46" s="152" t="str">
        <f>Zalaegerszeg!I46</f>
        <v>Zalaegerszeg</v>
      </c>
      <c r="J46" s="152">
        <f>Zalaegerszeg!J46</f>
        <v>200</v>
      </c>
      <c r="K46" s="152"/>
      <c r="L46" s="150">
        <f>Zalaegerszeg!L46</f>
        <v>44197</v>
      </c>
      <c r="M46" s="150">
        <f>Zalaegerszeg!M46</f>
        <v>44561</v>
      </c>
      <c r="N46" s="152" t="str">
        <f>Zalaegerszeg!N46</f>
        <v>rövid</v>
      </c>
      <c r="O46" s="162">
        <f>Zalaegerszeg!O46</f>
        <v>200</v>
      </c>
      <c r="P46" s="43"/>
      <c r="Q46" s="117"/>
      <c r="R46" s="117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ht="30" x14ac:dyDescent="0.25">
      <c r="A47" s="223">
        <v>4</v>
      </c>
      <c r="B47" s="21"/>
      <c r="C47" s="3" t="str">
        <f>Zalaegerszeg!C47</f>
        <v>Nyugat- és Dél-Dunántúli ivóvízminőség-javító program</v>
      </c>
      <c r="D47" s="3" t="str">
        <f>Zalaegerszeg!D47</f>
        <v>ivóvízminőség javítása és vízellátásának fejlesztése</v>
      </c>
      <c r="E47" s="2"/>
      <c r="F47" s="2"/>
      <c r="G47" s="2"/>
      <c r="H47" s="72"/>
      <c r="I47" s="152" t="str">
        <f>Zalaegerszeg!I47</f>
        <v>Zalaegerszeg</v>
      </c>
      <c r="J47" s="224">
        <f>Zalaegerszeg!J47</f>
        <v>2217</v>
      </c>
      <c r="K47" s="22"/>
      <c r="L47" s="177">
        <f>Zalaegerszeg!L47</f>
        <v>44197</v>
      </c>
      <c r="M47" s="150">
        <f>Zalaegerszeg!M47</f>
        <v>44561</v>
      </c>
      <c r="N47" s="152" t="str">
        <f>Zalaegerszeg!N47</f>
        <v>közép</v>
      </c>
      <c r="O47" s="222"/>
      <c r="P47" s="227">
        <f>Zalaegerszeg!P47</f>
        <v>2217</v>
      </c>
      <c r="Q47" s="170"/>
      <c r="R47" s="170"/>
      <c r="S47" s="170"/>
      <c r="T47" s="171"/>
      <c r="U47" s="171"/>
      <c r="V47" s="171"/>
      <c r="W47" s="171"/>
      <c r="X47" s="171"/>
      <c r="Y47" s="171"/>
      <c r="Z47" s="171"/>
      <c r="AA47" s="171"/>
      <c r="AB47" s="171"/>
      <c r="AC47" s="172"/>
    </row>
    <row r="48" spans="1:29" x14ac:dyDescent="0.25">
      <c r="A48" s="16"/>
      <c r="B48" s="17" t="s">
        <v>2</v>
      </c>
      <c r="C48" s="9"/>
      <c r="D48" s="9"/>
      <c r="E48" s="9"/>
      <c r="F48" s="9"/>
      <c r="G48" s="9"/>
      <c r="H48" s="18"/>
      <c r="I48" s="18"/>
      <c r="J48" s="18"/>
      <c r="K48" s="18"/>
      <c r="L48" s="74"/>
      <c r="M48" s="74"/>
      <c r="N48" s="18"/>
      <c r="O48" s="18"/>
      <c r="P48" s="18"/>
      <c r="Q48" s="119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65"/>
    </row>
    <row r="49" spans="1:29" x14ac:dyDescent="0.25">
      <c r="A49" s="1"/>
      <c r="B49" s="21"/>
      <c r="C49" s="32"/>
      <c r="D49" s="2"/>
      <c r="E49" s="73"/>
      <c r="F49" s="73"/>
      <c r="G49" s="73"/>
      <c r="H49" s="22"/>
      <c r="I49" s="22"/>
      <c r="J49" s="2"/>
      <c r="K49" s="22"/>
      <c r="L49" s="78"/>
      <c r="M49" s="78"/>
      <c r="N49" s="37"/>
      <c r="O49" s="42"/>
      <c r="P49" s="43"/>
      <c r="Q49" s="117"/>
      <c r="R49" s="117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x14ac:dyDescent="0.25">
      <c r="A50" s="16"/>
      <c r="B50" s="17" t="s">
        <v>3</v>
      </c>
      <c r="C50" s="9"/>
      <c r="D50" s="9"/>
      <c r="E50" s="9"/>
      <c r="F50" s="9"/>
      <c r="G50" s="9"/>
      <c r="H50" s="18"/>
      <c r="I50" s="18"/>
      <c r="J50" s="18"/>
      <c r="K50" s="18"/>
      <c r="L50" s="74"/>
      <c r="M50" s="74"/>
      <c r="N50" s="18"/>
      <c r="O50" s="18"/>
      <c r="P50" s="18"/>
      <c r="Q50" s="119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65"/>
    </row>
    <row r="51" spans="1:29" x14ac:dyDescent="0.25">
      <c r="A51" s="1"/>
      <c r="B51" s="21"/>
      <c r="C51" s="32"/>
      <c r="D51" s="2"/>
      <c r="E51" s="73"/>
      <c r="F51" s="73"/>
      <c r="G51" s="73"/>
      <c r="H51" s="22"/>
      <c r="I51" s="22"/>
      <c r="J51" s="2"/>
      <c r="K51" s="22"/>
      <c r="L51" s="78"/>
      <c r="M51" s="78"/>
      <c r="N51" s="37"/>
      <c r="O51" s="42"/>
      <c r="P51" s="43"/>
      <c r="Q51" s="117"/>
      <c r="R51" s="117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x14ac:dyDescent="0.25">
      <c r="A52" s="16"/>
      <c r="B52" s="18" t="s">
        <v>42</v>
      </c>
      <c r="C52" s="9"/>
      <c r="D52" s="9"/>
      <c r="E52" s="9"/>
      <c r="F52" s="9"/>
      <c r="G52" s="9"/>
      <c r="H52" s="18"/>
      <c r="I52" s="18"/>
      <c r="J52" s="18"/>
      <c r="K52" s="18"/>
      <c r="L52" s="74"/>
      <c r="M52" s="74"/>
      <c r="N52" s="18"/>
      <c r="O52" s="18"/>
      <c r="P52" s="18"/>
      <c r="Q52" s="119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65"/>
    </row>
    <row r="53" spans="1:29" s="23" customFormat="1" x14ac:dyDescent="0.25">
      <c r="A53" s="66"/>
      <c r="B53" s="67" t="s">
        <v>1</v>
      </c>
      <c r="C53" s="68"/>
      <c r="D53" s="68"/>
      <c r="E53" s="68"/>
      <c r="F53" s="68"/>
      <c r="G53" s="68"/>
      <c r="H53" s="69"/>
      <c r="I53" s="69"/>
      <c r="J53" s="69"/>
      <c r="K53" s="69"/>
      <c r="L53" s="83"/>
      <c r="M53" s="83"/>
      <c r="N53" s="69"/>
      <c r="O53" s="69"/>
      <c r="P53" s="69"/>
      <c r="Q53" s="120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70"/>
    </row>
    <row r="54" spans="1:29" x14ac:dyDescent="0.25">
      <c r="A54" s="1"/>
      <c r="B54" s="21"/>
      <c r="C54" s="2"/>
      <c r="D54" s="2"/>
      <c r="E54" s="2"/>
      <c r="F54" s="2"/>
      <c r="G54" s="2"/>
      <c r="H54" s="22"/>
      <c r="I54" s="22"/>
      <c r="J54" s="22"/>
      <c r="K54" s="22"/>
      <c r="L54" s="78"/>
      <c r="M54" s="78"/>
      <c r="N54" s="6"/>
      <c r="O54" s="42"/>
      <c r="P54" s="43"/>
      <c r="Q54" s="117"/>
      <c r="R54" s="117"/>
      <c r="S54" s="43"/>
      <c r="T54" s="44"/>
      <c r="U54" s="44"/>
      <c r="V54" s="44"/>
      <c r="W54" s="44"/>
      <c r="X54" s="44"/>
      <c r="Y54" s="44"/>
      <c r="Z54" s="44"/>
      <c r="AA54" s="44"/>
      <c r="AB54" s="44"/>
      <c r="AC54" s="45"/>
    </row>
    <row r="55" spans="1:29" s="23" customFormat="1" x14ac:dyDescent="0.25">
      <c r="A55" s="66"/>
      <c r="B55" s="67" t="s">
        <v>2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71"/>
      <c r="O55" s="69"/>
      <c r="P55" s="69"/>
      <c r="Q55" s="120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117"/>
      <c r="R56" s="117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3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120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117"/>
      <c r="R58" s="117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x14ac:dyDescent="0.25">
      <c r="A59" s="16"/>
      <c r="B59" s="18" t="s">
        <v>43</v>
      </c>
      <c r="C59" s="9"/>
      <c r="D59" s="9"/>
      <c r="E59" s="9"/>
      <c r="F59" s="9"/>
      <c r="G59" s="9"/>
      <c r="H59" s="18"/>
      <c r="I59" s="18"/>
      <c r="J59" s="18"/>
      <c r="K59" s="18"/>
      <c r="L59" s="74"/>
      <c r="M59" s="74"/>
      <c r="N59" s="18"/>
      <c r="O59" s="18"/>
      <c r="P59" s="18"/>
      <c r="Q59" s="119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65"/>
    </row>
    <row r="60" spans="1:29" s="23" customFormat="1" x14ac:dyDescent="0.25">
      <c r="A60" s="66"/>
      <c r="B60" s="67" t="s">
        <v>1</v>
      </c>
      <c r="C60" s="68"/>
      <c r="D60" s="68"/>
      <c r="E60" s="68"/>
      <c r="F60" s="68"/>
      <c r="G60" s="68"/>
      <c r="H60" s="69"/>
      <c r="I60" s="69"/>
      <c r="J60" s="69"/>
      <c r="K60" s="69"/>
      <c r="L60" s="83"/>
      <c r="M60" s="83"/>
      <c r="N60" s="69"/>
      <c r="O60" s="69"/>
      <c r="P60" s="69"/>
      <c r="Q60" s="120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70"/>
    </row>
    <row r="61" spans="1:29" x14ac:dyDescent="0.25">
      <c r="A61" s="1"/>
      <c r="B61" s="21"/>
      <c r="C61" s="2"/>
      <c r="D61" s="2"/>
      <c r="E61" s="2"/>
      <c r="F61" s="2"/>
      <c r="G61" s="2"/>
      <c r="H61" s="22"/>
      <c r="I61" s="22"/>
      <c r="J61" s="22"/>
      <c r="K61" s="22"/>
      <c r="L61" s="78"/>
      <c r="M61" s="78"/>
      <c r="N61" s="6"/>
      <c r="O61" s="42"/>
      <c r="P61" s="43"/>
      <c r="Q61" s="117"/>
      <c r="R61" s="117"/>
      <c r="S61" s="43"/>
      <c r="T61" s="44"/>
      <c r="U61" s="44"/>
      <c r="V61" s="44"/>
      <c r="W61" s="44"/>
      <c r="X61" s="44"/>
      <c r="Y61" s="44"/>
      <c r="Z61" s="44"/>
      <c r="AA61" s="44"/>
      <c r="AB61" s="44"/>
      <c r="AC61" s="45"/>
    </row>
    <row r="62" spans="1:29" s="23" customFormat="1" x14ac:dyDescent="0.25">
      <c r="A62" s="66"/>
      <c r="B62" s="67" t="s">
        <v>2</v>
      </c>
      <c r="C62" s="68"/>
      <c r="D62" s="68"/>
      <c r="E62" s="68"/>
      <c r="F62" s="68"/>
      <c r="G62" s="68"/>
      <c r="H62" s="69"/>
      <c r="I62" s="69"/>
      <c r="J62" s="69"/>
      <c r="K62" s="69"/>
      <c r="L62" s="83"/>
      <c r="M62" s="83"/>
      <c r="N62" s="71"/>
      <c r="O62" s="69"/>
      <c r="P62" s="69"/>
      <c r="Q62" s="120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70"/>
    </row>
    <row r="63" spans="1:29" x14ac:dyDescent="0.25">
      <c r="A63" s="1"/>
      <c r="B63" s="21"/>
      <c r="C63" s="2"/>
      <c r="D63" s="2"/>
      <c r="E63" s="2"/>
      <c r="F63" s="2"/>
      <c r="G63" s="2"/>
      <c r="H63" s="22"/>
      <c r="I63" s="22"/>
      <c r="J63" s="22"/>
      <c r="K63" s="22"/>
      <c r="L63" s="78"/>
      <c r="M63" s="78"/>
      <c r="N63" s="6"/>
      <c r="O63" s="42"/>
      <c r="P63" s="43"/>
      <c r="Q63" s="117"/>
      <c r="R63" s="117"/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23" customFormat="1" x14ac:dyDescent="0.25">
      <c r="A64" s="66"/>
      <c r="B64" s="67" t="s">
        <v>3</v>
      </c>
      <c r="C64" s="68"/>
      <c r="D64" s="68"/>
      <c r="E64" s="68"/>
      <c r="F64" s="68"/>
      <c r="G64" s="68"/>
      <c r="H64" s="69"/>
      <c r="I64" s="69"/>
      <c r="J64" s="69"/>
      <c r="K64" s="69"/>
      <c r="L64" s="83"/>
      <c r="M64" s="83"/>
      <c r="N64" s="71"/>
      <c r="O64" s="69"/>
      <c r="P64" s="69"/>
      <c r="Q64" s="120"/>
      <c r="R64" s="69"/>
      <c r="S64" s="69"/>
      <c r="T64" s="69"/>
      <c r="U64" s="69"/>
      <c r="V64" s="69"/>
      <c r="W64" s="69"/>
      <c r="X64" s="69"/>
      <c r="Y64" s="69"/>
      <c r="Z64" s="69"/>
      <c r="AA64" s="69"/>
      <c r="AB64" s="69"/>
      <c r="AC64" s="70"/>
    </row>
    <row r="65" spans="1:29" ht="15.75" thickBot="1" x14ac:dyDescent="0.3">
      <c r="A65" s="1"/>
      <c r="B65" s="88"/>
      <c r="C65" s="2"/>
      <c r="D65" s="2"/>
      <c r="E65" s="2"/>
      <c r="F65" s="2"/>
      <c r="G65" s="2"/>
      <c r="H65" s="22"/>
      <c r="I65" s="22"/>
      <c r="J65" s="22">
        <f>SUM(J43:J64)</f>
        <v>10303</v>
      </c>
      <c r="K65" s="22"/>
      <c r="L65" s="78"/>
      <c r="M65" s="78"/>
      <c r="N65" s="6"/>
      <c r="O65" s="42"/>
      <c r="P65" s="43"/>
      <c r="Q65" s="117"/>
      <c r="R65" s="117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87"/>
    </row>
    <row r="66" spans="1:29" s="62" customFormat="1" ht="15.75" thickBot="1" x14ac:dyDescent="0.25">
      <c r="A66" s="55"/>
      <c r="B66" s="56" t="s">
        <v>0</v>
      </c>
      <c r="C66" s="56"/>
      <c r="D66" s="56"/>
      <c r="E66" s="56"/>
      <c r="F66" s="56"/>
      <c r="G66" s="56"/>
      <c r="H66" s="56"/>
      <c r="I66" s="56"/>
      <c r="J66" s="56">
        <f>J20+J38+J65</f>
        <v>2044127</v>
      </c>
      <c r="K66" s="56">
        <f>Bocfölde!K61+Kiskutas!K61+Nagykutas!K61+Sárhida!K61+Zalaegerszeg!K62</f>
        <v>3616</v>
      </c>
      <c r="L66" s="56"/>
      <c r="M66" s="56"/>
      <c r="N66" s="57"/>
      <c r="O66" s="58">
        <f t="shared" ref="O66:AC66" si="0">SUM(O12:O65)</f>
        <v>540230</v>
      </c>
      <c r="P66" s="59">
        <f t="shared" si="0"/>
        <v>2217</v>
      </c>
      <c r="Q66" s="126">
        <f t="shared" si="0"/>
        <v>0</v>
      </c>
      <c r="R66" s="126">
        <f t="shared" si="0"/>
        <v>0</v>
      </c>
      <c r="S66" s="59">
        <f t="shared" si="0"/>
        <v>0</v>
      </c>
      <c r="T66" s="60">
        <f t="shared" si="0"/>
        <v>0</v>
      </c>
      <c r="U66" s="60">
        <f t="shared" si="0"/>
        <v>0</v>
      </c>
      <c r="V66" s="60">
        <f t="shared" si="0"/>
        <v>0</v>
      </c>
      <c r="W66" s="60">
        <f t="shared" si="0"/>
        <v>0</v>
      </c>
      <c r="X66" s="60">
        <f t="shared" si="0"/>
        <v>1500000</v>
      </c>
      <c r="Y66" s="60">
        <f t="shared" si="0"/>
        <v>0</v>
      </c>
      <c r="Z66" s="60">
        <f t="shared" si="0"/>
        <v>0</v>
      </c>
      <c r="AA66" s="60">
        <f t="shared" si="0"/>
        <v>0</v>
      </c>
      <c r="AB66" s="60">
        <f t="shared" si="0"/>
        <v>0</v>
      </c>
      <c r="AC66" s="61">
        <f t="shared" si="0"/>
        <v>0</v>
      </c>
    </row>
    <row r="67" spans="1:29" ht="18.75" customHeight="1" x14ac:dyDescent="0.25">
      <c r="K67" s="29" t="s">
        <v>92</v>
      </c>
    </row>
    <row r="68" spans="1:29" s="39" customFormat="1" ht="15.75" x14ac:dyDescent="0.25">
      <c r="K68" s="46"/>
      <c r="Q68" s="128"/>
      <c r="R68" s="128"/>
    </row>
    <row r="69" spans="1:29" s="39" customFormat="1" ht="60" x14ac:dyDescent="0.25">
      <c r="A69" s="47"/>
      <c r="B69" s="159" t="s">
        <v>85</v>
      </c>
      <c r="C69" s="48" t="s">
        <v>29</v>
      </c>
      <c r="D69" s="159" t="s">
        <v>86</v>
      </c>
      <c r="E69" s="158"/>
      <c r="K69" s="46"/>
      <c r="Q69" s="128"/>
      <c r="R69" s="128"/>
    </row>
    <row r="70" spans="1:29" s="39" customFormat="1" ht="15.75" x14ac:dyDescent="0.25">
      <c r="A70" s="324" t="s">
        <v>30</v>
      </c>
      <c r="B70" s="327">
        <f>SUM(O66)</f>
        <v>540230</v>
      </c>
      <c r="C70" s="50">
        <f>Zalaegerszeg!C66</f>
        <v>3616</v>
      </c>
      <c r="D70" s="156" t="s">
        <v>98</v>
      </c>
      <c r="K70" s="46"/>
    </row>
    <row r="71" spans="1:29" s="39" customFormat="1" ht="15.75" x14ac:dyDescent="0.25">
      <c r="A71" s="325"/>
      <c r="B71" s="328"/>
      <c r="C71" s="160">
        <f>Zalaegerszeg!C67</f>
        <v>4470</v>
      </c>
      <c r="D71" s="156" t="s">
        <v>99</v>
      </c>
      <c r="K71" s="46"/>
    </row>
    <row r="72" spans="1:29" s="39" customFormat="1" ht="15.75" x14ac:dyDescent="0.25">
      <c r="A72" s="326"/>
      <c r="B72" s="329"/>
      <c r="C72" s="167">
        <f>Zalaegerszeg!C68</f>
        <v>533824</v>
      </c>
      <c r="D72" s="156" t="str">
        <f>Zalaegerszeg!D68</f>
        <v>KEHOP pályázati forrás</v>
      </c>
      <c r="K72" s="46"/>
    </row>
    <row r="73" spans="1:29" s="39" customFormat="1" ht="15.75" x14ac:dyDescent="0.25">
      <c r="A73" s="49" t="s">
        <v>31</v>
      </c>
      <c r="B73" s="50">
        <f>SUM(P66:S66)</f>
        <v>2217</v>
      </c>
      <c r="C73" s="50">
        <f>Zalaegerszeg!C69</f>
        <v>2217</v>
      </c>
      <c r="D73" s="156" t="str">
        <f>Zalaegerszeg!D69</f>
        <v>KEHOP pályázati forrás</v>
      </c>
      <c r="K73" s="46"/>
      <c r="Q73" s="128"/>
      <c r="R73" s="128"/>
    </row>
    <row r="74" spans="1:29" s="39" customFormat="1" ht="15.75" thickBot="1" x14ac:dyDescent="0.3">
      <c r="A74" s="51" t="s">
        <v>32</v>
      </c>
      <c r="B74" s="52">
        <f>SUM(T66:AC66)</f>
        <v>1500000</v>
      </c>
      <c r="C74" s="52">
        <f>Babosdöbréte!C67+Bagod!C67+Becsvölgye!C67+Bocfölde!C67+Boncodfölde!C67+Böde!C67+Csatár!C67+Csonkahegyhát!C67+Dobronhegy!C67+Hagyárosbörönd!C67+Hottó!C67+Kávás!C67+Kiskutas!C67+Kispáli!C67+Kustánszeg!C67+Milejszeg!C67+Nagykutas!C67+Nagypáli!C67+Németfalu!C67+Pálfiszeg!C67+Sárhida!C67+Teskánd!C67+Zalaboldogfa!C67+Zalaegerszeg!C70+Zalaszentgyörgy!C67</f>
        <v>1500000</v>
      </c>
      <c r="D74" s="157" t="s">
        <v>83</v>
      </c>
      <c r="Q74" s="128"/>
      <c r="R74" s="128"/>
    </row>
    <row r="75" spans="1:29" s="39" customFormat="1" x14ac:dyDescent="0.25">
      <c r="A75" s="53"/>
      <c r="B75" s="54"/>
      <c r="C75" s="54"/>
      <c r="Q75" s="128"/>
      <c r="R75" s="128"/>
    </row>
    <row r="77" spans="1:29" x14ac:dyDescent="0.25">
      <c r="B77" s="163"/>
    </row>
    <row r="78" spans="1:29" x14ac:dyDescent="0.25">
      <c r="B78" s="27"/>
    </row>
    <row r="79" spans="1:29" x14ac:dyDescent="0.25">
      <c r="B79" s="28"/>
    </row>
    <row r="80" spans="1:29" x14ac:dyDescent="0.25">
      <c r="B80" s="28"/>
    </row>
    <row r="81" spans="2:2" x14ac:dyDescent="0.25">
      <c r="B81" s="28"/>
    </row>
    <row r="82" spans="2:2" x14ac:dyDescent="0.25">
      <c r="B82" s="28"/>
    </row>
    <row r="84" spans="2:2" x14ac:dyDescent="0.25">
      <c r="B84" s="29"/>
    </row>
    <row r="92" spans="2:2" x14ac:dyDescent="0.25">
      <c r="B92" s="29"/>
    </row>
  </sheetData>
  <mergeCells count="52">
    <mergeCell ref="O9:AC9"/>
    <mergeCell ref="E10:E11"/>
    <mergeCell ref="AC10:AC11"/>
    <mergeCell ref="AA10:AA11"/>
    <mergeCell ref="P10:P11"/>
    <mergeCell ref="W10:W11"/>
    <mergeCell ref="X10:X11"/>
    <mergeCell ref="Y10:Y11"/>
    <mergeCell ref="Z10:Z11"/>
    <mergeCell ref="V10:V11"/>
    <mergeCell ref="Q10:Q11"/>
    <mergeCell ref="R10:R11"/>
    <mergeCell ref="S10:S11"/>
    <mergeCell ref="T10:T11"/>
    <mergeCell ref="U10:U11"/>
    <mergeCell ref="A1:AC1"/>
    <mergeCell ref="A2:AC2"/>
    <mergeCell ref="A3:J3"/>
    <mergeCell ref="K3:Q3"/>
    <mergeCell ref="R3:AC3"/>
    <mergeCell ref="A70:A72"/>
    <mergeCell ref="B70:B72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B10:AB11"/>
    <mergeCell ref="A7:J7"/>
    <mergeCell ref="K7:Q7"/>
    <mergeCell ref="R7:AC7"/>
    <mergeCell ref="A9:A11"/>
    <mergeCell ref="A8:C8"/>
    <mergeCell ref="N10:N11"/>
    <mergeCell ref="O10:O11"/>
    <mergeCell ref="A21:C21"/>
    <mergeCell ref="A39:C39"/>
    <mergeCell ref="F10:F11"/>
    <mergeCell ref="G10:G11"/>
    <mergeCell ref="J10:J11"/>
    <mergeCell ref="L10:L11"/>
    <mergeCell ref="M10:M11"/>
    <mergeCell ref="B9:D10"/>
    <mergeCell ref="E9:G9"/>
    <mergeCell ref="H9:H11"/>
    <mergeCell ref="I9:I11"/>
    <mergeCell ref="K9:K11"/>
    <mergeCell ref="L9:M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26</vt:i4>
      </vt:variant>
    </vt:vector>
  </HeadingPairs>
  <TitlesOfParts>
    <vt:vector size="26" baseType="lpstr">
      <vt:lpstr>Babosdöbréte</vt:lpstr>
      <vt:lpstr>Bagod</vt:lpstr>
      <vt:lpstr>Becsvölgye</vt:lpstr>
      <vt:lpstr>Bocfölde</vt:lpstr>
      <vt:lpstr>Boncodfölde</vt:lpstr>
      <vt:lpstr>Böde</vt:lpstr>
      <vt:lpstr>Csatár</vt:lpstr>
      <vt:lpstr>Csonkahegyhát</vt:lpstr>
      <vt:lpstr>Dobronhegy</vt:lpstr>
      <vt:lpstr>Hagyárosbörönd</vt:lpstr>
      <vt:lpstr>Hottó</vt:lpstr>
      <vt:lpstr>Kávás</vt:lpstr>
      <vt:lpstr>Kiskutas</vt:lpstr>
      <vt:lpstr>Kispáli</vt:lpstr>
      <vt:lpstr>Kustánszeg</vt:lpstr>
      <vt:lpstr>Milejszeg</vt:lpstr>
      <vt:lpstr>Nagykutas</vt:lpstr>
      <vt:lpstr>Nagypáli</vt:lpstr>
      <vt:lpstr>Németfalu</vt:lpstr>
      <vt:lpstr>Pálfiszeg</vt:lpstr>
      <vt:lpstr>Sárhida</vt:lpstr>
      <vt:lpstr>Teskánd</vt:lpstr>
      <vt:lpstr>Zalaboldogfa</vt:lpstr>
      <vt:lpstr>Zalaegerszeg</vt:lpstr>
      <vt:lpstr>Zalaszentgyörgy</vt:lpstr>
      <vt:lpstr>VKR_összesítő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Lahocsinszky Róbert</cp:lastModifiedBy>
  <cp:lastPrinted>2015-05-14T08:41:05Z</cp:lastPrinted>
  <dcterms:created xsi:type="dcterms:W3CDTF">2014-07-08T06:33:44Z</dcterms:created>
  <dcterms:modified xsi:type="dcterms:W3CDTF">2021-11-04T14:44:37Z</dcterms:modified>
  <cp:category>települések</cp:category>
</cp:coreProperties>
</file>