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fileSharing userName="Kiss Réka" algorithmName="SHA-512" hashValue="jCm5h6Ppez3H7ng/heQEg4xWL3Pr1LjypuVHNCeMiR8A8hP8U5lEFDNPz2DZ/WJxtuB9CtLOS3c3kYj65jUN+w==" saltValue="CuSK1xKGxBsA2RXAeMQV4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23\1_Bérleti\Zalaegerszeg\"/>
    </mc:Choice>
  </mc:AlternateContent>
  <xr:revisionPtr revIDLastSave="0" documentId="13_ncr:10001_{50FEF93A-FBCB-466F-AD9D-D344CB9895B8}" xr6:coauthVersionLast="47" xr6:coauthVersionMax="47" xr10:uidLastSave="{00000000-0000-0000-0000-000000000000}"/>
  <bookViews>
    <workbookView xWindow="-120" yWindow="-120" windowWidth="24240" windowHeight="13140" tabRatio="647" firstSheet="17" activeTab="25" xr2:uid="{00000000-000D-0000-FFFF-FFFF00000000}"/>
  </bookViews>
  <sheets>
    <sheet name="Babosdöbréte" sheetId="81" r:id="rId1"/>
    <sheet name="Bagod" sheetId="99" r:id="rId2"/>
    <sheet name="Becsvölgye" sheetId="105" r:id="rId3"/>
    <sheet name="Bocfölde" sheetId="83" r:id="rId4"/>
    <sheet name="Boncodfölde" sheetId="100" r:id="rId5"/>
    <sheet name="Böde" sheetId="82" r:id="rId6"/>
    <sheet name="Csatár" sheetId="85" r:id="rId7"/>
    <sheet name="Csonkahegyhát" sheetId="109" r:id="rId8"/>
    <sheet name="Dobronhegy" sheetId="110" r:id="rId9"/>
    <sheet name="Hagyárosbörönd" sheetId="101" r:id="rId10"/>
    <sheet name="Hottó" sheetId="86" r:id="rId11"/>
    <sheet name="Kávás" sheetId="102" r:id="rId12"/>
    <sheet name="Kiskutas" sheetId="87" r:id="rId13"/>
    <sheet name="Kispáli" sheetId="108" r:id="rId14"/>
    <sheet name="Kustánszeg" sheetId="106" r:id="rId15"/>
    <sheet name="Milejszeg" sheetId="111" r:id="rId16"/>
    <sheet name="Nagykutas" sheetId="88" r:id="rId17"/>
    <sheet name="Nagypáli" sheetId="115" r:id="rId18"/>
    <sheet name="Németfalu" sheetId="112" r:id="rId19"/>
    <sheet name="Pálfiszeg" sheetId="113" r:id="rId20"/>
    <sheet name="Sárhida" sheetId="89" r:id="rId21"/>
    <sheet name="Teskánd" sheetId="90" r:id="rId22"/>
    <sheet name="Zalaboldogfa" sheetId="103" r:id="rId23"/>
    <sheet name="Zalaegerszeg" sheetId="91" r:id="rId24"/>
    <sheet name="Zalaszentgyörgy" sheetId="104" r:id="rId25"/>
    <sheet name="VKR_összesítő" sheetId="84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2" i="84" l="1"/>
  <c r="J61" i="84"/>
  <c r="J57" i="91"/>
  <c r="W34" i="84"/>
  <c r="J45" i="91" l="1"/>
  <c r="J47" i="84" l="1"/>
  <c r="K58" i="91" l="1"/>
  <c r="A34" i="84"/>
  <c r="O58" i="91"/>
  <c r="N34" i="84" l="1"/>
  <c r="M34" i="84"/>
  <c r="L34" i="84"/>
  <c r="I34" i="84"/>
  <c r="D34" i="84"/>
  <c r="C34" i="84"/>
  <c r="J34" i="91"/>
  <c r="J34" i="84" s="1"/>
  <c r="C67" i="84" l="1"/>
  <c r="O61" i="115" l="1"/>
  <c r="O61" i="108"/>
  <c r="O61" i="109"/>
  <c r="O61" i="105"/>
  <c r="O61" i="99"/>
  <c r="O61" i="81"/>
  <c r="K61" i="88" l="1"/>
  <c r="K61" i="87"/>
  <c r="K61" i="89"/>
  <c r="K61" i="83" l="1"/>
  <c r="C66" i="84" l="1"/>
  <c r="K62" i="84" s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S61" i="115"/>
  <c r="R61" i="115"/>
  <c r="Q61" i="115"/>
  <c r="P61" i="115"/>
  <c r="B66" i="115" s="1"/>
  <c r="B65" i="115"/>
  <c r="J61" i="115"/>
  <c r="J37" i="115"/>
  <c r="J20" i="115"/>
  <c r="B67" i="115" l="1"/>
  <c r="C66" i="115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7" i="91" l="1"/>
  <c r="J58" i="91" s="1"/>
  <c r="C65" i="90"/>
  <c r="C67" i="90" s="1"/>
  <c r="J37" i="90"/>
  <c r="J37" i="89"/>
  <c r="J37" i="88"/>
  <c r="U58" i="91" l="1"/>
  <c r="AC58" i="91"/>
  <c r="R58" i="91"/>
  <c r="B62" i="91"/>
  <c r="S58" i="91"/>
  <c r="W58" i="91"/>
  <c r="AA58" i="91"/>
  <c r="P58" i="91"/>
  <c r="T58" i="91"/>
  <c r="X58" i="91"/>
  <c r="AB58" i="91"/>
  <c r="Q58" i="91"/>
  <c r="Y58" i="91"/>
  <c r="J20" i="91"/>
  <c r="V58" i="91"/>
  <c r="Z58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4" i="91"/>
  <c r="B63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7" i="84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0" i="84" l="1"/>
  <c r="C65" i="85" l="1"/>
  <c r="R61" i="81" l="1"/>
  <c r="R62" i="84"/>
  <c r="U61" i="81"/>
  <c r="U62" i="84"/>
  <c r="AA61" i="81"/>
  <c r="AA62" i="84"/>
  <c r="W61" i="81"/>
  <c r="W62" i="84"/>
  <c r="B65" i="81"/>
  <c r="Q61" i="81"/>
  <c r="Q62" i="84"/>
  <c r="Z61" i="81"/>
  <c r="Z62" i="84"/>
  <c r="V61" i="81"/>
  <c r="V62" i="84"/>
  <c r="P61" i="81"/>
  <c r="P62" i="84"/>
  <c r="T61" i="81"/>
  <c r="T62" i="84"/>
  <c r="Y61" i="81"/>
  <c r="Y62" i="84"/>
  <c r="S61" i="81"/>
  <c r="S62" i="84"/>
  <c r="AB61" i="81"/>
  <c r="AB62" i="84"/>
  <c r="X61" i="81"/>
  <c r="X62" i="84"/>
  <c r="AC61" i="81"/>
  <c r="AC62" i="84"/>
  <c r="C66" i="85"/>
  <c r="C67" i="85"/>
  <c r="B67" i="81" l="1"/>
  <c r="B66" i="81"/>
  <c r="B68" i="84"/>
  <c r="B67" i="84"/>
  <c r="O62" i="84"/>
  <c r="B66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68" i="84" s="1"/>
</calcChain>
</file>

<file path=xl/sharedStrings.xml><?xml version="1.0" encoding="utf-8"?>
<sst xmlns="http://schemas.openxmlformats.org/spreadsheetml/2006/main" count="2003" uniqueCount="91">
  <si>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</si>
  <si>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</si>
  <si>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</si>
  <si>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</si>
  <si>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</si>
  <si>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</si>
  <si>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</si>
  <si>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</si>
  <si>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</si>
  <si>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</si>
  <si>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</si>
  <si>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</si>
  <si>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</si>
  <si>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</si>
  <si>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</si>
  <si>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</si>
  <si>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</si>
  <si>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</si>
  <si>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</si>
  <si>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</si>
  <si>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</si>
  <si>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</si>
  <si>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</si>
  <si>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</si>
  <si>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</si>
  <si>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</si>
  <si>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</si>
  <si>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</si>
  <si>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</si>
  <si>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</si>
  <si>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</si>
  <si>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</si>
  <si>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</si>
  <si>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</si>
  <si>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</si>
  <si>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</si>
  <si>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</si>
  <si>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</si>
  <si>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</si>
  <si>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</si>
  <si>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</si>
  <si>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</si>
  <si>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</si>
  <si>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</si>
  <si>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</si>
  <si>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</si>
  <si>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</si>
  <si>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</si>
  <si>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</si>
  <si>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</si>
  <si>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</si>
  <si>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</si>
  <si>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</si>
  <si>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</si>
  <si>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</si>
  <si>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</si>
  <si>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</si>
  <si>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</si>
  <si>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</si>
  <si>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</si>
  <si>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</si>
  <si>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</si>
  <si>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</si>
  <si>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</si>
  <si>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</si>
  <si>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</si>
  <si>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</si>
  <si>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</si>
  <si>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</si>
  <si>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</si>
  <si>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</si>
  <si>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</si>
  <si>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</si>
  <si>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</si>
  <si>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</si>
  <si>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</si>
  <si>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</si>
  <si>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</si>
  <si>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</si>
  <si>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</si>
  <si>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11-32054-1-025-01-14</t>
  </si>
  <si>
    <t>ivóvízminőség javítása és vízellátásának fejlesztése</t>
  </si>
  <si>
    <t>Tervezett feladatok nettó költsége a teljes ütem tekintetében (eFt)</t>
  </si>
  <si>
    <t>Forrás megnevezése a teljes ütem tekintetében</t>
  </si>
  <si>
    <t>É-i vízbázis és vízműtelep kiépítése</t>
  </si>
  <si>
    <t>hosszú</t>
  </si>
  <si>
    <t>Fejlesztési díj (2023)</t>
  </si>
  <si>
    <t>Fejlesztési díj (2024-2027)</t>
  </si>
  <si>
    <t>Fejlesztési díj (2028-2037)</t>
  </si>
  <si>
    <t>Gördülő fejlesztési terv a 2023 - 2037 időszakra</t>
  </si>
  <si>
    <t>Forrás       2023 évre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</si>
</sst>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2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41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3" borderId="24" xfId="0" applyNumberFormat="1" applyFont="1" applyFill="1" applyBorder="1" applyAlignment="1">
      <alignment horizontal="center" vertical="center"/>
    </xf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5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3" borderId="24" xfId="0" applyNumberFormat="1" applyFont="1" applyFill="1" applyBorder="1" applyAlignment="1">
      <alignment vertical="center"/>
    </xf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3" borderId="24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5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4" xfId="0" applyNumberFormat="1" applyFont="1" applyFill="1" applyBorder="1" applyAlignment="1">
      <alignment vertical="center"/>
    </xf>
    <xf numFmtId="3" fontId="16" fillId="4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4" borderId="22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wrapText="1"/>
    </xf>
    <xf numFmtId="164" fontId="3" fillId="0" borderId="4" xfId="1" applyNumberFormat="1" applyFont="1" applyFill="1" applyBorder="1" applyAlignment="1">
      <alignment horizontal="center" vertical="center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164" fontId="3" fillId="3" borderId="3" xfId="1" applyNumberFormat="1" applyFont="1" applyFill="1" applyBorder="1"/>
    <xf numFmtId="164" fontId="3" fillId="4" borderId="3" xfId="1" applyNumberFormat="1" applyFont="1" applyFill="1" applyBorder="1"/>
    <xf numFmtId="3" fontId="3" fillId="4" borderId="3" xfId="1" applyNumberFormat="1" applyFont="1" applyFill="1" applyBorder="1"/>
    <xf numFmtId="164" fontId="3" fillId="5" borderId="3" xfId="1" applyNumberFormat="1" applyFont="1" applyFill="1" applyBorder="1"/>
    <xf numFmtId="164" fontId="3" fillId="5" borderId="9" xfId="1" applyNumberFormat="1" applyFont="1" applyFill="1" applyBorder="1"/>
    <xf numFmtId="3" fontId="0" fillId="8" borderId="3" xfId="0" applyNumberFormat="1" applyFont="1" applyFill="1" applyBorder="1" applyAlignment="1">
      <alignment vertical="center"/>
    </xf>
    <xf numFmtId="3" fontId="15" fillId="0" borderId="5" xfId="0" applyNumberFormat="1" applyFont="1" applyFill="1" applyBorder="1" applyAlignment="1">
      <alignment horizontal="center" vertical="center"/>
    </xf>
    <xf numFmtId="164" fontId="3" fillId="0" borderId="0" xfId="1" applyNumberFormat="1" applyFont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7" borderId="5" xfId="0" applyFill="1" applyBorder="1" applyAlignment="1">
      <alignment horizont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13" fillId="0" borderId="26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6" fillId="0" borderId="9" xfId="2" applyNumberFormat="1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7" xfId="0" applyNumberFormat="1" applyBorder="1" applyAlignment="1">
      <alignment horizontal="center" wrapText="1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4" fontId="19" fillId="0" borderId="3" xfId="1" applyNumberFormat="1" applyFont="1" applyFill="1" applyBorder="1" applyAlignment="1">
      <alignment horizontal="center"/>
    </xf>
    <xf numFmtId="164" fontId="16" fillId="0" borderId="3" xfId="1" applyNumberFormat="1" applyFont="1" applyFill="1" applyBorder="1" applyAlignment="1">
      <alignment horizontal="right"/>
    </xf>
    <xf numFmtId="164" fontId="15" fillId="0" borderId="3" xfId="1" applyNumberFormat="1" applyFont="1" applyFill="1" applyBorder="1"/>
    <xf numFmtId="164" fontId="20" fillId="0" borderId="3" xfId="0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wrapText="1"/>
    </xf>
    <xf numFmtId="164" fontId="15" fillId="0" borderId="3" xfId="0" applyNumberFormat="1" applyFont="1" applyFill="1" applyBorder="1" applyAlignment="1">
      <alignment horizontal="left" wrapText="1"/>
    </xf>
    <xf numFmtId="164" fontId="15" fillId="0" borderId="3" xfId="0" applyNumberFormat="1" applyFont="1" applyFill="1" applyBorder="1" applyAlignment="1"/>
    <xf numFmtId="164" fontId="16" fillId="0" borderId="3" xfId="1" applyNumberFormat="1" applyFont="1" applyFill="1" applyBorder="1"/>
    <xf numFmtId="14" fontId="15" fillId="0" borderId="3" xfId="1" applyNumberFormat="1" applyFont="1" applyFill="1" applyBorder="1"/>
    <xf numFmtId="164" fontId="20" fillId="0" borderId="3" xfId="0" applyNumberFormat="1" applyFont="1" applyBorder="1" applyAlignment="1">
      <alignment horizontal="center" vertical="center"/>
    </xf>
    <xf numFmtId="3" fontId="10" fillId="3" borderId="3" xfId="0" applyNumberFormat="1" applyFont="1" applyFill="1" applyBorder="1" applyAlignment="1">
      <alignment vertical="center"/>
    </xf>
    <xf numFmtId="3" fontId="10" fillId="4" borderId="3" xfId="0" applyNumberFormat="1" applyFont="1" applyFill="1" applyBorder="1" applyAlignment="1">
      <alignment vertical="center"/>
    </xf>
    <xf numFmtId="3" fontId="10" fillId="5" borderId="3" xfId="0" applyNumberFormat="1" applyFont="1" applyFill="1" applyBorder="1" applyAlignment="1">
      <alignment vertical="center"/>
    </xf>
    <xf numFmtId="3" fontId="10" fillId="5" borderId="9" xfId="0" applyNumberFormat="1" applyFont="1" applyFill="1" applyBorder="1" applyAlignment="1">
      <alignment vertical="center"/>
    </xf>
    <xf numFmtId="164" fontId="20" fillId="0" borderId="0" xfId="0" applyNumberFormat="1" applyFont="1"/>
    <xf numFmtId="164" fontId="16" fillId="2" borderId="3" xfId="1" applyNumberFormat="1" applyFont="1" applyFill="1" applyBorder="1" applyAlignment="1">
      <alignment horizontal="center" vertical="center"/>
    </xf>
    <xf numFmtId="164" fontId="16" fillId="2" borderId="3" xfId="1" applyNumberFormat="1" applyFont="1" applyFill="1" applyBorder="1" applyAlignment="1">
      <alignment horizontal="left" vertical="center"/>
    </xf>
    <xf numFmtId="164" fontId="15" fillId="2" borderId="3" xfId="1" applyNumberFormat="1" applyFont="1" applyFill="1" applyBorder="1" applyAlignment="1">
      <alignment horizontal="left" vertical="center"/>
    </xf>
    <xf numFmtId="164" fontId="16" fillId="2" borderId="3" xfId="1" applyNumberFormat="1" applyFont="1" applyFill="1" applyBorder="1" applyAlignment="1">
      <alignment horizontal="right" vertical="center" wrapText="1"/>
    </xf>
    <xf numFmtId="164" fontId="15" fillId="2" borderId="3" xfId="1" applyNumberFormat="1" applyFont="1" applyFill="1" applyBorder="1"/>
    <xf numFmtId="14" fontId="15" fillId="2" borderId="3" xfId="1" applyNumberFormat="1" applyFont="1" applyFill="1" applyBorder="1" applyAlignment="1">
      <alignment horizontal="right" vertical="center" wrapText="1"/>
    </xf>
    <xf numFmtId="14" fontId="15" fillId="2" borderId="3" xfId="1" applyNumberFormat="1" applyFont="1" applyFill="1" applyBorder="1"/>
    <xf numFmtId="164" fontId="16" fillId="2" borderId="3" xfId="1" applyNumberFormat="1" applyFont="1" applyFill="1" applyBorder="1" applyAlignment="1">
      <alignment horizontal="center"/>
    </xf>
    <xf numFmtId="164" fontId="16" fillId="2" borderId="3" xfId="1" applyNumberFormat="1" applyFont="1" applyFill="1" applyBorder="1" applyAlignment="1">
      <alignment horizontal="right"/>
    </xf>
    <xf numFmtId="164" fontId="16" fillId="2" borderId="3" xfId="1" applyNumberFormat="1" applyFont="1" applyFill="1" applyBorder="1"/>
    <xf numFmtId="164" fontId="16" fillId="0" borderId="3" xfId="1" applyNumberFormat="1" applyFont="1" applyFill="1" applyBorder="1" applyAlignment="1">
      <alignment horizontal="center"/>
    </xf>
    <xf numFmtId="164" fontId="15" fillId="0" borderId="3" xfId="1" applyNumberFormat="1" applyFont="1" applyFill="1" applyBorder="1" applyAlignment="1">
      <alignment horizontal="left" vertical="center" wrapText="1"/>
    </xf>
    <xf numFmtId="164" fontId="16" fillId="0" borderId="3" xfId="1" applyNumberFormat="1" applyFont="1" applyFill="1" applyBorder="1" applyAlignment="1">
      <alignment horizontal="right" vertical="center" wrapText="1"/>
    </xf>
    <xf numFmtId="164" fontId="16" fillId="0" borderId="3" xfId="1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vertical="center"/>
    </xf>
    <xf numFmtId="14" fontId="15" fillId="0" borderId="3" xfId="1" applyNumberFormat="1" applyFont="1" applyBorder="1" applyAlignment="1">
      <alignment horizontal="right" vertical="center" wrapText="1"/>
    </xf>
    <xf numFmtId="14" fontId="15" fillId="0" borderId="3" xfId="1" applyNumberFormat="1" applyFont="1" applyBorder="1" applyAlignment="1">
      <alignment vertical="center"/>
    </xf>
    <xf numFmtId="164" fontId="20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left"/>
    </xf>
    <xf numFmtId="164" fontId="16" fillId="2" borderId="9" xfId="1" applyNumberFormat="1" applyFont="1" applyFill="1" applyBorder="1"/>
    <xf numFmtId="164" fontId="15" fillId="0" borderId="5" xfId="1" applyNumberFormat="1" applyFont="1" applyFill="1" applyBorder="1" applyAlignment="1">
      <alignment horizontal="left"/>
    </xf>
    <xf numFmtId="164" fontId="20" fillId="0" borderId="4" xfId="0" applyNumberFormat="1" applyFont="1" applyBorder="1" applyAlignment="1">
      <alignment horizontal="left" vertical="center"/>
    </xf>
    <xf numFmtId="164" fontId="15" fillId="0" borderId="23" xfId="1" applyNumberFormat="1" applyFont="1" applyBorder="1"/>
    <xf numFmtId="164" fontId="16" fillId="0" borderId="24" xfId="1" applyNumberFormat="1" applyFont="1" applyBorder="1"/>
    <xf numFmtId="14" fontId="15" fillId="0" borderId="24" xfId="1" applyNumberFormat="1" applyFont="1" applyBorder="1"/>
    <xf numFmtId="164" fontId="20" fillId="0" borderId="24" xfId="0" applyNumberFormat="1" applyFont="1" applyBorder="1"/>
    <xf numFmtId="164" fontId="16" fillId="0" borderId="0" xfId="1" applyNumberFormat="1" applyFont="1" applyAlignment="1">
      <alignment horizontal="center"/>
    </xf>
    <xf numFmtId="164" fontId="16" fillId="0" borderId="0" xfId="1" applyNumberFormat="1" applyFont="1" applyBorder="1"/>
    <xf numFmtId="164" fontId="15" fillId="0" borderId="0" xfId="1" applyNumberFormat="1" applyFont="1"/>
    <xf numFmtId="14" fontId="20" fillId="0" borderId="0" xfId="0" applyNumberFormat="1" applyFont="1"/>
    <xf numFmtId="3" fontId="10" fillId="0" borderId="0" xfId="0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horizontal="center" vertical="center"/>
    </xf>
    <xf numFmtId="164" fontId="20" fillId="0" borderId="3" xfId="0" applyNumberFormat="1" applyFont="1" applyBorder="1"/>
    <xf numFmtId="164" fontId="15" fillId="0" borderId="5" xfId="1" applyNumberFormat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center"/>
    </xf>
    <xf numFmtId="14" fontId="15" fillId="0" borderId="3" xfId="1" applyNumberFormat="1" applyFont="1" applyBorder="1" applyAlignment="1">
      <alignment horizontal="center" vertical="center" wrapText="1"/>
    </xf>
    <xf numFmtId="14" fontId="15" fillId="0" borderId="3" xfId="1" applyNumberFormat="1" applyFont="1" applyBorder="1" applyAlignment="1">
      <alignment horizontal="center"/>
    </xf>
    <xf numFmtId="14" fontId="15" fillId="0" borderId="3" xfId="1" applyNumberFormat="1" applyFont="1" applyFill="1" applyBorder="1" applyAlignment="1">
      <alignment horizontal="right" vertical="center" wrapText="1"/>
    </xf>
    <xf numFmtId="164" fontId="20" fillId="0" borderId="0" xfId="0" applyNumberFormat="1" applyFont="1" applyFill="1"/>
    <xf numFmtId="0" fontId="15" fillId="0" borderId="3" xfId="1" applyFont="1" applyFill="1" applyBorder="1"/>
    <xf numFmtId="164" fontId="16" fillId="6" borderId="3" xfId="1" applyNumberFormat="1" applyFont="1" applyFill="1" applyBorder="1" applyAlignment="1">
      <alignment horizontal="center"/>
    </xf>
    <xf numFmtId="164" fontId="16" fillId="6" borderId="3" xfId="1" applyNumberFormat="1" applyFont="1" applyFill="1" applyBorder="1" applyAlignment="1">
      <alignment horizontal="right"/>
    </xf>
    <xf numFmtId="164" fontId="15" fillId="6" borderId="3" xfId="1" applyNumberFormat="1" applyFont="1" applyFill="1" applyBorder="1"/>
    <xf numFmtId="164" fontId="16" fillId="6" borderId="3" xfId="1" applyNumberFormat="1" applyFont="1" applyFill="1" applyBorder="1"/>
    <xf numFmtId="14" fontId="15" fillId="6" borderId="3" xfId="1" applyNumberFormat="1" applyFont="1" applyFill="1" applyBorder="1"/>
    <xf numFmtId="164" fontId="16" fillId="6" borderId="9" xfId="1" applyNumberFormat="1" applyFont="1" applyFill="1" applyBorder="1"/>
    <xf numFmtId="164" fontId="20" fillId="6" borderId="3" xfId="0" applyNumberFormat="1" applyFont="1" applyFill="1" applyBorder="1"/>
    <xf numFmtId="164" fontId="16" fillId="0" borderId="4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 vertical="center"/>
    </xf>
    <xf numFmtId="14" fontId="15" fillId="0" borderId="3" xfId="1" applyNumberFormat="1" applyFont="1" applyFill="1" applyBorder="1" applyAlignment="1">
      <alignment horizontal="center" vertical="center"/>
    </xf>
    <xf numFmtId="164" fontId="16" fillId="0" borderId="5" xfId="1" applyNumberFormat="1" applyFont="1" applyFill="1" applyBorder="1" applyAlignment="1">
      <alignment horizontal="center"/>
    </xf>
    <xf numFmtId="164" fontId="16" fillId="0" borderId="5" xfId="1" applyNumberFormat="1" applyFont="1" applyFill="1" applyBorder="1" applyAlignment="1">
      <alignment horizontal="right"/>
    </xf>
    <xf numFmtId="164" fontId="15" fillId="0" borderId="5" xfId="1" applyNumberFormat="1" applyFont="1" applyFill="1" applyBorder="1"/>
    <xf numFmtId="164" fontId="16" fillId="0" borderId="5" xfId="1" applyNumberFormat="1" applyFont="1" applyFill="1" applyBorder="1"/>
    <xf numFmtId="14" fontId="15" fillId="0" borderId="5" xfId="1" applyNumberFormat="1" applyFont="1" applyFill="1" applyBorder="1"/>
    <xf numFmtId="164" fontId="20" fillId="0" borderId="5" xfId="0" applyNumberFormat="1" applyFont="1" applyBorder="1"/>
    <xf numFmtId="3" fontId="10" fillId="3" borderId="5" xfId="0" applyNumberFormat="1" applyFont="1" applyFill="1" applyBorder="1" applyAlignment="1">
      <alignment vertical="center"/>
    </xf>
    <xf numFmtId="3" fontId="10" fillId="4" borderId="5" xfId="0" applyNumberFormat="1" applyFont="1" applyFill="1" applyBorder="1" applyAlignment="1">
      <alignment vertical="center"/>
    </xf>
    <xf numFmtId="3" fontId="10" fillId="5" borderId="5" xfId="0" applyNumberFormat="1" applyFont="1" applyFill="1" applyBorder="1" applyAlignment="1">
      <alignment vertical="center"/>
    </xf>
    <xf numFmtId="3" fontId="10" fillId="5" borderId="7" xfId="0" applyNumberFormat="1" applyFont="1" applyFill="1" applyBorder="1" applyAlignment="1">
      <alignment vertical="center"/>
    </xf>
    <xf numFmtId="164" fontId="16" fillId="0" borderId="23" xfId="1" applyNumberFormat="1" applyFont="1" applyFill="1" applyBorder="1" applyAlignment="1">
      <alignment horizontal="center"/>
    </xf>
    <xf numFmtId="164" fontId="16" fillId="0" borderId="24" xfId="1" applyNumberFormat="1" applyFont="1" applyFill="1" applyBorder="1" applyAlignment="1">
      <alignment horizontal="left"/>
    </xf>
    <xf numFmtId="164" fontId="15" fillId="0" borderId="24" xfId="1" applyNumberFormat="1" applyFont="1" applyFill="1" applyBorder="1"/>
    <xf numFmtId="164" fontId="16" fillId="0" borderId="24" xfId="1" applyNumberFormat="1" applyFont="1" applyFill="1" applyBorder="1"/>
    <xf numFmtId="14" fontId="15" fillId="0" borderId="24" xfId="1" applyNumberFormat="1" applyFont="1" applyFill="1" applyBorder="1"/>
    <xf numFmtId="3" fontId="10" fillId="3" borderId="24" xfId="0" applyNumberFormat="1" applyFont="1" applyFill="1" applyBorder="1" applyAlignment="1">
      <alignment vertical="center"/>
    </xf>
    <xf numFmtId="3" fontId="10" fillId="4" borderId="24" xfId="0" applyNumberFormat="1" applyFont="1" applyFill="1" applyBorder="1" applyAlignment="1">
      <alignment vertical="center"/>
    </xf>
    <xf numFmtId="3" fontId="10" fillId="5" borderId="24" xfId="0" applyNumberFormat="1" applyFont="1" applyFill="1" applyBorder="1" applyAlignment="1">
      <alignment vertical="center"/>
    </xf>
    <xf numFmtId="3" fontId="10" fillId="5" borderId="25" xfId="0" applyNumberFormat="1" applyFont="1" applyFill="1" applyBorder="1" applyAlignment="1">
      <alignment vertical="center"/>
    </xf>
    <xf numFmtId="0" fontId="15" fillId="0" borderId="3" xfId="1" applyFont="1" applyFill="1" applyBorder="1" applyAlignment="1">
      <alignment vertical="center"/>
    </xf>
    <xf numFmtId="164" fontId="15" fillId="0" borderId="3" xfId="1" applyNumberFormat="1" applyFont="1" applyFill="1" applyBorder="1" applyAlignment="1">
      <alignment horizontal="center" vertical="center"/>
    </xf>
    <xf numFmtId="3" fontId="10" fillId="8" borderId="3" xfId="0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3" xfId="1" applyNumberFormat="1" applyFont="1" applyBorder="1"/>
    <xf numFmtId="164" fontId="16" fillId="0" borderId="3" xfId="1" applyNumberFormat="1" applyFont="1" applyBorder="1"/>
    <xf numFmtId="164" fontId="16" fillId="0" borderId="3" xfId="1" applyNumberFormat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right" vertical="center"/>
    </xf>
    <xf numFmtId="14" fontId="15" fillId="0" borderId="3" xfId="1" applyNumberFormat="1" applyFont="1" applyBorder="1" applyAlignment="1">
      <alignment horizontal="center" vertical="center"/>
    </xf>
    <xf numFmtId="164" fontId="16" fillId="0" borderId="24" xfId="1" applyNumberFormat="1" applyFont="1" applyFill="1" applyBorder="1" applyAlignment="1">
      <alignment horizontal="center"/>
    </xf>
    <xf numFmtId="164" fontId="15" fillId="6" borderId="3" xfId="1" applyNumberFormat="1" applyFont="1" applyFill="1" applyBorder="1" applyAlignment="1">
      <alignment horizontal="left" vertical="center" wrapText="1"/>
    </xf>
    <xf numFmtId="164" fontId="16" fillId="6" borderId="3" xfId="1" applyNumberFormat="1" applyFont="1" applyFill="1" applyBorder="1" applyAlignment="1">
      <alignment horizontal="center" vertical="center"/>
    </xf>
    <xf numFmtId="164" fontId="16" fillId="6" borderId="3" xfId="1" applyNumberFormat="1" applyFont="1" applyFill="1" applyBorder="1" applyAlignment="1">
      <alignment horizontal="right" vertical="center"/>
    </xf>
    <xf numFmtId="14" fontId="15" fillId="6" borderId="3" xfId="1" applyNumberFormat="1" applyFont="1" applyFill="1" applyBorder="1" applyAlignment="1">
      <alignment horizontal="center" vertical="center"/>
    </xf>
    <xf numFmtId="164" fontId="20" fillId="6" borderId="3" xfId="0" applyNumberFormat="1" applyFont="1" applyFill="1" applyBorder="1" applyAlignment="1">
      <alignment horizontal="center" vertical="center"/>
    </xf>
    <xf numFmtId="3" fontId="10" fillId="6" borderId="3" xfId="0" applyNumberFormat="1" applyFont="1" applyFill="1" applyBorder="1" applyAlignment="1">
      <alignment vertical="center"/>
    </xf>
    <xf numFmtId="164" fontId="16" fillId="0" borderId="3" xfId="1" applyNumberFormat="1" applyFont="1" applyFill="1" applyBorder="1" applyAlignment="1">
      <alignment horizontal="left"/>
    </xf>
    <xf numFmtId="164" fontId="16" fillId="0" borderId="23" xfId="1" applyNumberFormat="1" applyFont="1" applyBorder="1"/>
    <xf numFmtId="164" fontId="21" fillId="0" borderId="24" xfId="2" applyNumberFormat="1" applyFont="1" applyBorder="1"/>
    <xf numFmtId="164" fontId="21" fillId="0" borderId="0" xfId="2" applyNumberFormat="1" applyFont="1"/>
    <xf numFmtId="164" fontId="15" fillId="0" borderId="0" xfId="1" applyNumberFormat="1" applyFont="1" applyBorder="1"/>
    <xf numFmtId="164" fontId="22" fillId="0" borderId="0" xfId="0" applyNumberFormat="1" applyFont="1"/>
    <xf numFmtId="164" fontId="20" fillId="0" borderId="0" xfId="2" applyNumberFormat="1" applyFont="1"/>
    <xf numFmtId="164" fontId="22" fillId="0" borderId="0" xfId="2" applyNumberFormat="1" applyFont="1"/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opLeftCell="A28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44</v>
      </c>
      <c r="L3" s="177"/>
      <c r="M3" s="177"/>
      <c r="N3" s="177"/>
      <c r="O3" s="177"/>
      <c r="P3" s="177"/>
      <c r="Q3" s="177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38" t="s">
        <v>14</v>
      </c>
      <c r="K9" s="211" t="s">
        <v>90</v>
      </c>
      <c r="L9" s="211" t="s">
        <v>15</v>
      </c>
      <c r="M9" s="211"/>
      <c r="N9" s="38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A9:A11"/>
    <mergeCell ref="G10:G11"/>
    <mergeCell ref="M10:M11"/>
    <mergeCell ref="B9:D10"/>
    <mergeCell ref="E9:G9"/>
    <mergeCell ref="H9:H11"/>
    <mergeCell ref="E10:E11"/>
    <mergeCell ref="F10:F11"/>
    <mergeCell ref="R5:AC5"/>
    <mergeCell ref="Q10:Q11"/>
    <mergeCell ref="R7:AC7"/>
    <mergeCell ref="R10:R11"/>
    <mergeCell ref="AA10:AA11"/>
    <mergeCell ref="A1:AC1"/>
    <mergeCell ref="A2:AC2"/>
    <mergeCell ref="A3:J3"/>
    <mergeCell ref="K3:Q3"/>
    <mergeCell ref="R3:AC3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topLeftCell="A31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58</v>
      </c>
      <c r="L3" s="177"/>
      <c r="M3" s="177"/>
      <c r="N3" s="177"/>
      <c r="O3" s="177"/>
      <c r="P3" s="177"/>
      <c r="Q3" s="177"/>
      <c r="R3" s="177" t="s">
        <v>59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32" t="s">
        <v>14</v>
      </c>
      <c r="K9" s="211" t="s">
        <v>90</v>
      </c>
      <c r="L9" s="211" t="s">
        <v>15</v>
      </c>
      <c r="M9" s="211"/>
      <c r="N9" s="132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37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65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4"/>
  <sheetViews>
    <sheetView topLeftCell="A34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45</v>
      </c>
      <c r="L3" s="177"/>
      <c r="M3" s="177"/>
      <c r="N3" s="177"/>
      <c r="O3" s="177"/>
      <c r="P3" s="177"/>
      <c r="Q3" s="177"/>
      <c r="R3" s="194" t="s">
        <v>78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86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70" spans="1:11" x14ac:dyDescent="0.25">
      <c r="B70" s="158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31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60</v>
      </c>
      <c r="L3" s="177"/>
      <c r="M3" s="177"/>
      <c r="N3" s="177"/>
      <c r="O3" s="177"/>
      <c r="P3" s="177"/>
      <c r="Q3" s="177"/>
      <c r="R3" s="177" t="s">
        <v>59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32" t="s">
        <v>14</v>
      </c>
      <c r="K9" s="211" t="s">
        <v>90</v>
      </c>
      <c r="L9" s="211" t="s">
        <v>15</v>
      </c>
      <c r="M9" s="211"/>
      <c r="N9" s="132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37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46</v>
      </c>
      <c r="L3" s="177"/>
      <c r="M3" s="177"/>
      <c r="N3" s="177"/>
      <c r="O3" s="177"/>
      <c r="P3" s="177"/>
      <c r="Q3" s="177"/>
      <c r="R3" s="194" t="s">
        <v>77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86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40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47</v>
      </c>
      <c r="L3" s="177"/>
      <c r="M3" s="177"/>
      <c r="N3" s="177"/>
      <c r="O3" s="177"/>
      <c r="P3" s="177"/>
      <c r="Q3" s="177"/>
      <c r="R3" s="194" t="s">
        <v>77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86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46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69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4"/>
  <sheetViews>
    <sheetView topLeftCell="A40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70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31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61</v>
      </c>
      <c r="L3" s="177"/>
      <c r="M3" s="177"/>
      <c r="N3" s="177"/>
      <c r="O3" s="177"/>
      <c r="P3" s="177"/>
      <c r="Q3" s="177"/>
      <c r="R3" s="177" t="s">
        <v>59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218" t="s">
        <v>76</v>
      </c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20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32" t="s">
        <v>14</v>
      </c>
      <c r="K9" s="211" t="s">
        <v>90</v>
      </c>
      <c r="L9" s="211" t="s">
        <v>15</v>
      </c>
      <c r="M9" s="211"/>
      <c r="N9" s="132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topLeftCell="A31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48</v>
      </c>
      <c r="L3" s="177"/>
      <c r="M3" s="177"/>
      <c r="N3" s="177"/>
      <c r="O3" s="177"/>
      <c r="P3" s="177"/>
      <c r="Q3" s="177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86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topLeftCell="A40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62</v>
      </c>
      <c r="L3" s="177"/>
      <c r="M3" s="177"/>
      <c r="N3" s="177"/>
      <c r="O3" s="177"/>
      <c r="P3" s="177"/>
      <c r="Q3" s="177"/>
      <c r="R3" s="177" t="s">
        <v>59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218" t="s">
        <v>76</v>
      </c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20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32" t="s">
        <v>14</v>
      </c>
      <c r="K9" s="211" t="s">
        <v>90</v>
      </c>
      <c r="L9" s="211" t="s">
        <v>15</v>
      </c>
      <c r="M9" s="211"/>
      <c r="N9" s="132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topLeftCell="A37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49</v>
      </c>
      <c r="L3" s="177"/>
      <c r="M3" s="177"/>
      <c r="N3" s="177"/>
      <c r="O3" s="177"/>
      <c r="P3" s="177"/>
      <c r="Q3" s="177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15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34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68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4"/>
  <sheetViews>
    <sheetView topLeftCell="A37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66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37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71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218" t="s">
        <v>76</v>
      </c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20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topLeftCell="A28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50</v>
      </c>
      <c r="L3" s="177"/>
      <c r="M3" s="177"/>
      <c r="N3" s="177"/>
      <c r="O3" s="177"/>
      <c r="P3" s="177"/>
      <c r="Q3" s="177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15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70" spans="1:11" x14ac:dyDescent="0.25">
      <c r="B70" s="158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34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21" t="s">
        <v>89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3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74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4"/>
  <sheetViews>
    <sheetView topLeftCell="A43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72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218" t="s">
        <v>76</v>
      </c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20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33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  <c r="C70" s="158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40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73</v>
      </c>
      <c r="L3" s="177"/>
      <c r="M3" s="177"/>
      <c r="N3" s="177"/>
      <c r="O3" s="177"/>
      <c r="P3" s="177"/>
      <c r="Q3" s="177"/>
      <c r="R3" s="177" t="s">
        <v>57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218" t="s">
        <v>76</v>
      </c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20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45" t="s">
        <v>14</v>
      </c>
      <c r="K9" s="211" t="s">
        <v>90</v>
      </c>
      <c r="L9" s="211" t="s">
        <v>15</v>
      </c>
      <c r="M9" s="211"/>
      <c r="N9" s="145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34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51</v>
      </c>
      <c r="L3" s="177"/>
      <c r="M3" s="177"/>
      <c r="N3" s="177"/>
      <c r="O3" s="177"/>
      <c r="P3" s="177"/>
      <c r="Q3" s="177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15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topLeftCell="A40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52</v>
      </c>
      <c r="L3" s="177"/>
      <c r="M3" s="177"/>
      <c r="N3" s="177"/>
      <c r="O3" s="177"/>
      <c r="P3" s="177"/>
      <c r="Q3" s="177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76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15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topLeftCell="A43" zoomScale="60" zoomScaleNormal="60" workbookViewId="0">
      <selection activeCell="D65" sqref="D6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63</v>
      </c>
      <c r="L3" s="177"/>
      <c r="M3" s="177"/>
      <c r="N3" s="177"/>
      <c r="O3" s="177"/>
      <c r="P3" s="177"/>
      <c r="Q3" s="177"/>
      <c r="R3" s="177" t="s">
        <v>59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218" t="s">
        <v>76</v>
      </c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20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32" t="s">
        <v>14</v>
      </c>
      <c r="K9" s="211" t="s">
        <v>90</v>
      </c>
      <c r="L9" s="211" t="s">
        <v>15</v>
      </c>
      <c r="M9" s="211"/>
      <c r="N9" s="132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1"/>
  <sheetViews>
    <sheetView topLeftCell="A40" zoomScale="70" zoomScaleNormal="70" workbookViewId="0">
      <selection activeCell="G23" sqref="G23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" style="7" bestFit="1" customWidth="1"/>
    <col min="5" max="5" width="16.7109375" style="7" bestFit="1" customWidth="1"/>
    <col min="6" max="6" width="21.42578125" style="7" bestFit="1" customWidth="1"/>
    <col min="7" max="7" width="22.28515625" style="7" bestFit="1" customWidth="1"/>
    <col min="8" max="8" width="20.140625" style="7" bestFit="1" customWidth="1"/>
    <col min="9" max="9" width="14.28515625" style="7" customWidth="1"/>
    <col min="10" max="10" width="15.140625" style="7" customWidth="1"/>
    <col min="11" max="11" width="13.140625" style="7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53</v>
      </c>
      <c r="L3" s="177"/>
      <c r="M3" s="177"/>
      <c r="N3" s="177"/>
      <c r="O3" s="177"/>
      <c r="P3" s="177"/>
      <c r="Q3" s="177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54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15" t="s">
        <v>14</v>
      </c>
      <c r="K9" s="211" t="s">
        <v>90</v>
      </c>
      <c r="L9" s="211" t="s">
        <v>15</v>
      </c>
      <c r="M9" s="211"/>
      <c r="N9" s="130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s="245" customFormat="1" x14ac:dyDescent="0.25">
      <c r="A12" s="231"/>
      <c r="B12" s="232"/>
      <c r="C12" s="233"/>
      <c r="D12" s="234"/>
      <c r="E12" s="235"/>
      <c r="F12" s="236"/>
      <c r="G12" s="237"/>
      <c r="H12" s="238"/>
      <c r="I12" s="238"/>
      <c r="J12" s="233"/>
      <c r="K12" s="238"/>
      <c r="L12" s="239"/>
      <c r="M12" s="239"/>
      <c r="N12" s="240"/>
      <c r="O12" s="241"/>
      <c r="P12" s="242"/>
      <c r="Q12" s="242"/>
      <c r="R12" s="242"/>
      <c r="S12" s="242"/>
      <c r="T12" s="243"/>
      <c r="U12" s="243"/>
      <c r="V12" s="243"/>
      <c r="W12" s="243"/>
      <c r="X12" s="243"/>
      <c r="Y12" s="243"/>
      <c r="Z12" s="243"/>
      <c r="AA12" s="243"/>
      <c r="AB12" s="243"/>
      <c r="AC12" s="244"/>
    </row>
    <row r="13" spans="1:29" s="245" customFormat="1" x14ac:dyDescent="0.25">
      <c r="A13" s="246"/>
      <c r="B13" s="247" t="s">
        <v>37</v>
      </c>
      <c r="C13" s="248"/>
      <c r="D13" s="248"/>
      <c r="E13" s="248"/>
      <c r="F13" s="248"/>
      <c r="G13" s="248"/>
      <c r="H13" s="249"/>
      <c r="I13" s="250"/>
      <c r="J13" s="249"/>
      <c r="K13" s="250"/>
      <c r="L13" s="251"/>
      <c r="M13" s="252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  <c r="AC13" s="250"/>
    </row>
    <row r="14" spans="1:29" s="245" customFormat="1" ht="15" customHeight="1" x14ac:dyDescent="0.25">
      <c r="A14" s="253"/>
      <c r="B14" s="254" t="s">
        <v>1</v>
      </c>
      <c r="C14" s="250"/>
      <c r="D14" s="250"/>
      <c r="E14" s="250"/>
      <c r="F14" s="250"/>
      <c r="G14" s="250"/>
      <c r="H14" s="249"/>
      <c r="I14" s="255"/>
      <c r="J14" s="249"/>
      <c r="K14" s="255"/>
      <c r="L14" s="251"/>
      <c r="M14" s="252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  <c r="AA14" s="255"/>
      <c r="AB14" s="255"/>
      <c r="AC14" s="255"/>
    </row>
    <row r="15" spans="1:29" s="245" customFormat="1" x14ac:dyDescent="0.25">
      <c r="A15" s="256"/>
      <c r="B15" s="232"/>
      <c r="C15" s="233"/>
      <c r="D15" s="235"/>
      <c r="E15" s="257"/>
      <c r="F15" s="257"/>
      <c r="G15" s="257"/>
      <c r="H15" s="258"/>
      <c r="I15" s="259"/>
      <c r="J15" s="260"/>
      <c r="K15" s="259"/>
      <c r="L15" s="261"/>
      <c r="M15" s="262"/>
      <c r="N15" s="263"/>
      <c r="O15" s="241"/>
      <c r="P15" s="242"/>
      <c r="Q15" s="242"/>
      <c r="R15" s="242"/>
      <c r="S15" s="242"/>
      <c r="T15" s="243"/>
      <c r="U15" s="243"/>
      <c r="V15" s="243"/>
      <c r="W15" s="243"/>
      <c r="X15" s="243"/>
      <c r="Y15" s="243"/>
      <c r="Z15" s="243"/>
      <c r="AA15" s="243"/>
      <c r="AB15" s="243"/>
      <c r="AC15" s="244"/>
    </row>
    <row r="16" spans="1:29" s="245" customFormat="1" x14ac:dyDescent="0.25">
      <c r="A16" s="253"/>
      <c r="B16" s="254" t="s">
        <v>2</v>
      </c>
      <c r="C16" s="250"/>
      <c r="D16" s="250"/>
      <c r="E16" s="250"/>
      <c r="F16" s="250"/>
      <c r="G16" s="250"/>
      <c r="H16" s="255"/>
      <c r="I16" s="255"/>
      <c r="J16" s="255"/>
      <c r="K16" s="255"/>
      <c r="L16" s="252"/>
      <c r="M16" s="252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  <c r="AA16" s="255"/>
      <c r="AB16" s="255"/>
      <c r="AC16" s="255"/>
    </row>
    <row r="17" spans="1:29" s="245" customFormat="1" x14ac:dyDescent="0.25">
      <c r="A17" s="256"/>
      <c r="B17" s="232"/>
      <c r="C17" s="237"/>
      <c r="D17" s="237"/>
      <c r="E17" s="264"/>
      <c r="F17" s="236"/>
      <c r="G17" s="237"/>
      <c r="H17" s="238"/>
      <c r="I17" s="238"/>
      <c r="J17" s="238"/>
      <c r="K17" s="238"/>
      <c r="L17" s="239"/>
      <c r="M17" s="239"/>
      <c r="N17" s="263"/>
      <c r="O17" s="241"/>
      <c r="P17" s="242"/>
      <c r="Q17" s="242"/>
      <c r="R17" s="242"/>
      <c r="S17" s="242"/>
      <c r="T17" s="243"/>
      <c r="U17" s="243"/>
      <c r="V17" s="243"/>
      <c r="W17" s="243"/>
      <c r="X17" s="243"/>
      <c r="Y17" s="243"/>
      <c r="Z17" s="243"/>
      <c r="AA17" s="243"/>
      <c r="AB17" s="243"/>
      <c r="AC17" s="244"/>
    </row>
    <row r="18" spans="1:29" s="245" customFormat="1" x14ac:dyDescent="0.25">
      <c r="A18" s="253"/>
      <c r="B18" s="254" t="s">
        <v>3</v>
      </c>
      <c r="C18" s="250"/>
      <c r="D18" s="250"/>
      <c r="E18" s="250"/>
      <c r="F18" s="250"/>
      <c r="G18" s="250"/>
      <c r="H18" s="255"/>
      <c r="I18" s="255"/>
      <c r="J18" s="255"/>
      <c r="K18" s="255"/>
      <c r="L18" s="252"/>
      <c r="M18" s="252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  <c r="AA18" s="255"/>
      <c r="AB18" s="255"/>
      <c r="AC18" s="265"/>
    </row>
    <row r="19" spans="1:29" s="245" customFormat="1" ht="15.75" thickBot="1" x14ac:dyDescent="0.3">
      <c r="A19" s="256"/>
      <c r="B19" s="232"/>
      <c r="C19" s="237"/>
      <c r="D19" s="266"/>
      <c r="E19" s="237"/>
      <c r="F19" s="267"/>
      <c r="G19" s="237"/>
      <c r="H19" s="238"/>
      <c r="I19" s="238"/>
      <c r="J19" s="233"/>
      <c r="K19" s="238"/>
      <c r="L19" s="239"/>
      <c r="M19" s="239"/>
      <c r="N19" s="263"/>
      <c r="O19" s="241"/>
      <c r="P19" s="242"/>
      <c r="Q19" s="242"/>
      <c r="R19" s="242"/>
      <c r="S19" s="242"/>
      <c r="T19" s="243"/>
      <c r="U19" s="243"/>
      <c r="V19" s="243"/>
      <c r="W19" s="243"/>
      <c r="X19" s="243"/>
      <c r="Y19" s="243"/>
      <c r="Z19" s="243"/>
      <c r="AA19" s="243"/>
      <c r="AB19" s="243"/>
      <c r="AC19" s="244"/>
    </row>
    <row r="20" spans="1:29" s="245" customFormat="1" ht="15.75" thickBot="1" x14ac:dyDescent="0.3">
      <c r="A20" s="268"/>
      <c r="B20" s="269" t="s">
        <v>0</v>
      </c>
      <c r="C20" s="269"/>
      <c r="D20" s="269"/>
      <c r="E20" s="269"/>
      <c r="F20" s="269"/>
      <c r="G20" s="269"/>
      <c r="H20" s="269"/>
      <c r="I20" s="269"/>
      <c r="J20" s="269">
        <f>SUM(J12:J18)</f>
        <v>0</v>
      </c>
      <c r="K20" s="269"/>
      <c r="L20" s="270"/>
      <c r="M20" s="270"/>
      <c r="N20" s="271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s="245" customFormat="1" x14ac:dyDescent="0.25">
      <c r="A21" s="272" t="s">
        <v>35</v>
      </c>
      <c r="B21" s="272"/>
      <c r="C21" s="272"/>
      <c r="D21" s="273"/>
      <c r="E21" s="273"/>
      <c r="F21" s="273"/>
      <c r="G21" s="273"/>
      <c r="H21" s="273"/>
      <c r="I21" s="274"/>
      <c r="L21" s="275"/>
      <c r="M21" s="275"/>
      <c r="O21" s="276"/>
      <c r="P21" s="276"/>
      <c r="Q21" s="276"/>
      <c r="R21" s="276"/>
      <c r="S21" s="276"/>
      <c r="T21" s="276"/>
      <c r="U21" s="276"/>
      <c r="V21" s="276"/>
      <c r="W21" s="276"/>
      <c r="X21" s="276"/>
      <c r="Y21" s="276"/>
      <c r="Z21" s="276"/>
      <c r="AA21" s="276"/>
      <c r="AB21" s="276"/>
      <c r="AC21" s="276"/>
    </row>
    <row r="22" spans="1:29" s="245" customFormat="1" x14ac:dyDescent="0.25">
      <c r="A22" s="277"/>
      <c r="B22" s="278"/>
      <c r="C22" s="279" t="s">
        <v>6</v>
      </c>
      <c r="D22" s="279" t="s">
        <v>5</v>
      </c>
      <c r="E22" s="277"/>
      <c r="F22" s="277"/>
      <c r="G22" s="277"/>
      <c r="H22" s="280"/>
      <c r="I22" s="281"/>
      <c r="J22" s="280"/>
      <c r="K22" s="281"/>
      <c r="L22" s="282"/>
      <c r="M22" s="283"/>
      <c r="N22" s="278"/>
      <c r="O22" s="241"/>
      <c r="P22" s="242"/>
      <c r="Q22" s="242"/>
      <c r="R22" s="242"/>
      <c r="S22" s="242"/>
      <c r="T22" s="243"/>
      <c r="U22" s="243"/>
      <c r="V22" s="243"/>
      <c r="W22" s="243"/>
      <c r="X22" s="243"/>
      <c r="Y22" s="243"/>
      <c r="Z22" s="243"/>
      <c r="AA22" s="243"/>
      <c r="AB22" s="243"/>
      <c r="AC22" s="244"/>
    </row>
    <row r="23" spans="1:29" s="245" customFormat="1" x14ac:dyDescent="0.25">
      <c r="A23" s="246"/>
      <c r="B23" s="247" t="s">
        <v>36</v>
      </c>
      <c r="C23" s="248"/>
      <c r="D23" s="248"/>
      <c r="E23" s="248"/>
      <c r="F23" s="248"/>
      <c r="G23" s="248"/>
      <c r="H23" s="249"/>
      <c r="I23" s="250"/>
      <c r="J23" s="249"/>
      <c r="K23" s="250"/>
      <c r="L23" s="251"/>
      <c r="M23" s="252"/>
      <c r="N23" s="250"/>
      <c r="O23" s="255"/>
      <c r="P23" s="255"/>
      <c r="Q23" s="255"/>
      <c r="R23" s="255"/>
      <c r="S23" s="255"/>
      <c r="T23" s="255"/>
      <c r="U23" s="255"/>
      <c r="V23" s="255"/>
      <c r="W23" s="255"/>
      <c r="X23" s="255"/>
      <c r="Y23" s="255"/>
      <c r="Z23" s="255"/>
      <c r="AA23" s="255"/>
      <c r="AB23" s="255"/>
      <c r="AC23" s="265"/>
    </row>
    <row r="24" spans="1:29" s="245" customFormat="1" x14ac:dyDescent="0.25">
      <c r="A24" s="253"/>
      <c r="B24" s="254" t="s">
        <v>1</v>
      </c>
      <c r="C24" s="250"/>
      <c r="D24" s="250"/>
      <c r="E24" s="250"/>
      <c r="F24" s="250"/>
      <c r="G24" s="250"/>
      <c r="H24" s="249"/>
      <c r="I24" s="255"/>
      <c r="J24" s="249"/>
      <c r="K24" s="255"/>
      <c r="L24" s="251"/>
      <c r="M24" s="252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  <c r="AA24" s="255"/>
      <c r="AB24" s="255"/>
      <c r="AC24" s="265"/>
    </row>
    <row r="25" spans="1:29" s="285" customFormat="1" x14ac:dyDescent="0.25">
      <c r="A25" s="256"/>
      <c r="B25" s="232"/>
      <c r="C25" s="233"/>
      <c r="D25" s="233"/>
      <c r="E25" s="233"/>
      <c r="F25" s="233"/>
      <c r="G25" s="233"/>
      <c r="H25" s="258"/>
      <c r="I25" s="238"/>
      <c r="J25" s="258"/>
      <c r="K25" s="238"/>
      <c r="L25" s="284"/>
      <c r="M25" s="239"/>
      <c r="N25" s="238"/>
      <c r="O25" s="241"/>
      <c r="P25" s="242"/>
      <c r="Q25" s="242"/>
      <c r="R25" s="242"/>
      <c r="S25" s="242"/>
      <c r="T25" s="243"/>
      <c r="U25" s="243"/>
      <c r="V25" s="243"/>
      <c r="W25" s="243"/>
      <c r="X25" s="243"/>
      <c r="Y25" s="243"/>
      <c r="Z25" s="243"/>
      <c r="AA25" s="243"/>
      <c r="AB25" s="243"/>
      <c r="AC25" s="244"/>
    </row>
    <row r="26" spans="1:29" s="245" customFormat="1" x14ac:dyDescent="0.25">
      <c r="A26" s="253"/>
      <c r="B26" s="254" t="s">
        <v>2</v>
      </c>
      <c r="C26" s="250"/>
      <c r="D26" s="250"/>
      <c r="E26" s="250"/>
      <c r="F26" s="250"/>
      <c r="G26" s="250"/>
      <c r="H26" s="255"/>
      <c r="I26" s="255"/>
      <c r="J26" s="255"/>
      <c r="K26" s="255"/>
      <c r="L26" s="252"/>
      <c r="M26" s="252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65"/>
    </row>
    <row r="27" spans="1:29" s="245" customFormat="1" x14ac:dyDescent="0.25">
      <c r="A27" s="256"/>
      <c r="B27" s="232"/>
      <c r="C27" s="286"/>
      <c r="D27" s="233"/>
      <c r="E27" s="73"/>
      <c r="F27" s="73"/>
      <c r="G27" s="73"/>
      <c r="H27" s="238"/>
      <c r="I27" s="238"/>
      <c r="J27" s="233"/>
      <c r="K27" s="238"/>
      <c r="L27" s="239"/>
      <c r="M27" s="239"/>
      <c r="N27" s="240"/>
      <c r="O27" s="241"/>
      <c r="P27" s="242"/>
      <c r="Q27" s="242"/>
      <c r="R27" s="242"/>
      <c r="S27" s="242"/>
      <c r="T27" s="243"/>
      <c r="U27" s="243"/>
      <c r="V27" s="243"/>
      <c r="W27" s="243"/>
      <c r="X27" s="243"/>
      <c r="Y27" s="243"/>
      <c r="Z27" s="243"/>
      <c r="AA27" s="243"/>
      <c r="AB27" s="243"/>
      <c r="AC27" s="244"/>
    </row>
    <row r="28" spans="1:29" s="245" customFormat="1" x14ac:dyDescent="0.25">
      <c r="A28" s="253"/>
      <c r="B28" s="254" t="s">
        <v>3</v>
      </c>
      <c r="C28" s="250"/>
      <c r="D28" s="250"/>
      <c r="E28" s="250"/>
      <c r="F28" s="250"/>
      <c r="G28" s="250"/>
      <c r="H28" s="255"/>
      <c r="I28" s="255"/>
      <c r="J28" s="255"/>
      <c r="K28" s="255"/>
      <c r="L28" s="252"/>
      <c r="M28" s="252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  <c r="AA28" s="255"/>
      <c r="AB28" s="255"/>
      <c r="AC28" s="265"/>
    </row>
    <row r="29" spans="1:29" s="245" customFormat="1" x14ac:dyDescent="0.25">
      <c r="A29" s="256"/>
      <c r="B29" s="232"/>
      <c r="C29" s="286"/>
      <c r="D29" s="233"/>
      <c r="E29" s="73"/>
      <c r="F29" s="73"/>
      <c r="G29" s="73"/>
      <c r="H29" s="238"/>
      <c r="I29" s="238"/>
      <c r="J29" s="233"/>
      <c r="K29" s="238"/>
      <c r="L29" s="239"/>
      <c r="M29" s="239"/>
      <c r="N29" s="240"/>
      <c r="O29" s="241"/>
      <c r="P29" s="242"/>
      <c r="Q29" s="242"/>
      <c r="R29" s="242"/>
      <c r="S29" s="242"/>
      <c r="T29" s="243"/>
      <c r="U29" s="243"/>
      <c r="V29" s="243"/>
      <c r="W29" s="243"/>
      <c r="X29" s="243"/>
      <c r="Y29" s="243"/>
      <c r="Z29" s="243"/>
      <c r="AA29" s="243"/>
      <c r="AB29" s="243"/>
      <c r="AC29" s="244"/>
    </row>
    <row r="30" spans="1:29" s="245" customFormat="1" x14ac:dyDescent="0.25">
      <c r="A30" s="253"/>
      <c r="B30" s="255" t="s">
        <v>38</v>
      </c>
      <c r="C30" s="250"/>
      <c r="D30" s="250"/>
      <c r="E30" s="250"/>
      <c r="F30" s="250"/>
      <c r="G30" s="250"/>
      <c r="H30" s="255"/>
      <c r="I30" s="255"/>
      <c r="J30" s="255"/>
      <c r="K30" s="255"/>
      <c r="L30" s="252"/>
      <c r="M30" s="252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  <c r="AA30" s="255"/>
      <c r="AB30" s="255"/>
      <c r="AC30" s="265"/>
    </row>
    <row r="31" spans="1:29" s="285" customFormat="1" x14ac:dyDescent="0.25">
      <c r="A31" s="287"/>
      <c r="B31" s="288" t="s">
        <v>1</v>
      </c>
      <c r="C31" s="289"/>
      <c r="D31" s="289"/>
      <c r="E31" s="289"/>
      <c r="F31" s="289"/>
      <c r="G31" s="289"/>
      <c r="H31" s="290"/>
      <c r="I31" s="290"/>
      <c r="J31" s="290"/>
      <c r="K31" s="290"/>
      <c r="L31" s="291"/>
      <c r="M31" s="291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0"/>
      <c r="AC31" s="292"/>
    </row>
    <row r="32" spans="1:29" s="245" customFormat="1" x14ac:dyDescent="0.25">
      <c r="A32" s="256"/>
      <c r="B32" s="232"/>
      <c r="C32" s="233"/>
      <c r="D32" s="233"/>
      <c r="E32" s="233"/>
      <c r="F32" s="233"/>
      <c r="G32" s="233"/>
      <c r="H32" s="238"/>
      <c r="I32" s="238"/>
      <c r="J32" s="238"/>
      <c r="K32" s="238"/>
      <c r="L32" s="239"/>
      <c r="M32" s="239"/>
      <c r="N32" s="278"/>
      <c r="O32" s="241"/>
      <c r="P32" s="242"/>
      <c r="Q32" s="242"/>
      <c r="R32" s="242"/>
      <c r="S32" s="242"/>
      <c r="T32" s="243"/>
      <c r="U32" s="243"/>
      <c r="V32" s="243"/>
      <c r="W32" s="243"/>
      <c r="X32" s="243"/>
      <c r="Y32" s="243"/>
      <c r="Z32" s="243"/>
      <c r="AA32" s="243"/>
      <c r="AB32" s="243"/>
      <c r="AC32" s="244"/>
    </row>
    <row r="33" spans="1:29" s="285" customFormat="1" x14ac:dyDescent="0.25">
      <c r="A33" s="287"/>
      <c r="B33" s="288" t="s">
        <v>2</v>
      </c>
      <c r="C33" s="289"/>
      <c r="D33" s="289"/>
      <c r="E33" s="289"/>
      <c r="F33" s="289"/>
      <c r="G33" s="289"/>
      <c r="H33" s="290"/>
      <c r="I33" s="290"/>
      <c r="J33" s="290"/>
      <c r="K33" s="290"/>
      <c r="L33" s="291"/>
      <c r="M33" s="291"/>
      <c r="N33" s="293"/>
      <c r="O33" s="290"/>
      <c r="P33" s="290"/>
      <c r="Q33" s="290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290"/>
      <c r="AC33" s="292"/>
    </row>
    <row r="34" spans="1:29" s="245" customFormat="1" ht="50.25" customHeight="1" x14ac:dyDescent="0.25">
      <c r="A34" s="294">
        <v>1</v>
      </c>
      <c r="B34" s="232"/>
      <c r="C34" s="257" t="s">
        <v>84</v>
      </c>
      <c r="D34" s="257" t="s">
        <v>81</v>
      </c>
      <c r="E34" s="233"/>
      <c r="F34" s="233"/>
      <c r="G34" s="233"/>
      <c r="H34" s="238"/>
      <c r="I34" s="295" t="s">
        <v>79</v>
      </c>
      <c r="J34" s="296">
        <f>SUM(O34:AC34)</f>
        <v>1500000</v>
      </c>
      <c r="K34" s="238"/>
      <c r="L34" s="297">
        <v>47849</v>
      </c>
      <c r="M34" s="297">
        <v>48213</v>
      </c>
      <c r="N34" s="240" t="s">
        <v>85</v>
      </c>
      <c r="O34" s="241"/>
      <c r="P34" s="242"/>
      <c r="Q34" s="117"/>
      <c r="R34" s="117"/>
      <c r="S34" s="242"/>
      <c r="T34" s="243"/>
      <c r="U34" s="243"/>
      <c r="V34" s="243"/>
      <c r="W34" s="243">
        <v>1500000</v>
      </c>
      <c r="X34" s="243"/>
      <c r="Y34" s="243"/>
      <c r="Z34" s="243"/>
      <c r="AA34" s="243"/>
      <c r="AB34" s="243"/>
      <c r="AC34" s="244"/>
    </row>
    <row r="35" spans="1:29" s="285" customFormat="1" x14ac:dyDescent="0.25">
      <c r="A35" s="287"/>
      <c r="B35" s="288" t="s">
        <v>3</v>
      </c>
      <c r="C35" s="289"/>
      <c r="D35" s="289"/>
      <c r="E35" s="289"/>
      <c r="F35" s="289"/>
      <c r="G35" s="289"/>
      <c r="H35" s="290"/>
      <c r="I35" s="290"/>
      <c r="J35" s="290"/>
      <c r="K35" s="290"/>
      <c r="L35" s="291"/>
      <c r="M35" s="291"/>
      <c r="N35" s="293"/>
      <c r="O35" s="290"/>
      <c r="P35" s="290"/>
      <c r="Q35" s="290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290"/>
      <c r="AC35" s="292"/>
    </row>
    <row r="36" spans="1:29" s="245" customFormat="1" ht="15.75" thickBot="1" x14ac:dyDescent="0.3">
      <c r="A36" s="298"/>
      <c r="B36" s="299"/>
      <c r="C36" s="300"/>
      <c r="D36" s="300"/>
      <c r="E36" s="300"/>
      <c r="F36" s="300"/>
      <c r="G36" s="300"/>
      <c r="H36" s="301"/>
      <c r="I36" s="301"/>
      <c r="J36" s="301"/>
      <c r="K36" s="301"/>
      <c r="L36" s="302"/>
      <c r="M36" s="302"/>
      <c r="N36" s="303"/>
      <c r="O36" s="304"/>
      <c r="P36" s="305"/>
      <c r="Q36" s="305"/>
      <c r="R36" s="305"/>
      <c r="S36" s="305"/>
      <c r="T36" s="306"/>
      <c r="U36" s="306"/>
      <c r="V36" s="306"/>
      <c r="W36" s="306"/>
      <c r="X36" s="306"/>
      <c r="Y36" s="306"/>
      <c r="Z36" s="306"/>
      <c r="AA36" s="306"/>
      <c r="AB36" s="306"/>
      <c r="AC36" s="307"/>
    </row>
    <row r="37" spans="1:29" s="245" customFormat="1" ht="15.75" thickBot="1" x14ac:dyDescent="0.3">
      <c r="A37" s="308"/>
      <c r="B37" s="309" t="s">
        <v>39</v>
      </c>
      <c r="C37" s="310"/>
      <c r="D37" s="310"/>
      <c r="E37" s="310"/>
      <c r="F37" s="310"/>
      <c r="G37" s="310"/>
      <c r="H37" s="311"/>
      <c r="I37" s="311"/>
      <c r="J37" s="311">
        <f>SUM(J23:J36)</f>
        <v>1500000</v>
      </c>
      <c r="K37" s="311"/>
      <c r="L37" s="312"/>
      <c r="M37" s="312"/>
      <c r="N37" s="271"/>
      <c r="O37" s="313"/>
      <c r="P37" s="314"/>
      <c r="Q37" s="314"/>
      <c r="R37" s="314"/>
      <c r="S37" s="314"/>
      <c r="T37" s="315"/>
      <c r="U37" s="315"/>
      <c r="V37" s="315"/>
      <c r="W37" s="315"/>
      <c r="X37" s="315"/>
      <c r="Y37" s="315"/>
      <c r="Z37" s="315"/>
      <c r="AA37" s="315"/>
      <c r="AB37" s="315"/>
      <c r="AC37" s="316"/>
    </row>
    <row r="38" spans="1:29" s="245" customFormat="1" x14ac:dyDescent="0.25">
      <c r="A38" s="272" t="s">
        <v>40</v>
      </c>
      <c r="B38" s="272"/>
      <c r="C38" s="272"/>
      <c r="D38" s="273"/>
      <c r="E38" s="273"/>
      <c r="F38" s="273"/>
      <c r="G38" s="273"/>
      <c r="H38" s="273"/>
      <c r="I38" s="274"/>
      <c r="L38" s="275"/>
      <c r="M38" s="275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</row>
    <row r="39" spans="1:29" s="245" customFormat="1" x14ac:dyDescent="0.25">
      <c r="A39" s="277"/>
      <c r="B39" s="278"/>
      <c r="C39" s="279" t="s">
        <v>6</v>
      </c>
      <c r="D39" s="279" t="s">
        <v>5</v>
      </c>
      <c r="E39" s="277"/>
      <c r="F39" s="277"/>
      <c r="G39" s="277"/>
      <c r="H39" s="280"/>
      <c r="I39" s="281"/>
      <c r="J39" s="280"/>
      <c r="K39" s="281"/>
      <c r="L39" s="282"/>
      <c r="M39" s="283"/>
      <c r="N39" s="278"/>
      <c r="O39" s="241"/>
      <c r="P39" s="242"/>
      <c r="Q39" s="242"/>
      <c r="R39" s="242"/>
      <c r="S39" s="242"/>
      <c r="T39" s="243"/>
      <c r="U39" s="243"/>
      <c r="V39" s="243"/>
      <c r="W39" s="243"/>
      <c r="X39" s="243"/>
      <c r="Y39" s="243"/>
      <c r="Z39" s="243"/>
      <c r="AA39" s="243"/>
      <c r="AB39" s="243"/>
      <c r="AC39" s="244"/>
    </row>
    <row r="40" spans="1:29" s="245" customFormat="1" x14ac:dyDescent="0.25">
      <c r="A40" s="246"/>
      <c r="B40" s="247" t="s">
        <v>41</v>
      </c>
      <c r="C40" s="248"/>
      <c r="D40" s="248"/>
      <c r="E40" s="248"/>
      <c r="F40" s="248"/>
      <c r="G40" s="248"/>
      <c r="H40" s="249"/>
      <c r="I40" s="250"/>
      <c r="J40" s="249"/>
      <c r="K40" s="250"/>
      <c r="L40" s="251"/>
      <c r="M40" s="252"/>
      <c r="N40" s="250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65"/>
    </row>
    <row r="41" spans="1:29" s="245" customFormat="1" x14ac:dyDescent="0.25">
      <c r="A41" s="253"/>
      <c r="B41" s="254" t="s">
        <v>1</v>
      </c>
      <c r="C41" s="250"/>
      <c r="D41" s="250"/>
      <c r="E41" s="250"/>
      <c r="F41" s="250"/>
      <c r="G41" s="250"/>
      <c r="H41" s="249"/>
      <c r="I41" s="255"/>
      <c r="J41" s="249"/>
      <c r="K41" s="255"/>
      <c r="L41" s="251"/>
      <c r="M41" s="252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65"/>
    </row>
    <row r="42" spans="1:29" s="245" customFormat="1" x14ac:dyDescent="0.25">
      <c r="A42" s="256"/>
      <c r="B42" s="232"/>
      <c r="C42" s="317"/>
      <c r="D42" s="235"/>
      <c r="E42" s="73"/>
      <c r="F42" s="73"/>
      <c r="G42" s="73"/>
      <c r="H42" s="238"/>
      <c r="I42" s="295"/>
      <c r="J42" s="318"/>
      <c r="K42" s="238"/>
      <c r="L42" s="239"/>
      <c r="M42" s="239"/>
      <c r="N42" s="240"/>
      <c r="O42" s="319"/>
      <c r="P42" s="242"/>
      <c r="Q42" s="242"/>
      <c r="R42" s="242"/>
      <c r="S42" s="242"/>
      <c r="T42" s="243"/>
      <c r="U42" s="243"/>
      <c r="V42" s="243"/>
      <c r="W42" s="243"/>
      <c r="X42" s="243"/>
      <c r="Y42" s="243"/>
      <c r="Z42" s="243"/>
      <c r="AA42" s="243"/>
      <c r="AB42" s="243"/>
      <c r="AC42" s="244"/>
    </row>
    <row r="43" spans="1:29" s="245" customFormat="1" x14ac:dyDescent="0.25">
      <c r="A43" s="253"/>
      <c r="B43" s="254" t="s">
        <v>3</v>
      </c>
      <c r="C43" s="250"/>
      <c r="D43" s="250"/>
      <c r="E43" s="250"/>
      <c r="F43" s="250"/>
      <c r="G43" s="250"/>
      <c r="H43" s="255"/>
      <c r="I43" s="255"/>
      <c r="J43" s="255"/>
      <c r="K43" s="255"/>
      <c r="L43" s="252"/>
      <c r="M43" s="252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65"/>
    </row>
    <row r="44" spans="1:29" s="245" customFormat="1" ht="15.75" thickBot="1" x14ac:dyDescent="0.3">
      <c r="A44" s="256"/>
      <c r="B44" s="232"/>
      <c r="C44" s="320"/>
      <c r="D44" s="320"/>
      <c r="E44" s="321"/>
      <c r="F44" s="321"/>
      <c r="G44" s="321"/>
      <c r="H44" s="322"/>
      <c r="I44" s="323"/>
      <c r="J44" s="324"/>
      <c r="K44" s="322"/>
      <c r="L44" s="325"/>
      <c r="M44" s="325"/>
      <c r="N44" s="240"/>
      <c r="O44" s="241"/>
      <c r="P44" s="242"/>
      <c r="Q44" s="117"/>
      <c r="R44" s="242"/>
      <c r="S44" s="242"/>
      <c r="T44" s="243"/>
      <c r="U44" s="243"/>
      <c r="V44" s="243"/>
      <c r="W44" s="243"/>
      <c r="X44" s="243"/>
      <c r="Y44" s="243"/>
      <c r="Z44" s="243"/>
      <c r="AA44" s="243"/>
      <c r="AB44" s="243"/>
      <c r="AC44" s="244"/>
    </row>
    <row r="45" spans="1:29" s="245" customFormat="1" ht="15.75" thickBot="1" x14ac:dyDescent="0.3">
      <c r="A45" s="308"/>
      <c r="B45" s="309" t="s">
        <v>39</v>
      </c>
      <c r="C45" s="310"/>
      <c r="D45" s="310"/>
      <c r="E45" s="310"/>
      <c r="F45" s="310"/>
      <c r="G45" s="310"/>
      <c r="H45" s="311"/>
      <c r="I45" s="311"/>
      <c r="J45" s="326">
        <f>SUM(J42:J44)</f>
        <v>0</v>
      </c>
      <c r="K45" s="311"/>
      <c r="L45" s="312"/>
      <c r="M45" s="312"/>
      <c r="N45" s="271"/>
      <c r="O45" s="313"/>
      <c r="P45" s="314"/>
      <c r="Q45" s="314"/>
      <c r="R45" s="314"/>
      <c r="S45" s="314"/>
      <c r="T45" s="315"/>
      <c r="U45" s="315"/>
      <c r="V45" s="315"/>
      <c r="W45" s="315"/>
      <c r="X45" s="315"/>
      <c r="Y45" s="315"/>
      <c r="Z45" s="315"/>
      <c r="AA45" s="315"/>
      <c r="AB45" s="315"/>
      <c r="AC45" s="316"/>
    </row>
    <row r="46" spans="1:29" s="245" customFormat="1" x14ac:dyDescent="0.25">
      <c r="A46" s="253"/>
      <c r="B46" s="255" t="s">
        <v>42</v>
      </c>
      <c r="C46" s="327"/>
      <c r="D46" s="327"/>
      <c r="E46" s="289"/>
      <c r="F46" s="289"/>
      <c r="G46" s="289"/>
      <c r="H46" s="290"/>
      <c r="I46" s="328"/>
      <c r="J46" s="329"/>
      <c r="K46" s="290"/>
      <c r="L46" s="330"/>
      <c r="M46" s="330"/>
      <c r="N46" s="331"/>
      <c r="O46" s="332"/>
      <c r="P46" s="332"/>
      <c r="Q46" s="161"/>
      <c r="R46" s="255"/>
      <c r="S46" s="255"/>
      <c r="T46" s="255"/>
      <c r="U46" s="255"/>
      <c r="V46" s="255"/>
      <c r="W46" s="255"/>
      <c r="X46" s="255"/>
      <c r="Y46" s="255"/>
      <c r="Z46" s="255"/>
      <c r="AA46" s="255"/>
      <c r="AB46" s="255"/>
      <c r="AC46" s="265"/>
    </row>
    <row r="47" spans="1:29" s="285" customFormat="1" x14ac:dyDescent="0.25">
      <c r="A47" s="287"/>
      <c r="B47" s="288" t="s">
        <v>1</v>
      </c>
      <c r="C47" s="289"/>
      <c r="D47" s="289"/>
      <c r="E47" s="289"/>
      <c r="F47" s="289"/>
      <c r="G47" s="289"/>
      <c r="H47" s="290"/>
      <c r="I47" s="290"/>
      <c r="J47" s="290"/>
      <c r="K47" s="290"/>
      <c r="L47" s="291"/>
      <c r="M47" s="291"/>
      <c r="N47" s="290"/>
      <c r="O47" s="290"/>
      <c r="P47" s="290"/>
      <c r="Q47" s="290"/>
      <c r="R47" s="290"/>
      <c r="S47" s="290"/>
      <c r="T47" s="290"/>
      <c r="U47" s="290"/>
      <c r="V47" s="290"/>
      <c r="W47" s="290"/>
      <c r="X47" s="290"/>
      <c r="Y47" s="290"/>
      <c r="Z47" s="290"/>
      <c r="AA47" s="290"/>
      <c r="AB47" s="290"/>
      <c r="AC47" s="292"/>
    </row>
    <row r="48" spans="1:29" s="285" customFormat="1" x14ac:dyDescent="0.25">
      <c r="A48" s="287"/>
      <c r="B48" s="288" t="s">
        <v>2</v>
      </c>
      <c r="C48" s="289"/>
      <c r="D48" s="289"/>
      <c r="E48" s="289"/>
      <c r="F48" s="289"/>
      <c r="G48" s="289"/>
      <c r="H48" s="290"/>
      <c r="I48" s="290"/>
      <c r="J48" s="290"/>
      <c r="K48" s="290"/>
      <c r="L48" s="291"/>
      <c r="M48" s="291"/>
      <c r="N48" s="293"/>
      <c r="O48" s="290"/>
      <c r="P48" s="290"/>
      <c r="Q48" s="290"/>
      <c r="R48" s="290"/>
      <c r="S48" s="290"/>
      <c r="T48" s="290"/>
      <c r="U48" s="290"/>
      <c r="V48" s="290"/>
      <c r="W48" s="290"/>
      <c r="X48" s="290"/>
      <c r="Y48" s="290"/>
      <c r="Z48" s="290"/>
      <c r="AA48" s="290"/>
      <c r="AB48" s="290"/>
      <c r="AC48" s="292"/>
    </row>
    <row r="49" spans="1:29" s="245" customFormat="1" x14ac:dyDescent="0.25">
      <c r="A49" s="256"/>
      <c r="B49" s="232"/>
      <c r="C49" s="233"/>
      <c r="D49" s="233"/>
      <c r="E49" s="233"/>
      <c r="F49" s="233"/>
      <c r="G49" s="233"/>
      <c r="H49" s="238"/>
      <c r="I49" s="238"/>
      <c r="J49" s="238"/>
      <c r="K49" s="238"/>
      <c r="L49" s="239"/>
      <c r="M49" s="239"/>
      <c r="N49" s="278"/>
      <c r="O49" s="241"/>
      <c r="P49" s="242"/>
      <c r="Q49" s="242"/>
      <c r="R49" s="242"/>
      <c r="S49" s="242"/>
      <c r="T49" s="243"/>
      <c r="U49" s="243"/>
      <c r="V49" s="243"/>
      <c r="W49" s="243"/>
      <c r="X49" s="243"/>
      <c r="Y49" s="243"/>
      <c r="Z49" s="243"/>
      <c r="AA49" s="243"/>
      <c r="AB49" s="243"/>
      <c r="AC49" s="244"/>
    </row>
    <row r="50" spans="1:29" s="285" customFormat="1" x14ac:dyDescent="0.25">
      <c r="A50" s="287"/>
      <c r="B50" s="288" t="s">
        <v>3</v>
      </c>
      <c r="C50" s="289"/>
      <c r="D50" s="289"/>
      <c r="E50" s="289"/>
      <c r="F50" s="289"/>
      <c r="G50" s="289"/>
      <c r="H50" s="290"/>
      <c r="I50" s="290"/>
      <c r="J50" s="290"/>
      <c r="K50" s="290"/>
      <c r="L50" s="291"/>
      <c r="M50" s="291"/>
      <c r="N50" s="293"/>
      <c r="O50" s="290"/>
      <c r="P50" s="290"/>
      <c r="Q50" s="290"/>
      <c r="R50" s="290"/>
      <c r="S50" s="290"/>
      <c r="T50" s="290"/>
      <c r="U50" s="290"/>
      <c r="V50" s="290"/>
      <c r="W50" s="290"/>
      <c r="X50" s="290"/>
      <c r="Y50" s="290"/>
      <c r="Z50" s="290"/>
      <c r="AA50" s="290"/>
      <c r="AB50" s="290"/>
      <c r="AC50" s="292"/>
    </row>
    <row r="51" spans="1:29" s="245" customFormat="1" x14ac:dyDescent="0.25">
      <c r="A51" s="256"/>
      <c r="B51" s="232"/>
      <c r="C51" s="233"/>
      <c r="D51" s="233"/>
      <c r="E51" s="233"/>
      <c r="F51" s="233"/>
      <c r="G51" s="233"/>
      <c r="H51" s="238"/>
      <c r="I51" s="238"/>
      <c r="J51" s="238"/>
      <c r="K51" s="238"/>
      <c r="L51" s="239"/>
      <c r="M51" s="239"/>
      <c r="N51" s="278"/>
      <c r="O51" s="241"/>
      <c r="P51" s="242"/>
      <c r="Q51" s="242"/>
      <c r="R51" s="242"/>
      <c r="S51" s="242"/>
      <c r="T51" s="243"/>
      <c r="U51" s="243"/>
      <c r="V51" s="243"/>
      <c r="W51" s="243"/>
      <c r="X51" s="243"/>
      <c r="Y51" s="243"/>
      <c r="Z51" s="243"/>
      <c r="AA51" s="243"/>
      <c r="AB51" s="243"/>
      <c r="AC51" s="244"/>
    </row>
    <row r="52" spans="1:29" s="245" customFormat="1" x14ac:dyDescent="0.25">
      <c r="A52" s="253"/>
      <c r="B52" s="255" t="s">
        <v>43</v>
      </c>
      <c r="C52" s="250"/>
      <c r="D52" s="250"/>
      <c r="E52" s="250"/>
      <c r="F52" s="250"/>
      <c r="G52" s="250"/>
      <c r="H52" s="255"/>
      <c r="I52" s="255"/>
      <c r="J52" s="255"/>
      <c r="K52" s="255"/>
      <c r="L52" s="252"/>
      <c r="M52" s="252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65"/>
    </row>
    <row r="53" spans="1:29" s="285" customFormat="1" x14ac:dyDescent="0.25">
      <c r="A53" s="287"/>
      <c r="B53" s="288" t="s">
        <v>1</v>
      </c>
      <c r="C53" s="289"/>
      <c r="D53" s="289"/>
      <c r="E53" s="289"/>
      <c r="F53" s="289"/>
      <c r="G53" s="289"/>
      <c r="H53" s="290"/>
      <c r="I53" s="290"/>
      <c r="J53" s="290"/>
      <c r="K53" s="290"/>
      <c r="L53" s="291"/>
      <c r="M53" s="291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2"/>
    </row>
    <row r="54" spans="1:29" s="285" customFormat="1" x14ac:dyDescent="0.25">
      <c r="A54" s="287"/>
      <c r="B54" s="288" t="s">
        <v>2</v>
      </c>
      <c r="C54" s="289"/>
      <c r="D54" s="289"/>
      <c r="E54" s="289"/>
      <c r="F54" s="289"/>
      <c r="G54" s="289"/>
      <c r="H54" s="290"/>
      <c r="I54" s="290"/>
      <c r="J54" s="290"/>
      <c r="K54" s="290"/>
      <c r="L54" s="291"/>
      <c r="M54" s="291"/>
      <c r="N54" s="293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2"/>
    </row>
    <row r="55" spans="1:29" s="245" customFormat="1" x14ac:dyDescent="0.25">
      <c r="A55" s="256"/>
      <c r="B55" s="232"/>
      <c r="C55" s="233"/>
      <c r="D55" s="233"/>
      <c r="E55" s="233"/>
      <c r="F55" s="233"/>
      <c r="G55" s="233"/>
      <c r="H55" s="238"/>
      <c r="I55" s="238"/>
      <c r="J55" s="238"/>
      <c r="K55" s="238"/>
      <c r="L55" s="239"/>
      <c r="M55" s="239"/>
      <c r="N55" s="278"/>
      <c r="O55" s="241"/>
      <c r="P55" s="242"/>
      <c r="Q55" s="242"/>
      <c r="R55" s="242"/>
      <c r="S55" s="242"/>
      <c r="T55" s="243"/>
      <c r="U55" s="243"/>
      <c r="V55" s="243"/>
      <c r="W55" s="243"/>
      <c r="X55" s="243"/>
      <c r="Y55" s="243"/>
      <c r="Z55" s="243"/>
      <c r="AA55" s="243"/>
      <c r="AB55" s="243"/>
      <c r="AC55" s="244"/>
    </row>
    <row r="56" spans="1:29" s="285" customFormat="1" x14ac:dyDescent="0.25">
      <c r="A56" s="287"/>
      <c r="B56" s="288" t="s">
        <v>3</v>
      </c>
      <c r="C56" s="289"/>
      <c r="D56" s="289"/>
      <c r="E56" s="289"/>
      <c r="F56" s="289"/>
      <c r="G56" s="289"/>
      <c r="H56" s="290"/>
      <c r="I56" s="290"/>
      <c r="J56" s="290"/>
      <c r="K56" s="290"/>
      <c r="L56" s="291"/>
      <c r="M56" s="291"/>
      <c r="N56" s="293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2"/>
    </row>
    <row r="57" spans="1:29" s="245" customFormat="1" ht="15.75" thickBot="1" x14ac:dyDescent="0.3">
      <c r="A57" s="256"/>
      <c r="B57" s="333"/>
      <c r="C57" s="233"/>
      <c r="D57" s="233"/>
      <c r="E57" s="233"/>
      <c r="F57" s="233"/>
      <c r="G57" s="233"/>
      <c r="H57" s="238"/>
      <c r="I57" s="238"/>
      <c r="J57" s="238">
        <f>SUM(J46:J56)</f>
        <v>0</v>
      </c>
      <c r="K57" s="238"/>
      <c r="L57" s="239"/>
      <c r="M57" s="239"/>
      <c r="N57" s="278"/>
      <c r="O57" s="241"/>
      <c r="P57" s="242"/>
      <c r="Q57" s="242"/>
      <c r="R57" s="242"/>
      <c r="S57" s="242"/>
      <c r="T57" s="243"/>
      <c r="U57" s="243"/>
      <c r="V57" s="243"/>
      <c r="W57" s="243"/>
      <c r="X57" s="243"/>
      <c r="Y57" s="243"/>
      <c r="Z57" s="243"/>
      <c r="AA57" s="243"/>
      <c r="AB57" s="243"/>
      <c r="AC57" s="307"/>
    </row>
    <row r="58" spans="1:29" s="336" customFormat="1" x14ac:dyDescent="0.25">
      <c r="A58" s="334"/>
      <c r="B58" s="269" t="s">
        <v>0</v>
      </c>
      <c r="C58" s="269"/>
      <c r="D58" s="269"/>
      <c r="E58" s="269"/>
      <c r="F58" s="269"/>
      <c r="G58" s="269"/>
      <c r="H58" s="269"/>
      <c r="I58" s="269"/>
      <c r="J58" s="269">
        <f>SUM(J37+J45)</f>
        <v>1500000</v>
      </c>
      <c r="K58" s="269">
        <f>SUM(C62:C62)</f>
        <v>0</v>
      </c>
      <c r="L58" s="269"/>
      <c r="M58" s="269"/>
      <c r="N58" s="335"/>
      <c r="O58" s="58">
        <f>SUM(O12:O57)</f>
        <v>0</v>
      </c>
      <c r="P58" s="59">
        <f t="shared" ref="P58:AC58" si="0">SUM(P12:P57)</f>
        <v>0</v>
      </c>
      <c r="Q58" s="59">
        <f t="shared" si="0"/>
        <v>0</v>
      </c>
      <c r="R58" s="59">
        <f t="shared" si="0"/>
        <v>0</v>
      </c>
      <c r="S58" s="59">
        <f t="shared" si="0"/>
        <v>0</v>
      </c>
      <c r="T58" s="60">
        <f t="shared" si="0"/>
        <v>0</v>
      </c>
      <c r="U58" s="60">
        <f t="shared" si="0"/>
        <v>0</v>
      </c>
      <c r="V58" s="60">
        <f t="shared" si="0"/>
        <v>0</v>
      </c>
      <c r="W58" s="60">
        <f t="shared" si="0"/>
        <v>1500000</v>
      </c>
      <c r="X58" s="60">
        <f t="shared" si="0"/>
        <v>0</v>
      </c>
      <c r="Y58" s="60">
        <f t="shared" si="0"/>
        <v>0</v>
      </c>
      <c r="Z58" s="60">
        <f t="shared" si="0"/>
        <v>0</v>
      </c>
      <c r="AA58" s="60">
        <f t="shared" si="0"/>
        <v>0</v>
      </c>
      <c r="AB58" s="60">
        <f t="shared" si="0"/>
        <v>0</v>
      </c>
      <c r="AC58" s="61">
        <f t="shared" si="0"/>
        <v>0</v>
      </c>
    </row>
    <row r="59" spans="1:29" s="245" customFormat="1" ht="15.75" x14ac:dyDescent="0.25">
      <c r="A59" s="337"/>
      <c r="B59" s="273"/>
      <c r="C59" s="273"/>
      <c r="D59" s="273"/>
      <c r="E59" s="273"/>
      <c r="F59" s="273"/>
      <c r="G59" s="273"/>
      <c r="H59" s="273"/>
      <c r="I59" s="274"/>
      <c r="K59" s="338"/>
    </row>
    <row r="60" spans="1:29" s="339" customFormat="1" ht="15.75" x14ac:dyDescent="0.25">
      <c r="K60" s="340"/>
    </row>
    <row r="61" spans="1:29" s="339" customFormat="1" ht="45" x14ac:dyDescent="0.25">
      <c r="A61" s="47"/>
      <c r="B61" s="156" t="s">
        <v>82</v>
      </c>
      <c r="C61" s="48" t="s">
        <v>29</v>
      </c>
      <c r="D61" s="48" t="s">
        <v>83</v>
      </c>
      <c r="K61" s="340"/>
    </row>
    <row r="62" spans="1:29" s="339" customFormat="1" ht="15.75" x14ac:dyDescent="0.25">
      <c r="A62" s="165" t="s">
        <v>30</v>
      </c>
      <c r="B62" s="164">
        <f>SUM(O58)</f>
        <v>0</v>
      </c>
      <c r="C62" s="172">
        <v>0</v>
      </c>
      <c r="D62" s="153" t="s">
        <v>86</v>
      </c>
      <c r="K62" s="340"/>
    </row>
    <row r="63" spans="1:29" s="339" customFormat="1" ht="15.75" x14ac:dyDescent="0.25">
      <c r="A63" s="163" t="s">
        <v>31</v>
      </c>
      <c r="B63" s="164">
        <f>SUM(P58:S58)</f>
        <v>0</v>
      </c>
      <c r="C63" s="162">
        <v>0</v>
      </c>
      <c r="D63" s="153" t="s">
        <v>87</v>
      </c>
      <c r="K63" s="340"/>
    </row>
    <row r="64" spans="1:29" s="339" customFormat="1" ht="15.75" thickBot="1" x14ac:dyDescent="0.3">
      <c r="A64" s="51" t="s">
        <v>32</v>
      </c>
      <c r="B64" s="52">
        <f>SUM(T58:AC58)</f>
        <v>1500000</v>
      </c>
      <c r="C64" s="52">
        <v>1500000</v>
      </c>
      <c r="D64" s="154" t="s">
        <v>88</v>
      </c>
    </row>
    <row r="65" spans="1:3" s="39" customFormat="1" x14ac:dyDescent="0.25">
      <c r="A65" s="53"/>
      <c r="B65" s="54"/>
      <c r="C65" s="54"/>
    </row>
    <row r="67" spans="1:3" x14ac:dyDescent="0.25">
      <c r="B67" s="27"/>
    </row>
    <row r="68" spans="1:3" x14ac:dyDescent="0.25">
      <c r="B68" s="28"/>
    </row>
    <row r="69" spans="1:3" x14ac:dyDescent="0.25">
      <c r="B69" s="28"/>
    </row>
    <row r="70" spans="1:3" x14ac:dyDescent="0.25">
      <c r="B70" s="28"/>
    </row>
    <row r="71" spans="1:3" x14ac:dyDescent="0.25">
      <c r="B71" s="28"/>
    </row>
    <row r="73" spans="1:3" x14ac:dyDescent="0.25">
      <c r="B73" s="29"/>
    </row>
    <row r="81" spans="2:2" x14ac:dyDescent="0.25">
      <c r="B81" s="29"/>
    </row>
  </sheetData>
  <mergeCells count="50">
    <mergeCell ref="A21:C21"/>
    <mergeCell ref="O10:O11"/>
    <mergeCell ref="A38:C38"/>
    <mergeCell ref="O9:AC9"/>
    <mergeCell ref="E10:E11"/>
    <mergeCell ref="V10:V11"/>
    <mergeCell ref="W10:W11"/>
    <mergeCell ref="X10:X11"/>
    <mergeCell ref="P10:P11"/>
    <mergeCell ref="Q10:Q11"/>
    <mergeCell ref="R10:R11"/>
    <mergeCell ref="S10:S11"/>
    <mergeCell ref="T10:T11"/>
    <mergeCell ref="U10:U11"/>
    <mergeCell ref="N10:N11"/>
    <mergeCell ref="F10:F11"/>
    <mergeCell ref="E9:G9"/>
    <mergeCell ref="H9:H11"/>
    <mergeCell ref="R4:AC4"/>
    <mergeCell ref="A5:J5"/>
    <mergeCell ref="K5:Q5"/>
    <mergeCell ref="R5:AC5"/>
    <mergeCell ref="A6:J6"/>
    <mergeCell ref="K6:Q6"/>
    <mergeCell ref="R6:AC6"/>
    <mergeCell ref="A4:J4"/>
    <mergeCell ref="K4:Q4"/>
    <mergeCell ref="AC10:AC11"/>
    <mergeCell ref="Y10:Y11"/>
    <mergeCell ref="Z10:Z11"/>
    <mergeCell ref="AA10:AA11"/>
    <mergeCell ref="I9:I11"/>
    <mergeCell ref="K9:K11"/>
    <mergeCell ref="L9:M9"/>
    <mergeCell ref="G10:G11"/>
    <mergeCell ref="J10:J11"/>
    <mergeCell ref="L10:L11"/>
    <mergeCell ref="M10:M11"/>
    <mergeCell ref="A1:AC1"/>
    <mergeCell ref="A2:AC2"/>
    <mergeCell ref="A3:J3"/>
    <mergeCell ref="K3:Q3"/>
    <mergeCell ref="R3:AC3"/>
    <mergeCell ref="R7:AC7"/>
    <mergeCell ref="A8:C8"/>
    <mergeCell ref="A9:A11"/>
    <mergeCell ref="A7:J7"/>
    <mergeCell ref="K7:Q7"/>
    <mergeCell ref="B9:D10"/>
    <mergeCell ref="AB10:AB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topLeftCell="A40"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64</v>
      </c>
      <c r="L3" s="177"/>
      <c r="M3" s="177"/>
      <c r="N3" s="177"/>
      <c r="O3" s="177"/>
      <c r="P3" s="177"/>
      <c r="Q3" s="177"/>
      <c r="R3" s="177" t="s">
        <v>59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218" t="s">
        <v>76</v>
      </c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20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132" t="s">
        <v>14</v>
      </c>
      <c r="K9" s="211" t="s">
        <v>90</v>
      </c>
      <c r="L9" s="211" t="s">
        <v>15</v>
      </c>
      <c r="M9" s="211"/>
      <c r="N9" s="132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196">
        <v>3</v>
      </c>
      <c r="R10" s="196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197"/>
      <c r="R11" s="197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82</v>
      </c>
      <c r="C64" s="48" t="s">
        <v>29</v>
      </c>
      <c r="D64" s="48" t="s">
        <v>83</v>
      </c>
      <c r="K64" s="46"/>
    </row>
    <row r="65" spans="1:11" s="39" customFormat="1" ht="15.75" x14ac:dyDescent="0.25">
      <c r="A65" s="49" t="s">
        <v>30</v>
      </c>
      <c r="B65" s="152">
        <f>SUM(O61)</f>
        <v>0</v>
      </c>
      <c r="C65" s="50">
        <f>K61</f>
        <v>0</v>
      </c>
      <c r="D65" s="153" t="s">
        <v>86</v>
      </c>
      <c r="K65" s="46"/>
    </row>
    <row r="66" spans="1:11" s="39" customFormat="1" ht="15.75" x14ac:dyDescent="0.25">
      <c r="A66" s="49" t="s">
        <v>31</v>
      </c>
      <c r="B66" s="152">
        <f>SUM(P61:S61)</f>
        <v>0</v>
      </c>
      <c r="C66" s="50">
        <f>C65*4</f>
        <v>0</v>
      </c>
      <c r="D66" s="153" t="s">
        <v>87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4" t="s">
        <v>88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86"/>
  <sheetViews>
    <sheetView tabSelected="1" topLeftCell="A7" zoomScale="60" zoomScaleNormal="60" workbookViewId="0">
      <selection activeCell="D67" sqref="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27"/>
    <col min="19" max="22" width="9.140625" style="7"/>
    <col min="23" max="24" width="10.85546875" style="7" bestFit="1" customWidth="1"/>
    <col min="25" max="16384" width="9.140625" style="7"/>
  </cols>
  <sheetData>
    <row r="1" spans="1:29" x14ac:dyDescent="0.25">
      <c r="A1" s="188" t="s">
        <v>89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90"/>
    </row>
    <row r="2" spans="1:29" x14ac:dyDescent="0.25">
      <c r="A2" s="191" t="s">
        <v>56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3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224" t="s">
        <v>55</v>
      </c>
      <c r="L3" s="225"/>
      <c r="M3" s="225"/>
      <c r="N3" s="225"/>
      <c r="O3" s="225"/>
      <c r="P3" s="225"/>
      <c r="Q3" s="226"/>
      <c r="R3" s="194" t="s">
        <v>75</v>
      </c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5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33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80</v>
      </c>
      <c r="L7" s="179"/>
      <c r="M7" s="179"/>
      <c r="N7" s="179"/>
      <c r="O7" s="179"/>
      <c r="P7" s="179"/>
      <c r="Q7" s="179"/>
      <c r="R7" s="177" t="s">
        <v>54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84" t="s">
        <v>34</v>
      </c>
      <c r="B8" s="185"/>
      <c r="C8" s="185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21"/>
      <c r="R8" s="121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00" t="s">
        <v>11</v>
      </c>
      <c r="B9" s="205" t="s">
        <v>24</v>
      </c>
      <c r="C9" s="206"/>
      <c r="D9" s="200"/>
      <c r="E9" s="203" t="s">
        <v>25</v>
      </c>
      <c r="F9" s="209"/>
      <c r="G9" s="210"/>
      <c r="H9" s="211" t="s">
        <v>12</v>
      </c>
      <c r="I9" s="211" t="s">
        <v>13</v>
      </c>
      <c r="J9" s="86" t="s">
        <v>14</v>
      </c>
      <c r="K9" s="211" t="s">
        <v>90</v>
      </c>
      <c r="L9" s="211" t="s">
        <v>15</v>
      </c>
      <c r="M9" s="211"/>
      <c r="N9" s="86" t="s">
        <v>16</v>
      </c>
      <c r="O9" s="211" t="s">
        <v>17</v>
      </c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7"/>
    </row>
    <row r="10" spans="1:29" s="39" customFormat="1" ht="30" customHeight="1" x14ac:dyDescent="0.25">
      <c r="A10" s="201"/>
      <c r="B10" s="207"/>
      <c r="C10" s="208"/>
      <c r="D10" s="201"/>
      <c r="E10" s="203" t="s">
        <v>26</v>
      </c>
      <c r="F10" s="203" t="s">
        <v>27</v>
      </c>
      <c r="G10" s="203" t="s">
        <v>28</v>
      </c>
      <c r="H10" s="211"/>
      <c r="I10" s="211"/>
      <c r="J10" s="180" t="s">
        <v>18</v>
      </c>
      <c r="K10" s="211"/>
      <c r="L10" s="186" t="s">
        <v>19</v>
      </c>
      <c r="M10" s="186" t="s">
        <v>20</v>
      </c>
      <c r="N10" s="213" t="s">
        <v>21</v>
      </c>
      <c r="O10" s="182">
        <v>1</v>
      </c>
      <c r="P10" s="196">
        <v>2</v>
      </c>
      <c r="Q10" s="227">
        <v>3</v>
      </c>
      <c r="R10" s="229">
        <v>4</v>
      </c>
      <c r="S10" s="196">
        <v>5</v>
      </c>
      <c r="T10" s="198">
        <v>6</v>
      </c>
      <c r="U10" s="198">
        <v>7</v>
      </c>
      <c r="V10" s="198">
        <v>8</v>
      </c>
      <c r="W10" s="198">
        <v>9</v>
      </c>
      <c r="X10" s="198">
        <v>10</v>
      </c>
      <c r="Y10" s="198">
        <v>11</v>
      </c>
      <c r="Z10" s="198">
        <v>12</v>
      </c>
      <c r="AA10" s="198">
        <v>13</v>
      </c>
      <c r="AB10" s="198">
        <v>14</v>
      </c>
      <c r="AC10" s="215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204"/>
      <c r="F11" s="204"/>
      <c r="G11" s="204"/>
      <c r="H11" s="212"/>
      <c r="I11" s="212"/>
      <c r="J11" s="181"/>
      <c r="K11" s="212"/>
      <c r="L11" s="187"/>
      <c r="M11" s="187"/>
      <c r="N11" s="214"/>
      <c r="O11" s="183"/>
      <c r="P11" s="197"/>
      <c r="Q11" s="228"/>
      <c r="R11" s="230"/>
      <c r="S11" s="197"/>
      <c r="T11" s="199"/>
      <c r="U11" s="199"/>
      <c r="V11" s="199"/>
      <c r="W11" s="199"/>
      <c r="X11" s="199"/>
      <c r="Y11" s="199"/>
      <c r="Z11" s="199"/>
      <c r="AA11" s="199"/>
      <c r="AB11" s="199"/>
      <c r="AC11" s="216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117"/>
      <c r="R12" s="117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118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19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50"/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1"/>
      <c r="M15" s="151"/>
      <c r="N15" s="150"/>
      <c r="O15" s="42"/>
      <c r="P15" s="43"/>
      <c r="Q15" s="117"/>
      <c r="R15" s="117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19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117"/>
      <c r="R17" s="117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117"/>
      <c r="R19" s="117"/>
      <c r="S19" s="131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SUM(J13:J18)</f>
        <v>0</v>
      </c>
      <c r="K20" s="56"/>
      <c r="L20" s="82"/>
      <c r="M20" s="82"/>
      <c r="N20" s="100"/>
      <c r="O20" s="101"/>
      <c r="P20" s="102"/>
      <c r="Q20" s="122"/>
      <c r="R20" s="12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3" t="s">
        <v>35</v>
      </c>
      <c r="B21" s="173"/>
      <c r="C21" s="17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123"/>
      <c r="R21" s="12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117"/>
      <c r="R22" s="117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19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19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117"/>
      <c r="R25" s="117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19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117"/>
      <c r="R27" s="117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19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117"/>
      <c r="R29" s="117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19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120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117"/>
      <c r="R32" s="117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120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60">
        <f>Zalaegerszeg!A34</f>
        <v>1</v>
      </c>
      <c r="B34" s="21"/>
      <c r="C34" s="147" t="str">
        <f>Zalaegerszeg!C34</f>
        <v>É-i vízbázis és vízműtelep kiépítése</v>
      </c>
      <c r="D34" s="147" t="str">
        <f>Zalaegerszeg!D34</f>
        <v>ivóvízminőség javítása és vízellátásának fejlesztése</v>
      </c>
      <c r="E34" s="2"/>
      <c r="F34" s="2"/>
      <c r="G34" s="2"/>
      <c r="H34" s="22"/>
      <c r="I34" s="149" t="str">
        <f>Zalaegerszeg!I34</f>
        <v>Zalaegerszeg</v>
      </c>
      <c r="J34" s="149">
        <f>Zalaegerszeg!J34</f>
        <v>1500000</v>
      </c>
      <c r="K34" s="22"/>
      <c r="L34" s="148">
        <f>Zalaegerszeg!L34</f>
        <v>47849</v>
      </c>
      <c r="M34" s="148">
        <f>Zalaegerszeg!M34</f>
        <v>48213</v>
      </c>
      <c r="N34" s="149" t="str">
        <f>Zalaegerszeg!N34</f>
        <v>hosszú</v>
      </c>
      <c r="O34" s="42"/>
      <c r="P34" s="43"/>
      <c r="Q34" s="117"/>
      <c r="R34" s="117"/>
      <c r="S34" s="43"/>
      <c r="T34" s="44"/>
      <c r="U34" s="44"/>
      <c r="V34" s="44"/>
      <c r="W34" s="44">
        <f>Zalaegerszeg!W34</f>
        <v>1500000</v>
      </c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120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124"/>
      <c r="R36" s="124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1500000</v>
      </c>
      <c r="K37" s="109"/>
      <c r="L37" s="110"/>
      <c r="M37" s="110"/>
      <c r="N37" s="100"/>
      <c r="O37" s="111"/>
      <c r="P37" s="112"/>
      <c r="Q37" s="125"/>
      <c r="R37" s="125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3" t="s">
        <v>40</v>
      </c>
      <c r="B38" s="173"/>
      <c r="C38" s="17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123"/>
      <c r="R38" s="123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117"/>
      <c r="R39" s="117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19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19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ht="50.25" customHeight="1" x14ac:dyDescent="0.25">
      <c r="A42" s="160"/>
      <c r="B42" s="21"/>
      <c r="C42" s="147"/>
      <c r="D42" s="147"/>
      <c r="E42" s="2"/>
      <c r="F42" s="2"/>
      <c r="G42" s="2"/>
      <c r="H42" s="22"/>
      <c r="I42" s="149"/>
      <c r="J42" s="149"/>
      <c r="K42" s="22"/>
      <c r="L42" s="148"/>
      <c r="M42" s="148"/>
      <c r="N42" s="149"/>
      <c r="O42" s="171"/>
      <c r="P42" s="43"/>
      <c r="Q42" s="117"/>
      <c r="R42" s="117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117"/>
      <c r="R44" s="117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19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ht="15.75" thickBot="1" x14ac:dyDescent="0.3">
      <c r="A46" s="1"/>
      <c r="B46" s="21"/>
      <c r="C46" s="2"/>
      <c r="D46" s="2"/>
      <c r="E46" s="2"/>
      <c r="F46" s="2"/>
      <c r="G46" s="2"/>
      <c r="H46" s="22"/>
      <c r="I46" s="22"/>
      <c r="J46" s="22"/>
      <c r="K46" s="22"/>
      <c r="L46" s="78"/>
      <c r="M46" s="78"/>
      <c r="N46" s="22"/>
      <c r="O46" s="166"/>
      <c r="P46" s="167"/>
      <c r="Q46" s="168"/>
      <c r="R46" s="167"/>
      <c r="S46" s="167"/>
      <c r="T46" s="169"/>
      <c r="U46" s="169"/>
      <c r="V46" s="169"/>
      <c r="W46" s="169"/>
      <c r="X46" s="169"/>
      <c r="Y46" s="169"/>
      <c r="Z46" s="169"/>
      <c r="AA46" s="169"/>
      <c r="AB46" s="169"/>
      <c r="AC46" s="170"/>
    </row>
    <row r="47" spans="1:29" ht="15.75" thickBot="1" x14ac:dyDescent="0.3">
      <c r="A47" s="106"/>
      <c r="B47" s="107" t="s">
        <v>39</v>
      </c>
      <c r="C47" s="108"/>
      <c r="D47" s="108"/>
      <c r="E47" s="108"/>
      <c r="F47" s="108"/>
      <c r="G47" s="108"/>
      <c r="H47" s="109"/>
      <c r="I47" s="109"/>
      <c r="J47" s="109">
        <f>SUM(J40:J46)</f>
        <v>0</v>
      </c>
      <c r="K47" s="109"/>
      <c r="L47" s="110"/>
      <c r="M47" s="110"/>
      <c r="N47" s="100"/>
      <c r="O47" s="111"/>
      <c r="P47" s="112"/>
      <c r="Q47" s="125"/>
      <c r="R47" s="125"/>
      <c r="S47" s="112"/>
      <c r="T47" s="113"/>
      <c r="U47" s="113"/>
      <c r="V47" s="113"/>
      <c r="W47" s="113"/>
      <c r="X47" s="113"/>
      <c r="Y47" s="113"/>
      <c r="Z47" s="113"/>
      <c r="AA47" s="113"/>
      <c r="AB47" s="113"/>
      <c r="AC47" s="114"/>
    </row>
    <row r="48" spans="1:29" x14ac:dyDescent="0.25">
      <c r="A48" s="16"/>
      <c r="B48" s="18" t="s">
        <v>42</v>
      </c>
      <c r="C48" s="9"/>
      <c r="D48" s="9"/>
      <c r="E48" s="9"/>
      <c r="F48" s="9"/>
      <c r="G48" s="9"/>
      <c r="H48" s="18"/>
      <c r="I48" s="18"/>
      <c r="J48" s="18"/>
      <c r="K48" s="18"/>
      <c r="L48" s="74"/>
      <c r="M48" s="74"/>
      <c r="N48" s="18"/>
      <c r="O48" s="18"/>
      <c r="P48" s="18"/>
      <c r="Q48" s="119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s="23" customFormat="1" x14ac:dyDescent="0.25">
      <c r="A49" s="66"/>
      <c r="B49" s="67" t="s">
        <v>1</v>
      </c>
      <c r="C49" s="68"/>
      <c r="D49" s="68"/>
      <c r="E49" s="68"/>
      <c r="F49" s="68"/>
      <c r="G49" s="68"/>
      <c r="H49" s="69"/>
      <c r="I49" s="69"/>
      <c r="J49" s="69"/>
      <c r="K49" s="69"/>
      <c r="L49" s="83"/>
      <c r="M49" s="83"/>
      <c r="N49" s="69"/>
      <c r="O49" s="69"/>
      <c r="P49" s="69"/>
      <c r="Q49" s="120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70"/>
    </row>
    <row r="50" spans="1:29" x14ac:dyDescent="0.25">
      <c r="A50" s="1"/>
      <c r="B50" s="21"/>
      <c r="C50" s="2"/>
      <c r="D50" s="2"/>
      <c r="E50" s="2"/>
      <c r="F50" s="2"/>
      <c r="G50" s="2"/>
      <c r="H50" s="22"/>
      <c r="I50" s="22"/>
      <c r="J50" s="22"/>
      <c r="K50" s="22"/>
      <c r="L50" s="78"/>
      <c r="M50" s="78"/>
      <c r="N50" s="6"/>
      <c r="O50" s="42"/>
      <c r="P50" s="43"/>
      <c r="Q50" s="117"/>
      <c r="R50" s="117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s="23" customFormat="1" x14ac:dyDescent="0.25">
      <c r="A51" s="66"/>
      <c r="B51" s="67" t="s">
        <v>2</v>
      </c>
      <c r="C51" s="68"/>
      <c r="D51" s="68"/>
      <c r="E51" s="68"/>
      <c r="F51" s="68"/>
      <c r="G51" s="68"/>
      <c r="H51" s="69"/>
      <c r="I51" s="69"/>
      <c r="J51" s="69"/>
      <c r="K51" s="69"/>
      <c r="L51" s="83"/>
      <c r="M51" s="83"/>
      <c r="N51" s="71"/>
      <c r="O51" s="69"/>
      <c r="P51" s="69"/>
      <c r="Q51" s="120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</row>
    <row r="52" spans="1:29" x14ac:dyDescent="0.25">
      <c r="A52" s="1"/>
      <c r="B52" s="21"/>
      <c r="C52" s="2"/>
      <c r="D52" s="2"/>
      <c r="E52" s="2"/>
      <c r="F52" s="2"/>
      <c r="G52" s="2"/>
      <c r="H52" s="22"/>
      <c r="I52" s="22"/>
      <c r="J52" s="22"/>
      <c r="K52" s="22"/>
      <c r="L52" s="78"/>
      <c r="M52" s="78"/>
      <c r="N52" s="6"/>
      <c r="O52" s="42"/>
      <c r="P52" s="43"/>
      <c r="Q52" s="117"/>
      <c r="R52" s="117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s="23" customFormat="1" x14ac:dyDescent="0.25">
      <c r="A53" s="66"/>
      <c r="B53" s="67" t="s">
        <v>3</v>
      </c>
      <c r="C53" s="68"/>
      <c r="D53" s="68"/>
      <c r="E53" s="68"/>
      <c r="F53" s="68"/>
      <c r="G53" s="68"/>
      <c r="H53" s="69"/>
      <c r="I53" s="69"/>
      <c r="J53" s="69"/>
      <c r="K53" s="69"/>
      <c r="L53" s="83"/>
      <c r="M53" s="83"/>
      <c r="N53" s="71"/>
      <c r="O53" s="69"/>
      <c r="P53" s="69"/>
      <c r="Q53" s="120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78"/>
      <c r="M54" s="78"/>
      <c r="N54" s="6"/>
      <c r="O54" s="42"/>
      <c r="P54" s="43"/>
      <c r="Q54" s="117"/>
      <c r="R54" s="117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x14ac:dyDescent="0.25">
      <c r="A55" s="16"/>
      <c r="B55" s="18" t="s">
        <v>43</v>
      </c>
      <c r="C55" s="9"/>
      <c r="D55" s="9"/>
      <c r="E55" s="9"/>
      <c r="F55" s="9"/>
      <c r="G55" s="9"/>
      <c r="H55" s="18"/>
      <c r="I55" s="18"/>
      <c r="J55" s="18"/>
      <c r="K55" s="18"/>
      <c r="L55" s="74"/>
      <c r="M55" s="74"/>
      <c r="N55" s="18"/>
      <c r="O55" s="18"/>
      <c r="P55" s="18"/>
      <c r="Q55" s="119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5"/>
    </row>
    <row r="56" spans="1:29" s="23" customFormat="1" x14ac:dyDescent="0.25">
      <c r="A56" s="66"/>
      <c r="B56" s="67" t="s">
        <v>1</v>
      </c>
      <c r="C56" s="68"/>
      <c r="D56" s="68"/>
      <c r="E56" s="68"/>
      <c r="F56" s="68"/>
      <c r="G56" s="68"/>
      <c r="H56" s="69"/>
      <c r="I56" s="69"/>
      <c r="J56" s="69"/>
      <c r="K56" s="69"/>
      <c r="L56" s="83"/>
      <c r="M56" s="83"/>
      <c r="N56" s="69"/>
      <c r="O56" s="69"/>
      <c r="P56" s="69"/>
      <c r="Q56" s="120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70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78"/>
      <c r="M57" s="78"/>
      <c r="N57" s="6"/>
      <c r="O57" s="42"/>
      <c r="P57" s="43"/>
      <c r="Q57" s="117"/>
      <c r="R57" s="117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6"/>
      <c r="B58" s="67" t="s">
        <v>2</v>
      </c>
      <c r="C58" s="68"/>
      <c r="D58" s="68"/>
      <c r="E58" s="68"/>
      <c r="F58" s="68"/>
      <c r="G58" s="68"/>
      <c r="H58" s="69"/>
      <c r="I58" s="69"/>
      <c r="J58" s="69"/>
      <c r="K58" s="69"/>
      <c r="L58" s="83"/>
      <c r="M58" s="83"/>
      <c r="N58" s="71"/>
      <c r="O58" s="69"/>
      <c r="P58" s="69"/>
      <c r="Q58" s="120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70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78"/>
      <c r="M59" s="78"/>
      <c r="N59" s="6"/>
      <c r="O59" s="42"/>
      <c r="P59" s="43"/>
      <c r="Q59" s="117"/>
      <c r="R59" s="117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 x14ac:dyDescent="0.25">
      <c r="A60" s="66"/>
      <c r="B60" s="67" t="s">
        <v>3</v>
      </c>
      <c r="C60" s="68"/>
      <c r="D60" s="68"/>
      <c r="E60" s="68"/>
      <c r="F60" s="68"/>
      <c r="G60" s="68"/>
      <c r="H60" s="69"/>
      <c r="I60" s="69"/>
      <c r="J60" s="69"/>
      <c r="K60" s="69"/>
      <c r="L60" s="83"/>
      <c r="M60" s="83"/>
      <c r="N60" s="71"/>
      <c r="O60" s="69"/>
      <c r="P60" s="69"/>
      <c r="Q60" s="120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ht="15.75" thickBot="1" x14ac:dyDescent="0.3">
      <c r="A61" s="1"/>
      <c r="B61" s="88"/>
      <c r="C61" s="2"/>
      <c r="D61" s="2"/>
      <c r="E61" s="2"/>
      <c r="F61" s="2"/>
      <c r="G61" s="2"/>
      <c r="H61" s="22"/>
      <c r="I61" s="22"/>
      <c r="J61" s="22">
        <f>SUM(J48:J60)</f>
        <v>0</v>
      </c>
      <c r="K61" s="22"/>
      <c r="L61" s="78"/>
      <c r="M61" s="78"/>
      <c r="N61" s="6"/>
      <c r="O61" s="42"/>
      <c r="P61" s="43"/>
      <c r="Q61" s="117"/>
      <c r="R61" s="117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87"/>
    </row>
    <row r="62" spans="1:29" s="62" customFormat="1" ht="15.75" thickBot="1" x14ac:dyDescent="0.25">
      <c r="A62" s="55"/>
      <c r="B62" s="56" t="s">
        <v>0</v>
      </c>
      <c r="C62" s="56"/>
      <c r="D62" s="56"/>
      <c r="E62" s="56"/>
      <c r="F62" s="56"/>
      <c r="G62" s="56"/>
      <c r="H62" s="56"/>
      <c r="I62" s="56"/>
      <c r="J62" s="56">
        <f>SUM(J20+J37+J61)</f>
        <v>1500000</v>
      </c>
      <c r="K62" s="56">
        <f>SUM(C66:C66)</f>
        <v>0</v>
      </c>
      <c r="L62" s="56"/>
      <c r="M62" s="56"/>
      <c r="N62" s="57"/>
      <c r="O62" s="58">
        <f t="shared" ref="O62:AC62" si="0">SUM(O12:O61)</f>
        <v>0</v>
      </c>
      <c r="P62" s="59">
        <f t="shared" si="0"/>
        <v>0</v>
      </c>
      <c r="Q62" s="126">
        <f t="shared" si="0"/>
        <v>0</v>
      </c>
      <c r="R62" s="126">
        <f t="shared" si="0"/>
        <v>0</v>
      </c>
      <c r="S62" s="59">
        <f t="shared" si="0"/>
        <v>0</v>
      </c>
      <c r="T62" s="60">
        <f t="shared" si="0"/>
        <v>0</v>
      </c>
      <c r="U62" s="60">
        <f t="shared" si="0"/>
        <v>0</v>
      </c>
      <c r="V62" s="60">
        <f t="shared" si="0"/>
        <v>0</v>
      </c>
      <c r="W62" s="60">
        <f t="shared" si="0"/>
        <v>1500000</v>
      </c>
      <c r="X62" s="60">
        <f t="shared" si="0"/>
        <v>0</v>
      </c>
      <c r="Y62" s="60">
        <f t="shared" si="0"/>
        <v>0</v>
      </c>
      <c r="Z62" s="60">
        <f t="shared" si="0"/>
        <v>0</v>
      </c>
      <c r="AA62" s="60">
        <f t="shared" si="0"/>
        <v>0</v>
      </c>
      <c r="AB62" s="60">
        <f t="shared" si="0"/>
        <v>0</v>
      </c>
      <c r="AC62" s="61">
        <f t="shared" si="0"/>
        <v>0</v>
      </c>
    </row>
    <row r="63" spans="1:29" ht="18.75" customHeight="1" x14ac:dyDescent="0.25">
      <c r="K63" s="29"/>
    </row>
    <row r="64" spans="1:29" s="39" customFormat="1" ht="15.75" x14ac:dyDescent="0.25">
      <c r="K64" s="46"/>
      <c r="Q64" s="128"/>
      <c r="R64" s="128"/>
    </row>
    <row r="65" spans="1:18" s="39" customFormat="1" ht="60" x14ac:dyDescent="0.25">
      <c r="A65" s="47"/>
      <c r="B65" s="156" t="s">
        <v>82</v>
      </c>
      <c r="C65" s="48" t="s">
        <v>29</v>
      </c>
      <c r="D65" s="156" t="s">
        <v>83</v>
      </c>
      <c r="E65" s="155"/>
      <c r="K65" s="46"/>
      <c r="Q65" s="128"/>
      <c r="R65" s="128"/>
    </row>
    <row r="66" spans="1:18" s="39" customFormat="1" ht="15.75" x14ac:dyDescent="0.25">
      <c r="A66" s="163" t="s">
        <v>30</v>
      </c>
      <c r="B66" s="164">
        <f>SUM(O62)</f>
        <v>0</v>
      </c>
      <c r="C66" s="50">
        <f>Zalaegerszeg!C62</f>
        <v>0</v>
      </c>
      <c r="D66" s="153" t="s">
        <v>86</v>
      </c>
      <c r="K66" s="46"/>
    </row>
    <row r="67" spans="1:18" s="39" customFormat="1" ht="15.75" x14ac:dyDescent="0.25">
      <c r="A67" s="49" t="s">
        <v>31</v>
      </c>
      <c r="B67" s="50">
        <f>SUM(P62:S62)</f>
        <v>0</v>
      </c>
      <c r="C67" s="50">
        <f>Zalaegerszeg!C63</f>
        <v>0</v>
      </c>
      <c r="D67" s="153" t="s">
        <v>87</v>
      </c>
      <c r="K67" s="46"/>
      <c r="Q67" s="128"/>
      <c r="R67" s="128"/>
    </row>
    <row r="68" spans="1:18" s="39" customFormat="1" x14ac:dyDescent="0.25">
      <c r="A68" s="51" t="s">
        <v>32</v>
      </c>
      <c r="B68" s="52">
        <f>SUM(T62:AC62)</f>
        <v>1500000</v>
      </c>
      <c r="C68" s="52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64+Zalaszentgyörgy!C67</f>
        <v>1500000</v>
      </c>
      <c r="D68" s="154" t="s">
        <v>88</v>
      </c>
      <c r="Q68" s="128"/>
      <c r="R68" s="128"/>
    </row>
    <row r="69" spans="1:18" s="39" customFormat="1" x14ac:dyDescent="0.25">
      <c r="A69" s="53"/>
      <c r="B69" s="54"/>
      <c r="C69" s="54"/>
      <c r="Q69" s="128"/>
      <c r="R69" s="128"/>
    </row>
    <row r="71" spans="1:18" x14ac:dyDescent="0.25">
      <c r="B71" s="159"/>
    </row>
    <row r="72" spans="1:18" x14ac:dyDescent="0.25">
      <c r="B72" s="27"/>
    </row>
    <row r="73" spans="1:18" x14ac:dyDescent="0.25">
      <c r="B73" s="28"/>
    </row>
    <row r="74" spans="1:18" x14ac:dyDescent="0.25">
      <c r="B74" s="28"/>
    </row>
    <row r="75" spans="1:18" x14ac:dyDescent="0.25">
      <c r="B75" s="28"/>
    </row>
    <row r="76" spans="1:18" x14ac:dyDescent="0.25">
      <c r="B76" s="28"/>
    </row>
    <row r="78" spans="1:18" x14ac:dyDescent="0.25">
      <c r="B78" s="29"/>
    </row>
    <row r="86" spans="2:2" x14ac:dyDescent="0.25">
      <c r="B86" s="29"/>
    </row>
  </sheetData>
  <mergeCells count="50"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N10:N11"/>
    <mergeCell ref="O10:O11"/>
    <mergeCell ref="A21:C21"/>
    <mergeCell ref="A38:C38"/>
    <mergeCell ref="F10:F11"/>
    <mergeCell ref="G10:G11"/>
    <mergeCell ref="J10:J11"/>
    <mergeCell ref="L10:L11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Kiss Réka</cp:lastModifiedBy>
  <cp:lastPrinted>2015-05-14T08:41:05Z</cp:lastPrinted>
  <dcterms:created xsi:type="dcterms:W3CDTF">2014-07-08T06:33:44Z</dcterms:created>
  <dcterms:modified xsi:type="dcterms:W3CDTF">2022-07-11T09:59:28Z</dcterms:modified>
  <cp:category>települések</cp:category>
</cp:coreProperties>
</file>