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charts/chart10.xml" ContentType="application/vnd.openxmlformats-officedocument.drawingml.chart+xml"/>
  <Override PartName="/xl/drawings/drawing11.xml" ContentType="application/vnd.openxmlformats-officedocument.drawingml.chartshapes+xml"/>
  <Override PartName="/xl/charts/chart11.xml" ContentType="application/vnd.openxmlformats-officedocument.drawingml.chart+xml"/>
  <Override PartName="/xl/drawings/drawing12.xml" ContentType="application/vnd.openxmlformats-officedocument.drawingml.chartshapes+xml"/>
  <Override PartName="/xl/charts/chart12.xml" ContentType="application/vnd.openxmlformats-officedocument.drawingml.chart+xml"/>
  <Override PartName="/xl/drawings/drawing13.xml" ContentType="application/vnd.openxmlformats-officedocument.drawingml.chartshapes+xml"/>
  <Override PartName="/xl/charts/chart13.xml" ContentType="application/vnd.openxmlformats-officedocument.drawingml.chart+xml"/>
  <Override PartName="/xl/drawings/drawing14.xml" ContentType="application/vnd.openxmlformats-officedocument.drawingml.chartshapes+xml"/>
  <Override PartName="/xl/charts/chart14.xml" ContentType="application/vnd.openxmlformats-officedocument.drawingml.chart+xml"/>
  <Override PartName="/xl/drawings/drawing15.xml" ContentType="application/vnd.openxmlformats-officedocument.drawingml.chartshapes+xml"/>
  <Override PartName="/xl/charts/chart15.xml" ContentType="application/vnd.openxmlformats-officedocument.drawingml.chart+xml"/>
  <Override PartName="/xl/drawings/drawing16.xml" ContentType="application/vnd.openxmlformats-officedocument.drawingml.chartshapes+xml"/>
  <Override PartName="/xl/charts/chart16.xml" ContentType="application/vnd.openxmlformats-officedocument.drawingml.chart+xml"/>
  <Override PartName="/xl/drawings/drawing17.xml" ContentType="application/vnd.openxmlformats-officedocument.drawingml.chartshapes+xml"/>
  <Override PartName="/xl/charts/chart17.xml" ContentType="application/vnd.openxmlformats-officedocument.drawingml.chart+xml"/>
  <Override PartName="/xl/drawings/drawing18.xml" ContentType="application/vnd.openxmlformats-officedocument.drawingml.chartshapes+xml"/>
  <Override PartName="/xl/charts/chart18.xml" ContentType="application/vnd.openxmlformats-officedocument.drawingml.chart+xml"/>
  <Override PartName="/xl/drawings/drawing19.xml" ContentType="application/vnd.openxmlformats-officedocument.drawingml.chartshapes+xml"/>
  <Override PartName="/xl/charts/chart19.xml" ContentType="application/vnd.openxmlformats-officedocument.drawingml.chart+xml"/>
  <Override PartName="/xl/drawings/drawing20.xml" ContentType="application/vnd.openxmlformats-officedocument.drawingml.chartshapes+xml"/>
  <Override PartName="/xl/charts/chart20.xml" ContentType="application/vnd.openxmlformats-officedocument.drawingml.chart+xml"/>
  <Override PartName="/xl/drawings/drawing21.xml" ContentType="application/vnd.openxmlformats-officedocument.drawingml.chartshapes+xml"/>
  <Override PartName="/xl/charts/chart21.xml" ContentType="application/vnd.openxmlformats-officedocument.drawingml.chart+xml"/>
  <Override PartName="/xl/drawings/drawing22.xml" ContentType="application/vnd.openxmlformats-officedocument.drawingml.chartshapes+xml"/>
  <Override PartName="/xl/charts/chart22.xml" ContentType="application/vnd.openxmlformats-officedocument.drawingml.chart+xml"/>
  <Override PartName="/xl/drawings/drawing23.xml" ContentType="application/vnd.openxmlformats-officedocument.drawingml.chartshapes+xml"/>
  <Override PartName="/xl/charts/chart23.xml" ContentType="application/vnd.openxmlformats-officedocument.drawingml.chart+xml"/>
  <Override PartName="/xl/drawings/drawing24.xml" ContentType="application/vnd.openxmlformats-officedocument.drawingml.chartshapes+xml"/>
  <Override PartName="/xl/charts/chart24.xml" ContentType="application/vnd.openxmlformats-officedocument.drawingml.chart+xml"/>
  <Override PartName="/xl/drawings/drawing25.xml" ContentType="application/vnd.openxmlformats-officedocument.drawingml.chartshapes+xml"/>
  <Override PartName="/xl/charts/chart25.xml" ContentType="application/vnd.openxmlformats-officedocument.drawingml.chart+xml"/>
  <Override PartName="/xl/drawings/drawing26.xml" ContentType="application/vnd.openxmlformats-officedocument.drawingml.chartshapes+xml"/>
  <Override PartName="/xl/charts/chart26.xml" ContentType="application/vnd.openxmlformats-officedocument.drawingml.chart+xml"/>
  <Override PartName="/xl/drawings/drawing27.xml" ContentType="application/vnd.openxmlformats-officedocument.drawingml.chartshapes+xml"/>
  <Override PartName="/xl/charts/chart27.xml" ContentType="application/vnd.openxmlformats-officedocument.drawingml.chart+xml"/>
  <Override PartName="/xl/drawings/drawing28.xml" ContentType="application/vnd.openxmlformats-officedocument.drawingml.chartshapes+xml"/>
  <Override PartName="/xl/charts/chart28.xml" ContentType="application/vnd.openxmlformats-officedocument.drawingml.chart+xml"/>
  <Override PartName="/xl/drawings/drawing29.xml" ContentType="application/vnd.openxmlformats-officedocument.drawingml.chartshapes+xml"/>
  <Override PartName="/xl/charts/chart29.xml" ContentType="application/vnd.openxmlformats-officedocument.drawingml.chart+xml"/>
  <Override PartName="/xl/drawings/drawing30.xml" ContentType="application/vnd.openxmlformats-officedocument.drawingml.chartshapes+xml"/>
  <Override PartName="/xl/charts/chart30.xml" ContentType="application/vnd.openxmlformats-officedocument.drawingml.chart+xml"/>
  <Override PartName="/xl/drawings/drawing31.xml" ContentType="application/vnd.openxmlformats-officedocument.drawingml.chartshapes+xml"/>
  <Override PartName="/xl/charts/chart31.xml" ContentType="application/vnd.openxmlformats-officedocument.drawingml.chart+xml"/>
  <Override PartName="/xl/drawings/drawing32.xml" ContentType="application/vnd.openxmlformats-officedocument.drawingml.chartshapes+xml"/>
  <Override PartName="/xl/charts/chart32.xml" ContentType="application/vnd.openxmlformats-officedocument.drawingml.chart+xml"/>
  <Override PartName="/xl/drawings/drawing3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85" windowWidth="15480" windowHeight="11640"/>
  </bookViews>
  <sheets>
    <sheet name="bcs" sheetId="1" r:id="rId1"/>
    <sheet name="diagram" sheetId="2" r:id="rId2"/>
  </sheets>
  <externalReferences>
    <externalReference r:id="rId3"/>
  </externalReferences>
  <definedNames>
    <definedName name="_xlnm.Database">#REF!</definedName>
    <definedName name="_xlnm.Print_Area" localSheetId="0">bcs!$A$1:$W$60</definedName>
    <definedName name="_xlnm.Print_Area" localSheetId="1">diagram!$A$1:$P$361</definedName>
  </definedNames>
  <calcPr calcId="145621"/>
</workbook>
</file>

<file path=xl/calcChain.xml><?xml version="1.0" encoding="utf-8"?>
<calcChain xmlns="http://schemas.openxmlformats.org/spreadsheetml/2006/main">
  <c r="H52" i="1" l="1"/>
  <c r="G52" i="1"/>
  <c r="H37" i="1"/>
  <c r="G37" i="1"/>
  <c r="I316" i="2"/>
  <c r="I315" i="2"/>
  <c r="I337" i="2"/>
  <c r="A337" i="2"/>
  <c r="F52" i="1"/>
  <c r="E52" i="1"/>
  <c r="D52" i="1"/>
  <c r="C52" i="1"/>
  <c r="B52" i="1"/>
  <c r="I339" i="2"/>
  <c r="I338" i="2"/>
  <c r="A339" i="2"/>
  <c r="A338" i="2"/>
  <c r="I317" i="2"/>
  <c r="B37" i="1"/>
  <c r="C37" i="1"/>
  <c r="D37" i="1"/>
  <c r="E37" i="1"/>
  <c r="F37" i="1"/>
  <c r="I24" i="2"/>
  <c r="I23" i="2"/>
  <c r="I25" i="2"/>
  <c r="A315" i="2"/>
  <c r="A317" i="2"/>
  <c r="A316" i="2"/>
  <c r="I293" i="2"/>
  <c r="I295" i="2"/>
  <c r="I294" i="2"/>
  <c r="A293" i="2"/>
  <c r="A295" i="2"/>
  <c r="A294" i="2"/>
  <c r="A45" i="2"/>
  <c r="A47" i="2"/>
  <c r="A46" i="2"/>
  <c r="A1" i="2"/>
  <c r="A23" i="2"/>
  <c r="A3" i="2"/>
  <c r="A2" i="2"/>
  <c r="A25" i="2"/>
  <c r="A24" i="2"/>
  <c r="I1" i="2"/>
  <c r="I270" i="2"/>
  <c r="I3" i="2"/>
  <c r="I272" i="2"/>
  <c r="I2" i="2"/>
  <c r="I271" i="2"/>
  <c r="A270" i="2"/>
  <c r="I248" i="2"/>
  <c r="A248" i="2"/>
  <c r="I225" i="2"/>
  <c r="A272" i="2"/>
  <c r="I250" i="2"/>
  <c r="A271" i="2"/>
  <c r="I249" i="2"/>
  <c r="A250" i="2"/>
  <c r="I227" i="2"/>
  <c r="A249" i="2"/>
  <c r="I226" i="2"/>
  <c r="A225" i="2"/>
  <c r="I203" i="2"/>
  <c r="A203" i="2"/>
  <c r="I180" i="2"/>
  <c r="A227" i="2"/>
  <c r="I205" i="2"/>
  <c r="A226" i="2"/>
  <c r="I204" i="2"/>
  <c r="A205" i="2"/>
  <c r="I182" i="2"/>
  <c r="A204" i="2"/>
  <c r="I181" i="2"/>
  <c r="A180" i="2"/>
  <c r="A158" i="2"/>
  <c r="I135" i="2"/>
  <c r="A182" i="2"/>
  <c r="I160" i="2"/>
  <c r="A181" i="2"/>
  <c r="I159" i="2"/>
  <c r="A160" i="2"/>
  <c r="I137" i="2"/>
  <c r="A159" i="2"/>
  <c r="I136" i="2"/>
  <c r="A135" i="2"/>
  <c r="I113" i="2"/>
  <c r="A113" i="2"/>
  <c r="A137" i="2"/>
  <c r="A136" i="2"/>
  <c r="I115" i="2"/>
  <c r="I114" i="2"/>
  <c r="A70" i="2"/>
  <c r="A69" i="2"/>
  <c r="I47" i="2"/>
  <c r="I46" i="2"/>
  <c r="A92" i="2"/>
  <c r="A91" i="2"/>
  <c r="I70" i="2"/>
  <c r="I69" i="2"/>
  <c r="A115" i="2"/>
  <c r="A114" i="2"/>
  <c r="I92" i="2"/>
  <c r="I91" i="2"/>
  <c r="I90" i="2"/>
  <c r="A90" i="2"/>
  <c r="I68" i="2"/>
  <c r="A68" i="2"/>
  <c r="I45" i="2"/>
</calcChain>
</file>

<file path=xl/sharedStrings.xml><?xml version="1.0" encoding="utf-8"?>
<sst xmlns="http://schemas.openxmlformats.org/spreadsheetml/2006/main" count="109" uniqueCount="67">
  <si>
    <t>Emberölés</t>
  </si>
  <si>
    <t>Testi sértés</t>
  </si>
  <si>
    <t>Kiskorú veszélyeztetése</t>
  </si>
  <si>
    <t>Embercsempészés</t>
  </si>
  <si>
    <t>Garázdaság</t>
  </si>
  <si>
    <t>Önbíráskodás</t>
  </si>
  <si>
    <r>
      <t xml:space="preserve">Kábítószerrel kapcsolatos bűncselekmények
</t>
    </r>
    <r>
      <rPr>
        <sz val="12"/>
        <color indexed="8"/>
        <rFont val="Times New Roman"/>
        <family val="1"/>
        <charset val="238"/>
      </rPr>
      <t>(az 1978. évi IV. törvény alapján a visszaélés kábítószerrel - terjesztői magatartások tekintetében, a 2012. évi C. törvény alapján kábítószer-kereskedelem)</t>
    </r>
  </si>
  <si>
    <t>Lopás*</t>
  </si>
  <si>
    <t>Rablás</t>
  </si>
  <si>
    <t>Kifosztás</t>
  </si>
  <si>
    <t>Zsarolás</t>
  </si>
  <si>
    <t>Rongálás</t>
  </si>
  <si>
    <t>Orgazdaság</t>
  </si>
  <si>
    <t>Jármű önkényes elvétele</t>
  </si>
  <si>
    <t>Közterületen elkövetett bűncselekmény</t>
  </si>
  <si>
    <t>Összes bűncselekmény</t>
  </si>
  <si>
    <t>Bűncselekmények száma</t>
  </si>
  <si>
    <t>Nyomozás-eredményességi mutató (%)</t>
  </si>
  <si>
    <t>2010. év</t>
  </si>
  <si>
    <t>2011. év</t>
  </si>
  <si>
    <t>2012. év</t>
  </si>
  <si>
    <t>2013. év</t>
  </si>
  <si>
    <t>2014. év</t>
  </si>
  <si>
    <t>2015. év</t>
  </si>
  <si>
    <t>Rendőri eljárásban regisztrált bűncselekmények száma éa a befejezett nyomozások eredményessége</t>
  </si>
  <si>
    <t>Szándékos befejezett emberölés</t>
  </si>
  <si>
    <t xml:space="preserve">   Emberölés kísérlete</t>
  </si>
  <si>
    <t xml:space="preserve">   Súlyos testi sértés</t>
  </si>
  <si>
    <t xml:space="preserve">   Halált okozó testi sértés</t>
  </si>
  <si>
    <t>Személygépkocsi lopás</t>
  </si>
  <si>
    <t>Zárt gépjármű-feltörés</t>
  </si>
  <si>
    <t xml:space="preserve">   Lakásbetörés</t>
  </si>
  <si>
    <t>Kábítószerrel kapcsolatos bűncselekmények (terjesztői magatartás)</t>
  </si>
  <si>
    <t>* A lopások száma tartalmazza a betöréses lopások számát is</t>
  </si>
  <si>
    <t>* a lopások száma tartalmazza a betöréses lopások számát is</t>
  </si>
  <si>
    <t>Regisztrált bűncselekmények 100.000 lakosra vetített aránya</t>
  </si>
  <si>
    <t>Bűnügyek nyomozási ideje (ügyidő)</t>
  </si>
  <si>
    <t>A bíróság elé állítások aránya a vádemelésekhez képest</t>
  </si>
  <si>
    <t>Közterületen elkövetett kiemelten kezelt bűncselekmény</t>
  </si>
  <si>
    <t xml:space="preserve">Rendőri eljárásban regisztrált bűncselekmények az elkövető ismertsége (ismertségi arány)  szerinti bontásban </t>
  </si>
  <si>
    <t>Az elkövető ismert</t>
  </si>
  <si>
    <t>Az elkövető ismeretlen</t>
  </si>
  <si>
    <t>Ismertségi arány (%)</t>
  </si>
  <si>
    <t>Összesen:</t>
  </si>
  <si>
    <t>20 000 és 50 000 Ft értékhatár közötti tulajdon elleni szabálysértések</t>
  </si>
  <si>
    <t>20 000 Ft értékhatár alatti tulajdon elleni szabálysértések</t>
  </si>
  <si>
    <t xml:space="preserve">Rendőri eljárásban regisztrált bűncselekmények </t>
  </si>
  <si>
    <t>Rendőri eljárásban regisztrált bűnelkövetők számának alakulása a bűnelkövető neme és korcsoportja szerinti bontásban</t>
  </si>
  <si>
    <t>gyermekkorú (0-13)</t>
  </si>
  <si>
    <t>fiatalkorú (14-17)</t>
  </si>
  <si>
    <t>fiatal felnőtt (18-24)</t>
  </si>
  <si>
    <t>felnőtt (25-59)</t>
  </si>
  <si>
    <t>időskorú (60-)</t>
  </si>
  <si>
    <t>(6) ismeretlen</t>
  </si>
  <si>
    <t>összesen</t>
  </si>
  <si>
    <t>-</t>
  </si>
  <si>
    <t>Bűnügy</t>
  </si>
  <si>
    <t>Közrend</t>
  </si>
  <si>
    <t>Közlekedés</t>
  </si>
  <si>
    <t>Összesen</t>
  </si>
  <si>
    <t xml:space="preserve">Rendőri eljárásban regisztrált bíróság elé állítással befejezett nyomozások számának alakulása szolgálati áganként </t>
  </si>
  <si>
    <t>14 kiemelten kezelt bűncselekmény összesen</t>
  </si>
  <si>
    <t>A rendőri eljárásban regisztrált bűncselekmények és a tulajdon elleni szabálysértések számának változása</t>
  </si>
  <si>
    <t>2016. év</t>
  </si>
  <si>
    <t>az ENyÜBS 2010-2016. évi adatai alapján</t>
  </si>
  <si>
    <t>Felderítési eredményesség (%)</t>
  </si>
  <si>
    <t>Zalaegerszeg 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</si>
</sst>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F_t_-;\-* #,##0.00\ _F_t_-;_-* &quot;-&quot;??\ _F_t_-;_-@_-"/>
    <numFmt numFmtId="164" formatCode="0.0"/>
    <numFmt numFmtId="165" formatCode="_-* #,##0\ _F_t_-;\-* #,##0\ _F_t_-;_-* &quot;-&quot;??\ _F_t_-;_-@_-"/>
    <numFmt numFmtId="166" formatCode="_-* #,##0.0\ _F_t_-;\-* #,##0.0\ _F_t_-;_-* &quot;-&quot;??\ _F_t_-;_-@_-"/>
    <numFmt numFmtId="167" formatCode="#,##0_ ;\-#,##0\ "/>
    <numFmt numFmtId="168" formatCode="###0"/>
    <numFmt numFmtId="170" formatCode="###0.0"/>
  </numFmts>
  <fonts count="3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indexed="8"/>
      <name val="Times New Roman"/>
      <family val="1"/>
      <charset val="238"/>
    </font>
    <font>
      <sz val="11"/>
      <color indexed="23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Calibri"/>
      <family val="2"/>
      <charset val="238"/>
    </font>
    <font>
      <b/>
      <i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0"/>
      <name val="Arial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Times New Roman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darkGray">
        <fgColor indexed="56"/>
      </patternFill>
    </fill>
    <fill>
      <patternFill patternType="lightGray"/>
    </fill>
    <fill>
      <patternFill patternType="solid">
        <fgColor indexed="55"/>
        <bgColor indexed="5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5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7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3">
    <xf numFmtId="0" fontId="0" fillId="0" borderId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20" fillId="26" borderId="63" applyNumberFormat="0" applyAlignment="0" applyProtection="0"/>
    <xf numFmtId="0" fontId="20" fillId="26" borderId="63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4" applyNumberFormat="0" applyFill="0" applyAlignment="0" applyProtection="0"/>
    <xf numFmtId="0" fontId="23" fillId="0" borderId="64" applyNumberFormat="0" applyFill="0" applyAlignment="0" applyProtection="0"/>
    <xf numFmtId="0" fontId="24" fillId="0" borderId="65" applyNumberFormat="0" applyFill="0" applyAlignment="0" applyProtection="0"/>
    <xf numFmtId="0" fontId="24" fillId="0" borderId="65" applyNumberFormat="0" applyFill="0" applyAlignment="0" applyProtection="0"/>
    <xf numFmtId="0" fontId="25" fillId="0" borderId="66" applyNumberFormat="0" applyFill="0" applyAlignment="0" applyProtection="0"/>
    <xf numFmtId="0" fontId="25" fillId="0" borderId="6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27" borderId="67" applyNumberFormat="0" applyAlignment="0" applyProtection="0"/>
    <xf numFmtId="0" fontId="26" fillId="27" borderId="67" applyNumberFormat="0" applyAlignment="0" applyProtection="0"/>
    <xf numFmtId="43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68" applyNumberFormat="0" applyFill="0" applyAlignment="0" applyProtection="0"/>
    <xf numFmtId="0" fontId="28" fillId="0" borderId="68" applyNumberFormat="0" applyFill="0" applyAlignment="0" applyProtection="0"/>
    <xf numFmtId="0" fontId="15" fillId="28" borderId="69" applyNumberFormat="0" applyFont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0" fillId="36" borderId="70" applyNumberFormat="0" applyAlignment="0" applyProtection="0"/>
    <xf numFmtId="0" fontId="30" fillId="36" borderId="70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33" fillId="0" borderId="71" applyNumberFormat="0" applyFill="0" applyAlignment="0" applyProtection="0"/>
    <xf numFmtId="0" fontId="33" fillId="0" borderId="71" applyNumberFormat="0" applyFill="0" applyAlignment="0" applyProtection="0"/>
    <xf numFmtId="0" fontId="34" fillId="37" borderId="0" applyNumberFormat="0" applyBorder="0" applyAlignment="0" applyProtection="0"/>
    <xf numFmtId="0" fontId="34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6" fillId="36" borderId="63" applyNumberFormat="0" applyAlignment="0" applyProtection="0"/>
    <xf numFmtId="0" fontId="36" fillId="36" borderId="63" applyNumberFormat="0" applyAlignment="0" applyProtection="0"/>
    <xf numFmtId="9" fontId="1" fillId="0" borderId="0" applyFont="0" applyFill="0" applyBorder="0" applyAlignment="0" applyProtection="0"/>
  </cellStyleXfs>
  <cellXfs count="180">
    <xf numFmtId="0" fontId="0" fillId="0" borderId="0" xfId="0"/>
    <xf numFmtId="0" fontId="2" fillId="2" borderId="1" xfId="0" applyFont="1" applyFill="1" applyBorder="1"/>
    <xf numFmtId="0" fontId="3" fillId="0" borderId="0" xfId="0" applyFont="1"/>
    <xf numFmtId="0" fontId="2" fillId="2" borderId="0" xfId="0" applyFont="1" applyFill="1" applyBorder="1"/>
    <xf numFmtId="0" fontId="2" fillId="0" borderId="2" xfId="0" applyFont="1" applyBorder="1" applyAlignment="1">
      <alignment horizontal="right" vertical="center" wrapText="1"/>
    </xf>
    <xf numFmtId="0" fontId="3" fillId="2" borderId="0" xfId="0" applyFont="1" applyFill="1" applyBorder="1"/>
    <xf numFmtId="0" fontId="0" fillId="0" borderId="0" xfId="0" applyNumberFormat="1"/>
    <xf numFmtId="0" fontId="3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5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wrapText="1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/>
    <xf numFmtId="3" fontId="8" fillId="0" borderId="0" xfId="0" applyNumberFormat="1" applyFont="1"/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5" fontId="3" fillId="0" borderId="16" xfId="43" applyNumberFormat="1" applyFont="1" applyBorder="1" applyAlignment="1">
      <alignment horizontal="center" vertical="center"/>
    </xf>
    <xf numFmtId="165" fontId="3" fillId="0" borderId="17" xfId="43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2" fillId="0" borderId="16" xfId="43" applyNumberFormat="1" applyFont="1" applyBorder="1" applyAlignment="1">
      <alignment horizontal="center" vertical="center"/>
    </xf>
    <xf numFmtId="165" fontId="2" fillId="0" borderId="17" xfId="43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right" wrapText="1"/>
    </xf>
    <xf numFmtId="0" fontId="2" fillId="0" borderId="20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wrapText="1"/>
    </xf>
    <xf numFmtId="166" fontId="2" fillId="0" borderId="4" xfId="43" applyNumberFormat="1" applyFont="1" applyBorder="1" applyAlignment="1">
      <alignment horizontal="center" vertical="center"/>
    </xf>
    <xf numFmtId="166" fontId="2" fillId="0" borderId="5" xfId="43" applyNumberFormat="1" applyFont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horizontal="center" vertical="center"/>
    </xf>
    <xf numFmtId="164" fontId="2" fillId="3" borderId="23" xfId="0" applyNumberFormat="1" applyFont="1" applyFill="1" applyBorder="1" applyAlignment="1">
      <alignment horizontal="center" vertical="center"/>
    </xf>
    <xf numFmtId="164" fontId="2" fillId="3" borderId="24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wrapText="1"/>
    </xf>
    <xf numFmtId="167" fontId="2" fillId="0" borderId="0" xfId="43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25" xfId="0" applyFont="1" applyFill="1" applyBorder="1" applyAlignment="1">
      <alignment horizontal="right" wrapText="1"/>
    </xf>
    <xf numFmtId="166" fontId="2" fillId="0" borderId="25" xfId="43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164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/>
    <xf numFmtId="167" fontId="2" fillId="0" borderId="17" xfId="43" applyNumberFormat="1" applyFont="1" applyBorder="1" applyAlignment="1">
      <alignment horizontal="center" vertical="center"/>
    </xf>
    <xf numFmtId="167" fontId="2" fillId="0" borderId="14" xfId="43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167" fontId="2" fillId="0" borderId="26" xfId="43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7" fontId="2" fillId="0" borderId="28" xfId="43" applyNumberFormat="1" applyFont="1" applyBorder="1" applyAlignment="1">
      <alignment horizontal="center" vertical="center"/>
    </xf>
    <xf numFmtId="167" fontId="2" fillId="0" borderId="29" xfId="43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right" wrapText="1"/>
    </xf>
    <xf numFmtId="0" fontId="2" fillId="0" borderId="31" xfId="0" applyFont="1" applyBorder="1" applyAlignment="1">
      <alignment horizontal="right" wrapText="1"/>
    </xf>
    <xf numFmtId="0" fontId="2" fillId="0" borderId="32" xfId="0" applyFont="1" applyBorder="1" applyAlignment="1">
      <alignment horizontal="right" wrapText="1"/>
    </xf>
    <xf numFmtId="164" fontId="2" fillId="0" borderId="29" xfId="43" applyNumberFormat="1" applyFont="1" applyBorder="1" applyAlignment="1">
      <alignment horizontal="center" vertical="center"/>
    </xf>
    <xf numFmtId="164" fontId="2" fillId="0" borderId="17" xfId="43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 readingOrder="1"/>
    </xf>
    <xf numFmtId="167" fontId="2" fillId="4" borderId="17" xfId="43" applyNumberFormat="1" applyFont="1" applyFill="1" applyBorder="1" applyAlignment="1">
      <alignment horizontal="center" vertical="center"/>
    </xf>
    <xf numFmtId="167" fontId="2" fillId="4" borderId="14" xfId="43" applyNumberFormat="1" applyFont="1" applyFill="1" applyBorder="1" applyAlignment="1">
      <alignment horizontal="center" vertical="center"/>
    </xf>
    <xf numFmtId="167" fontId="2" fillId="4" borderId="26" xfId="43" applyNumberFormat="1" applyFont="1" applyFill="1" applyBorder="1" applyAlignment="1">
      <alignment horizontal="center" vertical="center"/>
    </xf>
    <xf numFmtId="167" fontId="2" fillId="4" borderId="28" xfId="43" applyNumberFormat="1" applyFont="1" applyFill="1" applyBorder="1" applyAlignment="1">
      <alignment horizontal="center" vertical="center"/>
    </xf>
    <xf numFmtId="167" fontId="2" fillId="4" borderId="29" xfId="43" applyNumberFormat="1" applyFont="1" applyFill="1" applyBorder="1" applyAlignment="1">
      <alignment horizontal="center" vertical="center"/>
    </xf>
    <xf numFmtId="167" fontId="2" fillId="4" borderId="34" xfId="43" applyNumberFormat="1" applyFont="1" applyFill="1" applyBorder="1" applyAlignment="1">
      <alignment horizontal="center" vertical="center"/>
    </xf>
    <xf numFmtId="167" fontId="2" fillId="0" borderId="0" xfId="43" applyNumberFormat="1" applyFont="1" applyFill="1" applyBorder="1" applyAlignment="1">
      <alignment horizontal="center" vertical="center"/>
    </xf>
    <xf numFmtId="167" fontId="2" fillId="0" borderId="14" xfId="43" applyNumberFormat="1" applyFont="1" applyFill="1" applyBorder="1" applyAlignment="1">
      <alignment horizontal="center" vertical="center"/>
    </xf>
    <xf numFmtId="167" fontId="2" fillId="0" borderId="17" xfId="43" applyNumberFormat="1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36" xfId="0" applyFont="1" applyBorder="1" applyAlignment="1">
      <alignment horizontal="center" vertical="center" wrapText="1" readingOrder="1"/>
    </xf>
    <xf numFmtId="0" fontId="2" fillId="0" borderId="37" xfId="0" applyFont="1" applyBorder="1" applyAlignment="1">
      <alignment horizontal="center" vertical="center" wrapText="1"/>
    </xf>
    <xf numFmtId="167" fontId="2" fillId="0" borderId="13" xfId="43" applyNumberFormat="1" applyFont="1" applyFill="1" applyBorder="1" applyAlignment="1">
      <alignment horizontal="center" vertical="center"/>
    </xf>
    <xf numFmtId="167" fontId="2" fillId="0" borderId="16" xfId="43" applyNumberFormat="1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10" fillId="0" borderId="0" xfId="0" applyNumberFormat="1" applyFont="1"/>
    <xf numFmtId="0" fontId="2" fillId="0" borderId="3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167" fontId="2" fillId="0" borderId="40" xfId="43" applyNumberFormat="1" applyFont="1" applyFill="1" applyBorder="1" applyAlignment="1">
      <alignment horizontal="center" vertical="center"/>
    </xf>
    <xf numFmtId="167" fontId="2" fillId="0" borderId="41" xfId="43" applyNumberFormat="1" applyFont="1" applyFill="1" applyBorder="1" applyAlignment="1">
      <alignment horizontal="center" vertical="center"/>
    </xf>
    <xf numFmtId="167" fontId="2" fillId="0" borderId="41" xfId="43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 wrapText="1"/>
    </xf>
    <xf numFmtId="167" fontId="2" fillId="0" borderId="4" xfId="43" applyNumberFormat="1" applyFont="1" applyFill="1" applyBorder="1" applyAlignment="1">
      <alignment horizontal="center" vertical="center"/>
    </xf>
    <xf numFmtId="167" fontId="2" fillId="0" borderId="36" xfId="43" applyNumberFormat="1" applyFont="1" applyFill="1" applyBorder="1" applyAlignment="1">
      <alignment horizontal="center" vertical="center"/>
    </xf>
    <xf numFmtId="0" fontId="13" fillId="0" borderId="39" xfId="113" applyFont="1" applyBorder="1" applyAlignment="1">
      <alignment horizontal="center" vertical="center" wrapText="1"/>
    </xf>
    <xf numFmtId="0" fontId="13" fillId="0" borderId="32" xfId="113" applyFont="1" applyBorder="1" applyAlignment="1">
      <alignment horizontal="center" vertical="center" wrapText="1"/>
    </xf>
    <xf numFmtId="0" fontId="13" fillId="0" borderId="9" xfId="113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67" fontId="2" fillId="0" borderId="43" xfId="43" applyNumberFormat="1" applyFont="1" applyBorder="1" applyAlignment="1">
      <alignment horizontal="center" vertical="center"/>
    </xf>
    <xf numFmtId="167" fontId="2" fillId="0" borderId="44" xfId="43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167" fontId="2" fillId="0" borderId="46" xfId="43" applyNumberFormat="1" applyFont="1" applyBorder="1" applyAlignment="1">
      <alignment horizontal="center" vertical="center"/>
    </xf>
    <xf numFmtId="167" fontId="2" fillId="0" borderId="8" xfId="43" applyNumberFormat="1" applyFont="1" applyFill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164" fontId="2" fillId="3" borderId="42" xfId="0" applyNumberFormat="1" applyFont="1" applyFill="1" applyBorder="1" applyAlignment="1">
      <alignment horizontal="center" vertical="center"/>
    </xf>
    <xf numFmtId="164" fontId="2" fillId="3" borderId="47" xfId="0" applyNumberFormat="1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165" fontId="2" fillId="0" borderId="17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2" fillId="0" borderId="13" xfId="43" applyNumberFormat="1" applyFont="1" applyBorder="1" applyAlignment="1">
      <alignment horizontal="center" vertical="center"/>
    </xf>
    <xf numFmtId="165" fontId="2" fillId="0" borderId="14" xfId="43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0" fontId="2" fillId="2" borderId="49" xfId="0" applyFont="1" applyFill="1" applyBorder="1"/>
    <xf numFmtId="166" fontId="2" fillId="0" borderId="6" xfId="43" applyNumberFormat="1" applyFont="1" applyBorder="1" applyAlignment="1">
      <alignment horizontal="center" vertical="center"/>
    </xf>
    <xf numFmtId="0" fontId="2" fillId="2" borderId="25" xfId="0" applyFont="1" applyFill="1" applyBorder="1"/>
    <xf numFmtId="0" fontId="2" fillId="0" borderId="0" xfId="0" applyFont="1" applyBorder="1" applyAlignment="1">
      <alignment horizontal="center" vertical="center" wrapText="1"/>
    </xf>
    <xf numFmtId="164" fontId="2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50" xfId="0" applyNumberFormat="1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/>
    </xf>
    <xf numFmtId="164" fontId="2" fillId="3" borderId="37" xfId="0" applyNumberFormat="1" applyFont="1" applyFill="1" applyBorder="1" applyAlignment="1">
      <alignment horizontal="center"/>
    </xf>
    <xf numFmtId="164" fontId="2" fillId="3" borderId="37" xfId="0" applyNumberFormat="1" applyFont="1" applyFill="1" applyBorder="1" applyAlignment="1">
      <alignment horizontal="center" vertical="center"/>
    </xf>
    <xf numFmtId="164" fontId="2" fillId="3" borderId="51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2" fillId="2" borderId="52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64" fontId="2" fillId="5" borderId="52" xfId="0" applyNumberFormat="1" applyFont="1" applyFill="1" applyBorder="1" applyAlignment="1">
      <alignment horizontal="center" vertical="center"/>
    </xf>
    <xf numFmtId="164" fontId="2" fillId="5" borderId="0" xfId="0" applyNumberFormat="1" applyFont="1" applyFill="1" applyBorder="1" applyAlignment="1">
      <alignment horizontal="center" vertical="center"/>
    </xf>
    <xf numFmtId="164" fontId="2" fillId="5" borderId="48" xfId="0" applyNumberFormat="1" applyFont="1" applyFill="1" applyBorder="1" applyAlignment="1">
      <alignment horizontal="center" vertical="center"/>
    </xf>
    <xf numFmtId="164" fontId="2" fillId="5" borderId="25" xfId="0" applyNumberFormat="1" applyFont="1" applyFill="1" applyBorder="1" applyAlignment="1">
      <alignment horizontal="center" vertical="center"/>
    </xf>
    <xf numFmtId="0" fontId="3" fillId="2" borderId="53" xfId="0" applyFont="1" applyFill="1" applyBorder="1" applyAlignment="1"/>
    <xf numFmtId="0" fontId="3" fillId="2" borderId="49" xfId="0" applyFont="1" applyFill="1" applyBorder="1" applyAlignment="1"/>
    <xf numFmtId="0" fontId="3" fillId="2" borderId="54" xfId="0" applyFont="1" applyFill="1" applyBorder="1" applyAlignment="1"/>
    <xf numFmtId="0" fontId="2" fillId="6" borderId="0" xfId="0" applyFont="1" applyFill="1" applyBorder="1"/>
    <xf numFmtId="164" fontId="2" fillId="7" borderId="0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/>
    <xf numFmtId="0" fontId="2" fillId="0" borderId="1" xfId="0" applyFont="1" applyBorder="1" applyAlignment="1">
      <alignment horizontal="right" wrapText="1"/>
    </xf>
    <xf numFmtId="166" fontId="2" fillId="0" borderId="1" xfId="43" applyNumberFormat="1" applyFont="1" applyBorder="1" applyAlignment="1">
      <alignment horizontal="center" vertical="center"/>
    </xf>
    <xf numFmtId="3" fontId="17" fillId="0" borderId="17" xfId="86" applyNumberFormat="1" applyFont="1" applyBorder="1" applyAlignment="1">
      <alignment horizontal="center" vertical="center"/>
    </xf>
    <xf numFmtId="3" fontId="17" fillId="0" borderId="16" xfId="86" applyNumberFormat="1" applyFont="1" applyBorder="1" applyAlignment="1">
      <alignment horizontal="center" vertical="center"/>
    </xf>
    <xf numFmtId="3" fontId="17" fillId="0" borderId="18" xfId="86" applyNumberFormat="1" applyFont="1" applyBorder="1" applyAlignment="1">
      <alignment horizontal="center" vertical="center"/>
    </xf>
    <xf numFmtId="170" fontId="17" fillId="0" borderId="16" xfId="86" applyNumberFormat="1" applyFont="1" applyBorder="1" applyAlignment="1">
      <alignment horizontal="center" vertical="center"/>
    </xf>
    <xf numFmtId="170" fontId="4" fillId="0" borderId="18" xfId="91" applyNumberFormat="1" applyFont="1" applyBorder="1" applyAlignment="1">
      <alignment horizontal="center" vertical="center"/>
    </xf>
    <xf numFmtId="170" fontId="4" fillId="0" borderId="3" xfId="91" applyNumberFormat="1" applyFont="1" applyBorder="1" applyAlignment="1">
      <alignment horizontal="center" vertical="center"/>
    </xf>
    <xf numFmtId="170" fontId="17" fillId="0" borderId="17" xfId="86" applyNumberFormat="1" applyFont="1" applyBorder="1" applyAlignment="1">
      <alignment horizontal="center" vertical="center"/>
    </xf>
    <xf numFmtId="170" fontId="4" fillId="0" borderId="17" xfId="91" applyNumberFormat="1" applyFont="1" applyBorder="1" applyAlignment="1">
      <alignment horizontal="center" vertical="center"/>
    </xf>
    <xf numFmtId="170" fontId="17" fillId="0" borderId="18" xfId="86" applyNumberFormat="1" applyFont="1" applyBorder="1" applyAlignment="1">
      <alignment horizontal="center" vertical="center"/>
    </xf>
    <xf numFmtId="170" fontId="4" fillId="0" borderId="55" xfId="86" applyNumberFormat="1" applyFont="1" applyBorder="1" applyAlignment="1">
      <alignment horizontal="center" vertical="center"/>
    </xf>
    <xf numFmtId="170" fontId="4" fillId="0" borderId="56" xfId="86" applyNumberFormat="1" applyFont="1" applyBorder="1" applyAlignment="1">
      <alignment horizontal="center" vertical="center"/>
    </xf>
    <xf numFmtId="170" fontId="4" fillId="0" borderId="57" xfId="86" applyNumberFormat="1" applyFont="1" applyBorder="1" applyAlignment="1">
      <alignment horizontal="center" vertical="center"/>
    </xf>
    <xf numFmtId="170" fontId="17" fillId="0" borderId="58" xfId="86" applyNumberFormat="1" applyFont="1" applyBorder="1" applyAlignment="1">
      <alignment horizontal="center" vertical="center"/>
    </xf>
    <xf numFmtId="168" fontId="12" fillId="0" borderId="13" xfId="113" applyNumberFormat="1" applyFont="1" applyBorder="1" applyAlignment="1">
      <alignment horizontal="center" vertical="top"/>
    </xf>
    <xf numFmtId="168" fontId="12" fillId="0" borderId="14" xfId="113" applyNumberFormat="1" applyFont="1" applyBorder="1" applyAlignment="1">
      <alignment horizontal="center" vertical="top"/>
    </xf>
    <xf numFmtId="168" fontId="12" fillId="0" borderId="43" xfId="113" applyNumberFormat="1" applyFont="1" applyBorder="1" applyAlignment="1">
      <alignment horizontal="center" vertical="top"/>
    </xf>
    <xf numFmtId="168" fontId="12" fillId="0" borderId="15" xfId="113" applyNumberFormat="1" applyFont="1" applyBorder="1" applyAlignment="1">
      <alignment horizontal="center" vertical="top"/>
    </xf>
    <xf numFmtId="168" fontId="12" fillId="0" borderId="16" xfId="113" applyNumberFormat="1" applyFont="1" applyBorder="1" applyAlignment="1">
      <alignment horizontal="center" vertical="top"/>
    </xf>
    <xf numFmtId="168" fontId="12" fillId="0" borderId="17" xfId="113" applyNumberFormat="1" applyFont="1" applyBorder="1" applyAlignment="1">
      <alignment horizontal="center" vertical="top"/>
    </xf>
    <xf numFmtId="168" fontId="12" fillId="0" borderId="44" xfId="113" applyNumberFormat="1" applyFont="1" applyBorder="1" applyAlignment="1">
      <alignment horizontal="center" vertical="top"/>
    </xf>
    <xf numFmtId="168" fontId="12" fillId="0" borderId="18" xfId="113" applyNumberFormat="1" applyFont="1" applyBorder="1" applyAlignment="1">
      <alignment horizontal="center" vertical="top"/>
    </xf>
    <xf numFmtId="168" fontId="14" fillId="0" borderId="59" xfId="113" applyNumberFormat="1" applyFont="1" applyBorder="1" applyAlignment="1">
      <alignment horizontal="center" vertical="top"/>
    </xf>
    <xf numFmtId="168" fontId="14" fillId="0" borderId="26" xfId="113" applyNumberFormat="1" applyFont="1" applyBorder="1" applyAlignment="1">
      <alignment horizontal="center" vertical="top"/>
    </xf>
    <xf numFmtId="168" fontId="14" fillId="0" borderId="60" xfId="113" applyNumberFormat="1" applyFont="1" applyBorder="1" applyAlignment="1">
      <alignment horizontal="center" vertical="top"/>
    </xf>
    <xf numFmtId="168" fontId="14" fillId="0" borderId="27" xfId="113" applyNumberFormat="1" applyFont="1" applyBorder="1" applyAlignment="1">
      <alignment horizontal="center" vertical="top"/>
    </xf>
    <xf numFmtId="0" fontId="2" fillId="0" borderId="3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</cellXfs>
  <cellStyles count="123">
    <cellStyle name="20% - 1. jelölőszín 2" xfId="1"/>
    <cellStyle name="20% - 2. jelölőszín 2" xfId="2"/>
    <cellStyle name="20% - 3. jelölőszín 2" xfId="3"/>
    <cellStyle name="20% - 4. jelölőszín 2" xfId="4"/>
    <cellStyle name="20% - 5. jelölőszín" xfId="5" builtinId="46" customBuiltin="1"/>
    <cellStyle name="20% - 5. jelölőszín 2" xfId="6"/>
    <cellStyle name="20% - 6. jelölőszín" xfId="7" builtinId="50" customBuiltin="1"/>
    <cellStyle name="20% - 6. jelölőszín 2" xfId="8"/>
    <cellStyle name="40% - 1. jelölőszín" xfId="9" builtinId="31" customBuiltin="1"/>
    <cellStyle name="40% - 1. jelölőszín 2" xfId="10"/>
    <cellStyle name="40% - 2. jelölőszín" xfId="11" builtinId="35" customBuiltin="1"/>
    <cellStyle name="40% - 2. jelölőszín 2" xfId="12"/>
    <cellStyle name="40% - 3. jelölőszín 2" xfId="13"/>
    <cellStyle name="40% - 4. jelölőszín" xfId="14" builtinId="43" customBuiltin="1"/>
    <cellStyle name="40% - 4. jelölőszín 2" xfId="15"/>
    <cellStyle name="40% - 5. jelölőszín" xfId="16" builtinId="47" customBuiltin="1"/>
    <cellStyle name="40% - 5. jelölőszín 2" xfId="17"/>
    <cellStyle name="40% - 6. jelölőszín" xfId="18" builtinId="51" customBuiltin="1"/>
    <cellStyle name="40% - 6. jelölőszín 2" xfId="19"/>
    <cellStyle name="60% - 1. jelölőszín" xfId="20" builtinId="32" customBuiltin="1"/>
    <cellStyle name="60% - 1. jelölőszín 2" xfId="21"/>
    <cellStyle name="60% - 2. jelölőszín" xfId="22" builtinId="36" customBuiltin="1"/>
    <cellStyle name="60% - 2. jelölőszín 2" xfId="23"/>
    <cellStyle name="60% - 3. jelölőszín 2" xfId="24"/>
    <cellStyle name="60% - 4. jelölőszín 2" xfId="25"/>
    <cellStyle name="60% - 5. jelölőszín" xfId="26" builtinId="48" customBuiltin="1"/>
    <cellStyle name="60% - 5. jelölőszín 2" xfId="27"/>
    <cellStyle name="60% - 6. jelölőszín 2" xfId="28"/>
    <cellStyle name="Bevitel" xfId="29" builtinId="20" customBuiltin="1"/>
    <cellStyle name="Bevitel 2" xfId="30"/>
    <cellStyle name="Cím" xfId="31" builtinId="15" customBuiltin="1"/>
    <cellStyle name="Cím 2" xfId="32"/>
    <cellStyle name="Címsor 1" xfId="33" builtinId="16" customBuiltin="1"/>
    <cellStyle name="Címsor 1 2" xfId="34"/>
    <cellStyle name="Címsor 2" xfId="35" builtinId="17" customBuiltin="1"/>
    <cellStyle name="Címsor 2 2" xfId="36"/>
    <cellStyle name="Címsor 3" xfId="37" builtinId="18" customBuiltin="1"/>
    <cellStyle name="Címsor 3 2" xfId="38"/>
    <cellStyle name="Címsor 4" xfId="39" builtinId="19" customBuiltin="1"/>
    <cellStyle name="Címsor 4 2" xfId="40"/>
    <cellStyle name="Ellenőrzőcella" xfId="41" builtinId="23" customBuiltin="1"/>
    <cellStyle name="Ellenőrzőcella 2" xfId="42"/>
    <cellStyle name="Ezres" xfId="43" builtinId="3"/>
    <cellStyle name="Figyelmeztetés" xfId="44" builtinId="11" customBuiltin="1"/>
    <cellStyle name="Figyelmeztetés 2" xfId="45"/>
    <cellStyle name="Hivatkozott cella" xfId="46" builtinId="24" customBuiltin="1"/>
    <cellStyle name="Hivatkozott cella 2" xfId="47"/>
    <cellStyle name="Jegyzet 2" xfId="48"/>
    <cellStyle name="Jelölőszín (1)" xfId="49" builtinId="29" customBuiltin="1"/>
    <cellStyle name="Jelölőszín (1) 2" xfId="50"/>
    <cellStyle name="Jelölőszín (2)" xfId="51" builtinId="33" customBuiltin="1"/>
    <cellStyle name="Jelölőszín (2) 2" xfId="52"/>
    <cellStyle name="Jelölőszín (3)" xfId="53" builtinId="37" customBuiltin="1"/>
    <cellStyle name="Jelölőszín (3) 2" xfId="54"/>
    <cellStyle name="Jelölőszín (4)" xfId="55" builtinId="41" customBuiltin="1"/>
    <cellStyle name="Jelölőszín (4) 2" xfId="56"/>
    <cellStyle name="Jelölőszín (5)" xfId="57" builtinId="45" customBuiltin="1"/>
    <cellStyle name="Jelölőszín (5) 2" xfId="58"/>
    <cellStyle name="Jelölőszín (6)" xfId="59" builtinId="49" customBuiltin="1"/>
    <cellStyle name="Jelölőszín (6) 2" xfId="60"/>
    <cellStyle name="Jó" xfId="61" builtinId="26" customBuiltin="1"/>
    <cellStyle name="Jó 2" xfId="62"/>
    <cellStyle name="Kimenet" xfId="63" builtinId="21" customBuiltin="1"/>
    <cellStyle name="Kimenet 2" xfId="64"/>
    <cellStyle name="Magyarázó szöveg" xfId="65" builtinId="53" customBuiltin="1"/>
    <cellStyle name="Magyarázó szöveg 2" xfId="66"/>
    <cellStyle name="Normál" xfId="0" builtinId="0"/>
    <cellStyle name="Normál 10" xfId="67"/>
    <cellStyle name="Normál 10 2" xfId="68"/>
    <cellStyle name="Normál 10 3" xfId="69"/>
    <cellStyle name="Normál 11" xfId="70"/>
    <cellStyle name="Normál 11 2" xfId="71"/>
    <cellStyle name="Normál 11 3" xfId="72"/>
    <cellStyle name="Normál 12" xfId="73"/>
    <cellStyle name="Normál 12 2" xfId="74"/>
    <cellStyle name="Normál 12 3" xfId="75"/>
    <cellStyle name="Normál 13" xfId="76"/>
    <cellStyle name="Normál 13 2" xfId="77"/>
    <cellStyle name="Normál 13 3" xfId="78"/>
    <cellStyle name="Normál 14" xfId="79"/>
    <cellStyle name="Normál 14 2" xfId="80"/>
    <cellStyle name="Normál 15" xfId="81"/>
    <cellStyle name="Normál 15 2" xfId="82"/>
    <cellStyle name="Normál 15 3" xfId="83"/>
    <cellStyle name="Normál 16" xfId="84"/>
    <cellStyle name="Normál 17" xfId="85"/>
    <cellStyle name="Normál 18" xfId="86"/>
    <cellStyle name="Normál 2" xfId="87"/>
    <cellStyle name="Normál 2 2" xfId="88"/>
    <cellStyle name="Normál 2 2 2" xfId="89"/>
    <cellStyle name="Normál 2 3" xfId="90"/>
    <cellStyle name="Normál 3" xfId="91"/>
    <cellStyle name="Normál 3 2" xfId="92"/>
    <cellStyle name="Normál 3 3" xfId="93"/>
    <cellStyle name="Normál 4" xfId="94"/>
    <cellStyle name="Normál 4 2" xfId="95"/>
    <cellStyle name="Normál 4 3" xfId="96"/>
    <cellStyle name="Normál 4 4" xfId="97"/>
    <cellStyle name="Normál 5" xfId="98"/>
    <cellStyle name="Normál 5 2" xfId="99"/>
    <cellStyle name="Normál 5 3" xfId="100"/>
    <cellStyle name="Normál 6" xfId="101"/>
    <cellStyle name="Normál 6 2" xfId="102"/>
    <cellStyle name="Normál 6 3" xfId="103"/>
    <cellStyle name="Normál 7" xfId="104"/>
    <cellStyle name="Normál 7 2" xfId="105"/>
    <cellStyle name="Normál 7 3" xfId="106"/>
    <cellStyle name="Normál 8" xfId="107"/>
    <cellStyle name="Normál 8 2" xfId="108"/>
    <cellStyle name="Normál 8 3" xfId="109"/>
    <cellStyle name="Normál 9" xfId="110"/>
    <cellStyle name="Normál 9 2" xfId="111"/>
    <cellStyle name="Normál 9 3" xfId="112"/>
    <cellStyle name="Normál_Munka1" xfId="113"/>
    <cellStyle name="Összesen" xfId="114" builtinId="25" customBuiltin="1"/>
    <cellStyle name="Összesen 2" xfId="115"/>
    <cellStyle name="Rossz" xfId="116" builtinId="27" customBuiltin="1"/>
    <cellStyle name="Rossz 2" xfId="117"/>
    <cellStyle name="Semleges" xfId="118" builtinId="28" customBuiltin="1"/>
    <cellStyle name="Semleges 2" xfId="119"/>
    <cellStyle name="Számítás" xfId="120" builtinId="22" customBuiltin="1"/>
    <cellStyle name="Számítás 2" xfId="121"/>
    <cellStyle name="Százalék 2" xfId="122"/>
  </cellStyles>
  <dxfs count="75"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  <dxf>
      <fill>
        <patternFill>
          <bgColor rgb="FFFF5050"/>
        </patternFill>
      </fill>
    </dxf>
    <dxf>
      <fill>
        <patternFill>
          <bgColor rgb="FF99CCFF"/>
        </patternFill>
      </fill>
    </dxf>
    <dxf>
      <fill>
        <patternFill>
          <bgColor rgb="FFFFFFCC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bcs!$B$4:$H$4</c:f>
              <c:numCache>
                <c:formatCode>_-* #,##0\ _F_t_-;\-* #,##0\ _F_t_-;_-* "-"??\ _F_t_-;_-@_-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92023040"/>
        <c:axId val="92037120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4.4178480418684732E-2"/>
                  <c:y val="3.9047619047619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bcs!$J$4:$P$4</c:f>
              <c:numCache>
                <c:formatCode>0.0</c:formatCode>
                <c:ptCount val="7"/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2.7186757180729017E-3"/>
                  <c:y val="0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bcs!$Q$4:$W$4</c:f>
              <c:numCache>
                <c:formatCode>0.0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038656"/>
        <c:axId val="92040192"/>
      </c:lineChart>
      <c:catAx>
        <c:axId val="9202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92037120"/>
        <c:crosses val="autoZero"/>
        <c:auto val="1"/>
        <c:lblAlgn val="ctr"/>
        <c:lblOffset val="100"/>
        <c:noMultiLvlLbl val="0"/>
      </c:catAx>
      <c:valAx>
        <c:axId val="9203712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92023040"/>
        <c:crosses val="autoZero"/>
        <c:crossBetween val="between"/>
      </c:valAx>
      <c:catAx>
        <c:axId val="9203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92040192"/>
        <c:crosses val="autoZero"/>
        <c:auto val="1"/>
        <c:lblAlgn val="ctr"/>
        <c:lblOffset val="100"/>
        <c:noMultiLvlLbl val="0"/>
      </c:catAx>
      <c:valAx>
        <c:axId val="9204019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9203865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254098360655737"/>
          <c:y val="1.7142857142857144E-2"/>
          <c:w val="0.76639344262295084"/>
          <c:h val="0.20285714285714285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bcs!$B$5:$H$5</c:f>
              <c:numCache>
                <c:formatCode>_-* #,##0\ _F_t_-;\-* #,##0\ _F_t_-;_-* "-"??\ _F_t_-;_-@_-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09818624"/>
        <c:axId val="109820160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4.6897166175984918E-2"/>
                  <c:y val="3.523809523809523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bcs!$J$5:$P$5</c:f>
              <c:numCache>
                <c:formatCode>0.0</c:formatCode>
                <c:ptCount val="7"/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bcs!$Q$5:$W$5</c:f>
              <c:numCache>
                <c:formatCode>0.0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830144"/>
        <c:axId val="109831680"/>
      </c:lineChart>
      <c:catAx>
        <c:axId val="10981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820160"/>
        <c:crosses val="autoZero"/>
        <c:auto val="1"/>
        <c:lblAlgn val="ctr"/>
        <c:lblOffset val="100"/>
        <c:noMultiLvlLbl val="0"/>
      </c:catAx>
      <c:valAx>
        <c:axId val="1098201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818624"/>
        <c:crosses val="autoZero"/>
        <c:crossBetween val="between"/>
      </c:valAx>
      <c:catAx>
        <c:axId val="109830144"/>
        <c:scaling>
          <c:orientation val="minMax"/>
        </c:scaling>
        <c:delete val="1"/>
        <c:axPos val="b"/>
        <c:majorTickMark val="out"/>
        <c:minorTickMark val="none"/>
        <c:tickLblPos val="nextTo"/>
        <c:crossAx val="109831680"/>
        <c:crosses val="autoZero"/>
        <c:auto val="1"/>
        <c:lblAlgn val="ctr"/>
        <c:lblOffset val="100"/>
        <c:noMultiLvlLbl val="0"/>
      </c:catAx>
      <c:valAx>
        <c:axId val="10983168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83014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8571428571428571E-2"/>
          <c:w val="0.76024590163934425"/>
          <c:h val="0.2142857142857142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bcs!$B$6:$H$6</c:f>
              <c:numCache>
                <c:formatCode>_-* #,##0\ _F_t_-;\-* #,##0\ _F_t_-;_-* "-"??\ _F_t_-;_-@_-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09873408"/>
        <c:axId val="109891584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bcs!$J$6:$P$6</c:f>
              <c:numCache>
                <c:formatCode>0.0</c:formatCode>
                <c:ptCount val="7"/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bcs!$Q$6:$W$6</c:f>
              <c:numCache>
                <c:formatCode>0.0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893120"/>
        <c:axId val="109894656"/>
      </c:lineChart>
      <c:catAx>
        <c:axId val="109873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891584"/>
        <c:crosses val="autoZero"/>
        <c:auto val="1"/>
        <c:lblAlgn val="ctr"/>
        <c:lblOffset val="100"/>
        <c:noMultiLvlLbl val="0"/>
      </c:catAx>
      <c:valAx>
        <c:axId val="10989158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873408"/>
        <c:crosses val="autoZero"/>
        <c:crossBetween val="between"/>
      </c:valAx>
      <c:catAx>
        <c:axId val="109893120"/>
        <c:scaling>
          <c:orientation val="minMax"/>
        </c:scaling>
        <c:delete val="1"/>
        <c:axPos val="b"/>
        <c:majorTickMark val="out"/>
        <c:minorTickMark val="none"/>
        <c:tickLblPos val="nextTo"/>
        <c:crossAx val="109894656"/>
        <c:crosses val="autoZero"/>
        <c:auto val="1"/>
        <c:lblAlgn val="ctr"/>
        <c:lblOffset val="100"/>
        <c:noMultiLvlLbl val="0"/>
      </c:catAx>
      <c:valAx>
        <c:axId val="109894656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89312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2857142857142857E-2"/>
          <c:w val="0.76024590163934425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bcs!$B$7:$H$7</c:f>
              <c:numCache>
                <c:formatCode>#,##0</c:formatCode>
                <c:ptCount val="7"/>
                <c:pt idx="0">
                  <c:v>139</c:v>
                </c:pt>
                <c:pt idx="1">
                  <c:v>128</c:v>
                </c:pt>
                <c:pt idx="2">
                  <c:v>120</c:v>
                </c:pt>
                <c:pt idx="3">
                  <c:v>133</c:v>
                </c:pt>
                <c:pt idx="4">
                  <c:v>101</c:v>
                </c:pt>
                <c:pt idx="5">
                  <c:v>90</c:v>
                </c:pt>
                <c:pt idx="6">
                  <c:v>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86124416"/>
        <c:axId val="86125952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7.70114942528736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bcs!$J$7:$P$7</c:f>
              <c:numCache>
                <c:formatCode>###0.0</c:formatCode>
                <c:ptCount val="7"/>
                <c:pt idx="0">
                  <c:v>82.119205298013242</c:v>
                </c:pt>
                <c:pt idx="1">
                  <c:v>78.518518518518519</c:v>
                </c:pt>
                <c:pt idx="2">
                  <c:v>74.789915966386559</c:v>
                </c:pt>
                <c:pt idx="3">
                  <c:v>84.892086330935257</c:v>
                </c:pt>
                <c:pt idx="4">
                  <c:v>86.915887850467286</c:v>
                </c:pt>
                <c:pt idx="5">
                  <c:v>79.611650485436897</c:v>
                </c:pt>
                <c:pt idx="6">
                  <c:v>82.191780821917803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6217497100970693E-2"/>
                  <c:y val="5.7142857142857141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3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bcs!$Q$7:$W$7</c:f>
              <c:numCache>
                <c:formatCode>0.0</c:formatCode>
                <c:ptCount val="7"/>
                <c:pt idx="5">
                  <c:v>57.9</c:v>
                </c:pt>
                <c:pt idx="6">
                  <c:v>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917312"/>
        <c:axId val="109918848"/>
      </c:lineChart>
      <c:catAx>
        <c:axId val="86124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6125952"/>
        <c:crosses val="autoZero"/>
        <c:auto val="1"/>
        <c:lblAlgn val="ctr"/>
        <c:lblOffset val="100"/>
        <c:noMultiLvlLbl val="0"/>
      </c:catAx>
      <c:valAx>
        <c:axId val="8612595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6124416"/>
        <c:crosses val="autoZero"/>
        <c:crossBetween val="between"/>
      </c:valAx>
      <c:catAx>
        <c:axId val="109917312"/>
        <c:scaling>
          <c:orientation val="minMax"/>
        </c:scaling>
        <c:delete val="1"/>
        <c:axPos val="b"/>
        <c:majorTickMark val="out"/>
        <c:minorTickMark val="none"/>
        <c:tickLblPos val="nextTo"/>
        <c:crossAx val="109918848"/>
        <c:crosses val="autoZero"/>
        <c:auto val="1"/>
        <c:lblAlgn val="ctr"/>
        <c:lblOffset val="100"/>
        <c:noMultiLvlLbl val="0"/>
      </c:catAx>
      <c:valAx>
        <c:axId val="10991884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991731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049180327868855"/>
          <c:y val="3.1428571428571431E-2"/>
          <c:w val="0.76434426229508201"/>
          <c:h val="0.21714285714285714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bcs!$B$8:$H$8</c:f>
              <c:numCache>
                <c:formatCode>#,##0</c:formatCode>
                <c:ptCount val="7"/>
                <c:pt idx="0">
                  <c:v>52</c:v>
                </c:pt>
                <c:pt idx="1">
                  <c:v>57</c:v>
                </c:pt>
                <c:pt idx="2">
                  <c:v>44</c:v>
                </c:pt>
                <c:pt idx="3">
                  <c:v>44</c:v>
                </c:pt>
                <c:pt idx="4">
                  <c:v>40</c:v>
                </c:pt>
                <c:pt idx="5">
                  <c:v>47</c:v>
                </c:pt>
                <c:pt idx="6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3187456"/>
        <c:axId val="113205632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5.40229885057470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7131147540983603E-2"/>
                  <c:y val="-9.080459770114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bcs!$J$8:$P$8</c:f>
              <c:numCache>
                <c:formatCode>###0.0</c:formatCode>
                <c:ptCount val="7"/>
                <c:pt idx="0">
                  <c:v>60</c:v>
                </c:pt>
                <c:pt idx="1">
                  <c:v>63.768115942028977</c:v>
                </c:pt>
                <c:pt idx="2">
                  <c:v>53.061224489795919</c:v>
                </c:pt>
                <c:pt idx="3">
                  <c:v>72</c:v>
                </c:pt>
                <c:pt idx="4">
                  <c:v>79.069767441860463</c:v>
                </c:pt>
                <c:pt idx="5">
                  <c:v>71.929824561403507</c:v>
                </c:pt>
                <c:pt idx="6">
                  <c:v>68.421052631578945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6217487207239318E-2"/>
                  <c:y val="4.9523809523809463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3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bcs!$Q$8:$W$8</c:f>
              <c:numCache>
                <c:formatCode>0.0</c:formatCode>
                <c:ptCount val="7"/>
                <c:pt idx="5">
                  <c:v>53.8</c:v>
                </c:pt>
                <c:pt idx="6">
                  <c:v>72.2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07168"/>
        <c:axId val="113208704"/>
      </c:lineChart>
      <c:catAx>
        <c:axId val="11318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05632"/>
        <c:crosses val="autoZero"/>
        <c:auto val="1"/>
        <c:lblAlgn val="ctr"/>
        <c:lblOffset val="100"/>
        <c:noMultiLvlLbl val="0"/>
      </c:catAx>
      <c:valAx>
        <c:axId val="11320563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187456"/>
        <c:crosses val="autoZero"/>
        <c:crossBetween val="between"/>
      </c:valAx>
      <c:catAx>
        <c:axId val="113207168"/>
        <c:scaling>
          <c:orientation val="minMax"/>
        </c:scaling>
        <c:delete val="1"/>
        <c:axPos val="b"/>
        <c:majorTickMark val="out"/>
        <c:minorTickMark val="none"/>
        <c:tickLblPos val="nextTo"/>
        <c:crossAx val="113208704"/>
        <c:crosses val="autoZero"/>
        <c:auto val="1"/>
        <c:lblAlgn val="ctr"/>
        <c:lblOffset val="100"/>
        <c:noMultiLvlLbl val="0"/>
      </c:catAx>
      <c:valAx>
        <c:axId val="11320870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0716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254098360655737"/>
          <c:y val="2.8571428571428571E-2"/>
          <c:w val="0.76639344262295084"/>
          <c:h val="0.2142857142857142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bcs!$B$9:$H$9</c:f>
              <c:numCache>
                <c:formatCode>_-* #,##0\ _F_t_-;\-* #,##0\ _F_t_-;_-* "-"??\ _F_t_-;_-@_-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3242880"/>
        <c:axId val="11324441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bcs!$J$9:$P$9</c:f>
              <c:numCache>
                <c:formatCode>0.0</c:formatCode>
                <c:ptCount val="7"/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bcs!$Q$9:$W$9</c:f>
              <c:numCache>
                <c:formatCode>0.0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58496"/>
        <c:axId val="113260032"/>
      </c:lineChart>
      <c:catAx>
        <c:axId val="11324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44416"/>
        <c:crosses val="autoZero"/>
        <c:auto val="1"/>
        <c:lblAlgn val="ctr"/>
        <c:lblOffset val="100"/>
        <c:noMultiLvlLbl val="0"/>
      </c:catAx>
      <c:valAx>
        <c:axId val="11324441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42880"/>
        <c:crosses val="autoZero"/>
        <c:crossBetween val="between"/>
      </c:valAx>
      <c:catAx>
        <c:axId val="113258496"/>
        <c:scaling>
          <c:orientation val="minMax"/>
        </c:scaling>
        <c:delete val="1"/>
        <c:axPos val="b"/>
        <c:majorTickMark val="out"/>
        <c:minorTickMark val="none"/>
        <c:tickLblPos val="nextTo"/>
        <c:crossAx val="113260032"/>
        <c:crosses val="autoZero"/>
        <c:auto val="1"/>
        <c:lblAlgn val="ctr"/>
        <c:lblOffset val="100"/>
        <c:noMultiLvlLbl val="0"/>
      </c:catAx>
      <c:valAx>
        <c:axId val="11326003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5849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434426229508196"/>
          <c:y val="3.1428571428571431E-2"/>
          <c:w val="0.75819672131147542"/>
          <c:h val="0.21714285714285714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bcs!$B$10:$H$10</c:f>
              <c:numCache>
                <c:formatCode>#,##0</c:formatCode>
                <c:ptCount val="7"/>
                <c:pt idx="0">
                  <c:v>11</c:v>
                </c:pt>
                <c:pt idx="1">
                  <c:v>2</c:v>
                </c:pt>
                <c:pt idx="2">
                  <c:v>5</c:v>
                </c:pt>
                <c:pt idx="3">
                  <c:v>1</c:v>
                </c:pt>
                <c:pt idx="4">
                  <c:v>3</c:v>
                </c:pt>
                <c:pt idx="5">
                  <c:v>8</c:v>
                </c:pt>
                <c:pt idx="6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3288704"/>
        <c:axId val="113290240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9.08045977011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bcs!$J$10:$P$10</c:f>
              <c:numCache>
                <c:formatCode>###0.0</c:formatCode>
                <c:ptCount val="7"/>
                <c:pt idx="0">
                  <c:v>84.615384615384613</c:v>
                </c:pt>
                <c:pt idx="1">
                  <c:v>50</c:v>
                </c:pt>
                <c:pt idx="2">
                  <c:v>50</c:v>
                </c:pt>
                <c:pt idx="3">
                  <c:v>25</c:v>
                </c:pt>
                <c:pt idx="4">
                  <c:v>42.857142857142854</c:v>
                </c:pt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bcs!$Q$10:$W$10</c:f>
              <c:numCache>
                <c:formatCode>0.0</c:formatCode>
                <c:ptCount val="7"/>
                <c:pt idx="5" formatCode="###0.0">
                  <c:v>0</c:v>
                </c:pt>
                <c:pt idx="6" formatCode="###0.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96128"/>
        <c:axId val="113297664"/>
      </c:lineChart>
      <c:catAx>
        <c:axId val="113288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90240"/>
        <c:crosses val="autoZero"/>
        <c:auto val="1"/>
        <c:lblAlgn val="ctr"/>
        <c:lblOffset val="100"/>
        <c:noMultiLvlLbl val="0"/>
      </c:catAx>
      <c:valAx>
        <c:axId val="11329024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88704"/>
        <c:crosses val="autoZero"/>
        <c:crossBetween val="between"/>
      </c:valAx>
      <c:catAx>
        <c:axId val="113296128"/>
        <c:scaling>
          <c:orientation val="minMax"/>
        </c:scaling>
        <c:delete val="1"/>
        <c:axPos val="b"/>
        <c:majorTickMark val="out"/>
        <c:minorTickMark val="none"/>
        <c:tickLblPos val="nextTo"/>
        <c:crossAx val="113297664"/>
        <c:crosses val="autoZero"/>
        <c:auto val="1"/>
        <c:lblAlgn val="ctr"/>
        <c:lblOffset val="100"/>
        <c:noMultiLvlLbl val="0"/>
      </c:catAx>
      <c:valAx>
        <c:axId val="11329766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329612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254098360655737"/>
          <c:y val="2.8571428571428571E-2"/>
          <c:w val="0.76639344262295084"/>
          <c:h val="0.2142857142857142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bcs!$B$11:$H$11</c:f>
              <c:numCache>
                <c:formatCode>_-* #,##0\ _F_t_-;\-* #,##0\ _F_t_-;_-* "-"??\ _F_t_-;_-@_-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110464"/>
        <c:axId val="116112000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7.70114942528736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7131147540983707E-2"/>
                  <c:y val="-8.28571428571429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bcs!$J$11:$P$11</c:f>
              <c:numCache>
                <c:formatCode>0.0</c:formatCode>
                <c:ptCount val="7"/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8936173401027773E-2"/>
                  <c:y val="4.95238095238095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bcs!$Q$11:$W$11</c:f>
              <c:numCache>
                <c:formatCode>0.0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17888"/>
        <c:axId val="116119424"/>
      </c:lineChart>
      <c:catAx>
        <c:axId val="116110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112000"/>
        <c:crosses val="autoZero"/>
        <c:auto val="1"/>
        <c:lblAlgn val="ctr"/>
        <c:lblOffset val="100"/>
        <c:noMultiLvlLbl val="0"/>
      </c:catAx>
      <c:valAx>
        <c:axId val="1161120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110464"/>
        <c:crosses val="autoZero"/>
        <c:crossBetween val="between"/>
      </c:valAx>
      <c:catAx>
        <c:axId val="116117888"/>
        <c:scaling>
          <c:orientation val="minMax"/>
        </c:scaling>
        <c:delete val="1"/>
        <c:axPos val="b"/>
        <c:majorTickMark val="out"/>
        <c:minorTickMark val="none"/>
        <c:tickLblPos val="nextTo"/>
        <c:crossAx val="116119424"/>
        <c:crosses val="autoZero"/>
        <c:auto val="1"/>
        <c:lblAlgn val="ctr"/>
        <c:lblOffset val="100"/>
        <c:noMultiLvlLbl val="0"/>
      </c:catAx>
      <c:valAx>
        <c:axId val="11611942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11788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844262295081966"/>
          <c:y val="2.2857142857142857E-2"/>
          <c:w val="0.76229508196721307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bcs!$B$12:$H$12</c:f>
              <c:numCache>
                <c:formatCode>#,##0</c:formatCode>
                <c:ptCount val="7"/>
                <c:pt idx="0">
                  <c:v>152</c:v>
                </c:pt>
                <c:pt idx="1">
                  <c:v>144</c:v>
                </c:pt>
                <c:pt idx="2">
                  <c:v>131</c:v>
                </c:pt>
                <c:pt idx="3">
                  <c:v>175</c:v>
                </c:pt>
                <c:pt idx="4">
                  <c:v>90</c:v>
                </c:pt>
                <c:pt idx="5">
                  <c:v>71</c:v>
                </c:pt>
                <c:pt idx="6">
                  <c:v>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175232"/>
        <c:axId val="116176768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5.40229885057470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7131147540983603E-2"/>
                  <c:y val="-9.080459770114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7131147540983603E-2"/>
                  <c:y val="-9.54022988505746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bcs!$J$12:$P$12</c:f>
              <c:numCache>
                <c:formatCode>###0.0</c:formatCode>
                <c:ptCount val="7"/>
                <c:pt idx="0">
                  <c:v>84.567901234567898</c:v>
                </c:pt>
                <c:pt idx="1">
                  <c:v>73.91304347826086</c:v>
                </c:pt>
                <c:pt idx="2">
                  <c:v>78.620689655172413</c:v>
                </c:pt>
                <c:pt idx="3">
                  <c:v>81.958762886597938</c:v>
                </c:pt>
                <c:pt idx="4">
                  <c:v>74.038461538461547</c:v>
                </c:pt>
                <c:pt idx="5">
                  <c:v>66.265060240963862</c:v>
                </c:pt>
                <c:pt idx="6">
                  <c:v>87.096774193548384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8936162925312304E-2"/>
                  <c:y val="6.0952380952380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bcs!$Q$12:$W$12</c:f>
              <c:numCache>
                <c:formatCode>0.0</c:formatCode>
                <c:ptCount val="7"/>
                <c:pt idx="5">
                  <c:v>26.1</c:v>
                </c:pt>
                <c:pt idx="6">
                  <c:v>83.3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78304"/>
        <c:axId val="116270208"/>
      </c:lineChart>
      <c:catAx>
        <c:axId val="11617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176768"/>
        <c:crosses val="autoZero"/>
        <c:auto val="1"/>
        <c:lblAlgn val="ctr"/>
        <c:lblOffset val="100"/>
        <c:noMultiLvlLbl val="0"/>
      </c:catAx>
      <c:valAx>
        <c:axId val="1161767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175232"/>
        <c:crosses val="autoZero"/>
        <c:crossBetween val="between"/>
      </c:valAx>
      <c:catAx>
        <c:axId val="116178304"/>
        <c:scaling>
          <c:orientation val="minMax"/>
        </c:scaling>
        <c:delete val="1"/>
        <c:axPos val="b"/>
        <c:majorTickMark val="out"/>
        <c:minorTickMark val="none"/>
        <c:tickLblPos val="nextTo"/>
        <c:crossAx val="116270208"/>
        <c:crosses val="autoZero"/>
        <c:auto val="1"/>
        <c:lblAlgn val="ctr"/>
        <c:lblOffset val="100"/>
        <c:noMultiLvlLbl val="0"/>
      </c:catAx>
      <c:valAx>
        <c:axId val="11627020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17830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2857142857142857E-2"/>
          <c:w val="0.76024590163934425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bcs!$B$13:$H$13</c:f>
              <c:numCache>
                <c:formatCode>#,##0</c:formatCode>
                <c:ptCount val="7"/>
                <c:pt idx="0">
                  <c:v>2</c:v>
                </c:pt>
                <c:pt idx="1">
                  <c:v>3</c:v>
                </c:pt>
                <c:pt idx="2">
                  <c:v>6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57842304"/>
        <c:axId val="57958784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layout>
                <c:manualLayout>
                  <c:x val="-4.7131147540983603E-2"/>
                  <c:y val="-7.241379310344833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bcs!$J$13:$P$13</c:f>
              <c:numCache>
                <c:formatCode>###0.0</c:formatCode>
                <c:ptCount val="7"/>
                <c:pt idx="0">
                  <c:v>50</c:v>
                </c:pt>
                <c:pt idx="1">
                  <c:v>42.857142857142854</c:v>
                </c:pt>
                <c:pt idx="2">
                  <c:v>40</c:v>
                </c:pt>
                <c:pt idx="3">
                  <c:v>100</c:v>
                </c:pt>
                <c:pt idx="4">
                  <c:v>50</c:v>
                </c:pt>
                <c:pt idx="5">
                  <c:v>66.666666666666657</c:v>
                </c:pt>
                <c:pt idx="6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bcs!$Q$13:$W$13</c:f>
              <c:numCache>
                <c:formatCode>0.0</c:formatCode>
                <c:ptCount val="7"/>
                <c:pt idx="5" formatCode="###0.0">
                  <c:v>0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960320"/>
        <c:axId val="57961856"/>
      </c:lineChart>
      <c:catAx>
        <c:axId val="57842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57958784"/>
        <c:crosses val="autoZero"/>
        <c:auto val="1"/>
        <c:lblAlgn val="ctr"/>
        <c:lblOffset val="100"/>
        <c:noMultiLvlLbl val="0"/>
      </c:catAx>
      <c:valAx>
        <c:axId val="5795878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57842304"/>
        <c:crosses val="autoZero"/>
        <c:crossBetween val="between"/>
      </c:valAx>
      <c:catAx>
        <c:axId val="57960320"/>
        <c:scaling>
          <c:orientation val="minMax"/>
        </c:scaling>
        <c:delete val="1"/>
        <c:axPos val="b"/>
        <c:majorTickMark val="out"/>
        <c:minorTickMark val="none"/>
        <c:tickLblPos val="nextTo"/>
        <c:crossAx val="57961856"/>
        <c:crosses val="autoZero"/>
        <c:auto val="1"/>
        <c:lblAlgn val="ctr"/>
        <c:lblOffset val="100"/>
        <c:noMultiLvlLbl val="0"/>
      </c:catAx>
      <c:valAx>
        <c:axId val="57961856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5796032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229508196721313"/>
          <c:y val="2.2857142857142857E-2"/>
          <c:w val="0.75614754098360659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bcs!$B$14:$H$14</c:f>
              <c:numCache>
                <c:formatCode>#,##0</c:formatCode>
                <c:ptCount val="7"/>
                <c:pt idx="0">
                  <c:v>5</c:v>
                </c:pt>
                <c:pt idx="1">
                  <c:v>15</c:v>
                </c:pt>
                <c:pt idx="2">
                  <c:v>4</c:v>
                </c:pt>
                <c:pt idx="3">
                  <c:v>10</c:v>
                </c:pt>
                <c:pt idx="4">
                  <c:v>4</c:v>
                </c:pt>
                <c:pt idx="5">
                  <c:v>10</c:v>
                </c:pt>
                <c:pt idx="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344320"/>
        <c:axId val="11634585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9.08045977011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6897156136757621E-2"/>
                  <c:y val="3.14285714285714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bcs!$J$14:$P$14</c:f>
              <c:numCache>
                <c:formatCode>###0.0</c:formatCode>
                <c:ptCount val="7"/>
                <c:pt idx="0">
                  <c:v>40</c:v>
                </c:pt>
                <c:pt idx="1">
                  <c:v>68.75</c:v>
                </c:pt>
                <c:pt idx="2">
                  <c:v>27.27272727272727</c:v>
                </c:pt>
                <c:pt idx="3">
                  <c:v>52.941176470588239</c:v>
                </c:pt>
                <c:pt idx="4">
                  <c:v>57.142857142857139</c:v>
                </c:pt>
                <c:pt idx="5">
                  <c:v>90.909090909090907</c:v>
                </c:pt>
                <c:pt idx="6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bcs!$Q$14:$W$14</c:f>
              <c:numCache>
                <c:formatCode>0.0</c:formatCode>
                <c:ptCount val="7"/>
                <c:pt idx="5" formatCode="###0.0">
                  <c:v>0</c:v>
                </c:pt>
                <c:pt idx="6">
                  <c:v>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64032"/>
        <c:axId val="116365568"/>
      </c:lineChart>
      <c:catAx>
        <c:axId val="11634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45856"/>
        <c:crosses val="autoZero"/>
        <c:auto val="1"/>
        <c:lblAlgn val="ctr"/>
        <c:lblOffset val="100"/>
        <c:noMultiLvlLbl val="0"/>
      </c:catAx>
      <c:valAx>
        <c:axId val="11634585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44320"/>
        <c:crosses val="autoZero"/>
        <c:crossBetween val="between"/>
      </c:valAx>
      <c:catAx>
        <c:axId val="116364032"/>
        <c:scaling>
          <c:orientation val="minMax"/>
        </c:scaling>
        <c:delete val="1"/>
        <c:axPos val="b"/>
        <c:majorTickMark val="out"/>
        <c:minorTickMark val="none"/>
        <c:tickLblPos val="nextTo"/>
        <c:crossAx val="116365568"/>
        <c:crosses val="autoZero"/>
        <c:auto val="1"/>
        <c:lblAlgn val="ctr"/>
        <c:lblOffset val="100"/>
        <c:noMultiLvlLbl val="0"/>
      </c:catAx>
      <c:valAx>
        <c:axId val="11636556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6403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2857142857142857E-2"/>
          <c:w val="0.76024590163934425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bcs!$B$15:$H$15</c:f>
              <c:numCache>
                <c:formatCode>#,##0</c:formatCode>
                <c:ptCount val="7"/>
                <c:pt idx="0">
                  <c:v>1330</c:v>
                </c:pt>
                <c:pt idx="1">
                  <c:v>1544</c:v>
                </c:pt>
                <c:pt idx="2">
                  <c:v>1499</c:v>
                </c:pt>
                <c:pt idx="3">
                  <c:v>1051</c:v>
                </c:pt>
                <c:pt idx="4">
                  <c:v>762</c:v>
                </c:pt>
                <c:pt idx="5">
                  <c:v>837</c:v>
                </c:pt>
                <c:pt idx="6">
                  <c:v>1204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381568"/>
        <c:axId val="116383104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6.32183908045976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6.32183908045977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362678025882E-2"/>
                  <c:y val="-6.32183908045977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7131147540983603E-2"/>
                  <c:y val="-5.86206896551724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7131147540983603E-2"/>
                  <c:y val="-5.40229885057471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7131143592989741E-2"/>
                  <c:y val="2.00000000000000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bcs!$J$15:$P$15</c:f>
              <c:numCache>
                <c:formatCode>###0.0</c:formatCode>
                <c:ptCount val="7"/>
                <c:pt idx="0">
                  <c:v>18.671586715867157</c:v>
                </c:pt>
                <c:pt idx="1">
                  <c:v>16.876574307304786</c:v>
                </c:pt>
                <c:pt idx="2">
                  <c:v>22.092267706302792</c:v>
                </c:pt>
                <c:pt idx="3">
                  <c:v>31.789282470481378</c:v>
                </c:pt>
                <c:pt idx="4">
                  <c:v>26.577669902912621</c:v>
                </c:pt>
                <c:pt idx="5">
                  <c:v>30.429732868757259</c:v>
                </c:pt>
                <c:pt idx="6">
                  <c:v>45.177246496290188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6217497100970693E-2"/>
                  <c:y val="4.571428571428571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3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bcs!$Q$15:$W$15</c:f>
              <c:numCache>
                <c:formatCode>0.0</c:formatCode>
                <c:ptCount val="7"/>
                <c:pt idx="5">
                  <c:v>22.4</c:v>
                </c:pt>
                <c:pt idx="6">
                  <c:v>44.4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01280"/>
        <c:axId val="116402816"/>
      </c:lineChart>
      <c:catAx>
        <c:axId val="11638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83104"/>
        <c:crosses val="autoZero"/>
        <c:auto val="1"/>
        <c:lblAlgn val="ctr"/>
        <c:lblOffset val="100"/>
        <c:noMultiLvlLbl val="0"/>
      </c:catAx>
      <c:valAx>
        <c:axId val="11638310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381568"/>
        <c:crosses val="autoZero"/>
        <c:crossBetween val="between"/>
      </c:valAx>
      <c:catAx>
        <c:axId val="1164012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6402816"/>
        <c:crosses val="autoZero"/>
        <c:auto val="1"/>
        <c:lblAlgn val="ctr"/>
        <c:lblOffset val="100"/>
        <c:noMultiLvlLbl val="0"/>
      </c:catAx>
      <c:valAx>
        <c:axId val="116402816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40128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254098360655737"/>
          <c:y val="2.2857142857142857E-2"/>
          <c:w val="0.76639344262295084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bcs!$B$16:$H$16</c:f>
              <c:numCache>
                <c:formatCode>#,##0</c:formatCode>
                <c:ptCount val="7"/>
                <c:pt idx="0">
                  <c:v>10</c:v>
                </c:pt>
                <c:pt idx="1">
                  <c:v>11</c:v>
                </c:pt>
                <c:pt idx="2">
                  <c:v>10</c:v>
                </c:pt>
                <c:pt idx="3">
                  <c:v>7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442240"/>
        <c:axId val="11644377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5.40229885057470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7131147540983603E-2"/>
                  <c:y val="-9.080459770114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7131147540983603E-2"/>
                  <c:y val="4.28571428571428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bcs!$J$16:$P$16</c:f>
              <c:numCache>
                <c:formatCode>###0.0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11.111111111111111</c:v>
                </c:pt>
                <c:pt idx="3">
                  <c:v>37.5</c:v>
                </c:pt>
                <c:pt idx="4">
                  <c:v>0</c:v>
                </c:pt>
                <c:pt idx="5">
                  <c:v>33.333333333333329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bcs!$Q$16:$W$16</c:f>
              <c:numCache>
                <c:formatCode>0.0</c:formatCode>
                <c:ptCount val="7"/>
                <c:pt idx="5">
                  <c:v>0</c:v>
                </c:pt>
                <c:pt idx="6" formatCode="###0.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527488"/>
        <c:axId val="116529024"/>
      </c:lineChart>
      <c:catAx>
        <c:axId val="116442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443776"/>
        <c:crosses val="autoZero"/>
        <c:auto val="1"/>
        <c:lblAlgn val="ctr"/>
        <c:lblOffset val="100"/>
        <c:noMultiLvlLbl val="0"/>
      </c:catAx>
      <c:valAx>
        <c:axId val="11644377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442240"/>
        <c:crosses val="autoZero"/>
        <c:crossBetween val="between"/>
      </c:valAx>
      <c:catAx>
        <c:axId val="116527488"/>
        <c:scaling>
          <c:orientation val="minMax"/>
        </c:scaling>
        <c:delete val="1"/>
        <c:axPos val="b"/>
        <c:majorTickMark val="out"/>
        <c:minorTickMark val="none"/>
        <c:tickLblPos val="nextTo"/>
        <c:crossAx val="116529024"/>
        <c:crosses val="autoZero"/>
        <c:auto val="1"/>
        <c:lblAlgn val="ctr"/>
        <c:lblOffset val="100"/>
        <c:noMultiLvlLbl val="0"/>
      </c:catAx>
      <c:valAx>
        <c:axId val="11652902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2748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844262295081966"/>
          <c:y val="2.2857142857142857E-2"/>
          <c:w val="0.76229508196721307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bcs!$B$17:$H$17</c:f>
              <c:numCache>
                <c:formatCode>#,##0</c:formatCode>
                <c:ptCount val="7"/>
                <c:pt idx="0">
                  <c:v>30</c:v>
                </c:pt>
                <c:pt idx="1">
                  <c:v>51</c:v>
                </c:pt>
                <c:pt idx="2">
                  <c:v>46</c:v>
                </c:pt>
                <c:pt idx="3">
                  <c:v>32</c:v>
                </c:pt>
                <c:pt idx="4">
                  <c:v>30</c:v>
                </c:pt>
                <c:pt idx="5">
                  <c:v>12</c:v>
                </c:pt>
                <c:pt idx="6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572160"/>
        <c:axId val="11657369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5"/>
              <c:layout>
                <c:manualLayout>
                  <c:x val="-4.4412467292932703E-2"/>
                  <c:y val="5.42857142857142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bcs!$J$17:$P$17</c:f>
              <c:numCache>
                <c:formatCode>###0.0</c:formatCode>
                <c:ptCount val="7"/>
                <c:pt idx="0">
                  <c:v>6.666666666666667</c:v>
                </c:pt>
                <c:pt idx="1">
                  <c:v>39.215686274509807</c:v>
                </c:pt>
                <c:pt idx="2">
                  <c:v>8.695652173913043</c:v>
                </c:pt>
                <c:pt idx="3">
                  <c:v>43.75</c:v>
                </c:pt>
                <c:pt idx="4">
                  <c:v>40.625</c:v>
                </c:pt>
                <c:pt idx="5">
                  <c:v>8.3333333333333321</c:v>
                </c:pt>
                <c:pt idx="6">
                  <c:v>77.777777777777786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5.4373526001141896E-3"/>
                  <c:y val="-1.3968092607656244E-1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bcs!$Q$17:$W$17</c:f>
              <c:numCache>
                <c:formatCode>0.0</c:formatCode>
                <c:ptCount val="7"/>
                <c:pt idx="5">
                  <c:v>8.3000000000000007</c:v>
                </c:pt>
                <c:pt idx="6">
                  <c:v>71.400000000000006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575232"/>
        <c:axId val="116593408"/>
      </c:lineChart>
      <c:catAx>
        <c:axId val="11657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73696"/>
        <c:crosses val="autoZero"/>
        <c:auto val="1"/>
        <c:lblAlgn val="ctr"/>
        <c:lblOffset val="100"/>
        <c:noMultiLvlLbl val="0"/>
      </c:catAx>
      <c:valAx>
        <c:axId val="11657369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72160"/>
        <c:crosses val="autoZero"/>
        <c:crossBetween val="between"/>
      </c:valAx>
      <c:catAx>
        <c:axId val="11657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116593408"/>
        <c:crosses val="autoZero"/>
        <c:auto val="1"/>
        <c:lblAlgn val="ctr"/>
        <c:lblOffset val="100"/>
        <c:noMultiLvlLbl val="0"/>
      </c:catAx>
      <c:valAx>
        <c:axId val="11659340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57523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434426229508196"/>
          <c:y val="2.2857142857142857E-2"/>
          <c:w val="0.75819672131147542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bcs!$B$18:$H$18</c:f>
              <c:numCache>
                <c:formatCode>#,##0</c:formatCode>
                <c:ptCount val="7"/>
                <c:pt idx="0">
                  <c:v>128</c:v>
                </c:pt>
                <c:pt idx="1">
                  <c:v>135</c:v>
                </c:pt>
                <c:pt idx="2">
                  <c:v>144</c:v>
                </c:pt>
                <c:pt idx="3">
                  <c:v>177</c:v>
                </c:pt>
                <c:pt idx="4">
                  <c:v>145</c:v>
                </c:pt>
                <c:pt idx="5">
                  <c:v>162</c:v>
                </c:pt>
                <c:pt idx="6">
                  <c:v>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88017152"/>
        <c:axId val="11661721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9.08045977011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8.6206896551724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bcs!$J$18:$P$18</c:f>
              <c:numCache>
                <c:formatCode>###0.0</c:formatCode>
                <c:ptCount val="7"/>
                <c:pt idx="0">
                  <c:v>10.15625</c:v>
                </c:pt>
                <c:pt idx="1">
                  <c:v>16.296296296296298</c:v>
                </c:pt>
                <c:pt idx="2">
                  <c:v>21.527777777777779</c:v>
                </c:pt>
                <c:pt idx="3">
                  <c:v>11.602209944751381</c:v>
                </c:pt>
                <c:pt idx="4">
                  <c:v>23.684210526315788</c:v>
                </c:pt>
                <c:pt idx="5">
                  <c:v>27.607361963190186</c:v>
                </c:pt>
                <c:pt idx="6">
                  <c:v>60.416666666666664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bcs!$Q$18:$W$18</c:f>
              <c:numCache>
                <c:formatCode>0.0</c:formatCode>
                <c:ptCount val="7"/>
                <c:pt idx="5">
                  <c:v>26.4</c:v>
                </c:pt>
                <c:pt idx="6">
                  <c:v>59.6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18752"/>
        <c:axId val="116620288"/>
      </c:lineChart>
      <c:catAx>
        <c:axId val="8801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17216"/>
        <c:crosses val="autoZero"/>
        <c:auto val="1"/>
        <c:lblAlgn val="ctr"/>
        <c:lblOffset val="100"/>
        <c:noMultiLvlLbl val="0"/>
      </c:catAx>
      <c:valAx>
        <c:axId val="11661721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8017152"/>
        <c:crosses val="autoZero"/>
        <c:crossBetween val="between"/>
      </c:valAx>
      <c:catAx>
        <c:axId val="116618752"/>
        <c:scaling>
          <c:orientation val="minMax"/>
        </c:scaling>
        <c:delete val="1"/>
        <c:axPos val="b"/>
        <c:majorTickMark val="out"/>
        <c:minorTickMark val="none"/>
        <c:tickLblPos val="nextTo"/>
        <c:crossAx val="116620288"/>
        <c:crosses val="autoZero"/>
        <c:auto val="1"/>
        <c:lblAlgn val="ctr"/>
        <c:lblOffset val="100"/>
        <c:noMultiLvlLbl val="0"/>
      </c:catAx>
      <c:valAx>
        <c:axId val="11662028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1875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049180327868855"/>
          <c:y val="2.2857142857142857E-2"/>
          <c:w val="0.76434426229508201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bcs!$B$19:$H$19</c:f>
              <c:numCache>
                <c:formatCode>#,##0</c:formatCode>
                <c:ptCount val="7"/>
                <c:pt idx="0">
                  <c:v>9</c:v>
                </c:pt>
                <c:pt idx="1">
                  <c:v>12</c:v>
                </c:pt>
                <c:pt idx="2">
                  <c:v>10</c:v>
                </c:pt>
                <c:pt idx="3">
                  <c:v>2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679808"/>
        <c:axId val="116681344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17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7.7011494252873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bcs!$J$19:$P$19</c:f>
              <c:numCache>
                <c:formatCode>###0.0</c:formatCode>
                <c:ptCount val="7"/>
                <c:pt idx="0">
                  <c:v>58.333333333333336</c:v>
                </c:pt>
                <c:pt idx="1">
                  <c:v>42.857142857142854</c:v>
                </c:pt>
                <c:pt idx="2">
                  <c:v>27.27272727272727</c:v>
                </c:pt>
                <c:pt idx="3">
                  <c:v>50</c:v>
                </c:pt>
                <c:pt idx="4">
                  <c:v>100</c:v>
                </c:pt>
                <c:pt idx="5">
                  <c:v>66.666666666666657</c:v>
                </c:pt>
                <c:pt idx="6">
                  <c:v>100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bcs!$Q$19:$W$19</c:f>
              <c:numCache>
                <c:formatCode>0.0</c:formatCode>
                <c:ptCount val="7"/>
                <c:pt idx="5">
                  <c:v>0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87232"/>
        <c:axId val="116688768"/>
      </c:lineChart>
      <c:catAx>
        <c:axId val="116679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81344"/>
        <c:crosses val="autoZero"/>
        <c:auto val="1"/>
        <c:lblAlgn val="ctr"/>
        <c:lblOffset val="100"/>
        <c:noMultiLvlLbl val="0"/>
      </c:catAx>
      <c:valAx>
        <c:axId val="11668134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79808"/>
        <c:crosses val="autoZero"/>
        <c:crossBetween val="between"/>
      </c:valAx>
      <c:catAx>
        <c:axId val="116687232"/>
        <c:scaling>
          <c:orientation val="minMax"/>
        </c:scaling>
        <c:delete val="1"/>
        <c:axPos val="b"/>
        <c:majorTickMark val="out"/>
        <c:minorTickMark val="none"/>
        <c:tickLblPos val="nextTo"/>
        <c:crossAx val="116688768"/>
        <c:crosses val="autoZero"/>
        <c:auto val="1"/>
        <c:lblAlgn val="ctr"/>
        <c:lblOffset val="100"/>
        <c:noMultiLvlLbl val="0"/>
      </c:catAx>
      <c:valAx>
        <c:axId val="11668876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68723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254098360655737"/>
          <c:y val="2.2857142857142857E-2"/>
          <c:w val="0.76639344262295084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bcs!$B$20:$H$20</c:f>
              <c:numCache>
                <c:formatCode>#,##0</c:formatCode>
                <c:ptCount val="7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5</c:v>
                </c:pt>
                <c:pt idx="5">
                  <c:v>9</c:v>
                </c:pt>
                <c:pt idx="6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6730880"/>
        <c:axId val="116736768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5.259562841530057E-2"/>
                  <c:y val="5.17241379310344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bcs!$J$20:$P$20</c:f>
              <c:numCache>
                <c:formatCode>###0.0</c:formatCode>
                <c:ptCount val="7"/>
                <c:pt idx="0">
                  <c:v>0</c:v>
                </c:pt>
                <c:pt idx="1">
                  <c:v>20</c:v>
                </c:pt>
                <c:pt idx="2">
                  <c:v>60</c:v>
                </c:pt>
                <c:pt idx="3">
                  <c:v>40</c:v>
                </c:pt>
                <c:pt idx="4">
                  <c:v>60</c:v>
                </c:pt>
                <c:pt idx="5">
                  <c:v>90</c:v>
                </c:pt>
                <c:pt idx="6">
                  <c:v>83.333333333333343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bcs!$Q$20:$W$20</c:f>
              <c:numCache>
                <c:formatCode>0.0</c:formatCode>
                <c:ptCount val="7"/>
                <c:pt idx="5">
                  <c:v>90</c:v>
                </c:pt>
                <c:pt idx="6">
                  <c:v>83.3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38304"/>
        <c:axId val="116744192"/>
      </c:lineChart>
      <c:catAx>
        <c:axId val="116730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736768"/>
        <c:crosses val="autoZero"/>
        <c:auto val="1"/>
        <c:lblAlgn val="ctr"/>
        <c:lblOffset val="100"/>
        <c:noMultiLvlLbl val="0"/>
      </c:catAx>
      <c:valAx>
        <c:axId val="1167367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730880"/>
        <c:crosses val="autoZero"/>
        <c:crossBetween val="between"/>
      </c:valAx>
      <c:catAx>
        <c:axId val="116738304"/>
        <c:scaling>
          <c:orientation val="minMax"/>
        </c:scaling>
        <c:delete val="1"/>
        <c:axPos val="b"/>
        <c:majorTickMark val="out"/>
        <c:minorTickMark val="none"/>
        <c:tickLblPos val="nextTo"/>
        <c:crossAx val="116744192"/>
        <c:crosses val="autoZero"/>
        <c:auto val="1"/>
        <c:lblAlgn val="ctr"/>
        <c:lblOffset val="100"/>
        <c:noMultiLvlLbl val="0"/>
      </c:catAx>
      <c:valAx>
        <c:axId val="11674419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73830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844262295081966"/>
          <c:y val="2.2857142857142857E-2"/>
          <c:w val="0.76229508196721307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bcs!$B$21:$H$21</c:f>
              <c:numCache>
                <c:formatCode>#,##0</c:formatCode>
                <c:ptCount val="7"/>
                <c:pt idx="0">
                  <c:v>11</c:v>
                </c:pt>
                <c:pt idx="1">
                  <c:v>12</c:v>
                </c:pt>
                <c:pt idx="2">
                  <c:v>10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6761728"/>
        <c:axId val="116763264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2"/>
              <c:layout>
                <c:manualLayout>
                  <c:x val="-4.7131147540983603E-2"/>
                  <c:y val="-0.1275862068965517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bcs!$J$21:$P$21</c:f>
              <c:numCache>
                <c:formatCode>###0.0</c:formatCode>
                <c:ptCount val="7"/>
                <c:pt idx="0">
                  <c:v>64.285714285714292</c:v>
                </c:pt>
                <c:pt idx="1">
                  <c:v>27.777777777777779</c:v>
                </c:pt>
                <c:pt idx="2">
                  <c:v>58.333333333333336</c:v>
                </c:pt>
                <c:pt idx="3">
                  <c:v>31.25</c:v>
                </c:pt>
                <c:pt idx="4">
                  <c:v>62.5</c:v>
                </c:pt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bcs!$Q$21:$W$21</c:f>
              <c:numCache>
                <c:formatCode>0.0</c:formatCode>
                <c:ptCount val="7"/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73248"/>
        <c:axId val="116774784"/>
      </c:lineChart>
      <c:catAx>
        <c:axId val="11676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763264"/>
        <c:crosses val="autoZero"/>
        <c:auto val="1"/>
        <c:lblAlgn val="ctr"/>
        <c:lblOffset val="100"/>
        <c:noMultiLvlLbl val="0"/>
      </c:catAx>
      <c:valAx>
        <c:axId val="11676326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761728"/>
        <c:crosses val="autoZero"/>
        <c:crossBetween val="between"/>
      </c:valAx>
      <c:catAx>
        <c:axId val="116773248"/>
        <c:scaling>
          <c:orientation val="minMax"/>
        </c:scaling>
        <c:delete val="1"/>
        <c:axPos val="b"/>
        <c:majorTickMark val="out"/>
        <c:minorTickMark val="none"/>
        <c:tickLblPos val="nextTo"/>
        <c:crossAx val="116774784"/>
        <c:crosses val="autoZero"/>
        <c:auto val="1"/>
        <c:lblAlgn val="ctr"/>
        <c:lblOffset val="100"/>
        <c:noMultiLvlLbl val="0"/>
      </c:catAx>
      <c:valAx>
        <c:axId val="116774784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77324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844262295081966"/>
          <c:y val="2.2857142857142857E-2"/>
          <c:w val="0.76229508196721307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2"/>
              <c:layout>
                <c:manualLayout>
                  <c:x val="0"/>
                  <c:y val="0.4388592632817451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bcs!$B$22:$H$22</c:f>
              <c:numCache>
                <c:formatCode>#,##0</c:formatCode>
                <c:ptCount val="7"/>
                <c:pt idx="0">
                  <c:v>157</c:v>
                </c:pt>
                <c:pt idx="1">
                  <c:v>162</c:v>
                </c:pt>
                <c:pt idx="2">
                  <c:v>118</c:v>
                </c:pt>
                <c:pt idx="3">
                  <c:v>55</c:v>
                </c:pt>
                <c:pt idx="4">
                  <c:v>47</c:v>
                </c:pt>
                <c:pt idx="5">
                  <c:v>63</c:v>
                </c:pt>
                <c:pt idx="6">
                  <c:v>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6887552"/>
        <c:axId val="116889088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0.1413793103448275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7131147540983603E-2"/>
                  <c:y val="-8.285714285714290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bcs!$J$22:$P$22</c:f>
              <c:numCache>
                <c:formatCode>###0.0</c:formatCode>
                <c:ptCount val="7"/>
                <c:pt idx="0">
                  <c:v>19.1358024691358</c:v>
                </c:pt>
                <c:pt idx="1">
                  <c:v>10.843373493975903</c:v>
                </c:pt>
                <c:pt idx="2">
                  <c:v>9.8360655737704921</c:v>
                </c:pt>
                <c:pt idx="3">
                  <c:v>18.64406779661017</c:v>
                </c:pt>
                <c:pt idx="4">
                  <c:v>35.416666666666671</c:v>
                </c:pt>
                <c:pt idx="5">
                  <c:v>14.0625</c:v>
                </c:pt>
                <c:pt idx="6">
                  <c:v>33.333333333333329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bcs!$Q$22:$W$22</c:f>
              <c:numCache>
                <c:formatCode>0.0</c:formatCode>
                <c:ptCount val="7"/>
                <c:pt idx="5">
                  <c:v>6.9</c:v>
                </c:pt>
                <c:pt idx="6">
                  <c:v>31.6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890624"/>
        <c:axId val="116896512"/>
      </c:lineChart>
      <c:catAx>
        <c:axId val="11688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889088"/>
        <c:crosses val="autoZero"/>
        <c:auto val="1"/>
        <c:lblAlgn val="ctr"/>
        <c:lblOffset val="100"/>
        <c:noMultiLvlLbl val="0"/>
      </c:catAx>
      <c:valAx>
        <c:axId val="11688908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887552"/>
        <c:crosses val="autoZero"/>
        <c:crossBetween val="between"/>
      </c:valAx>
      <c:catAx>
        <c:axId val="116890624"/>
        <c:scaling>
          <c:orientation val="minMax"/>
        </c:scaling>
        <c:delete val="1"/>
        <c:axPos val="b"/>
        <c:majorTickMark val="out"/>
        <c:minorTickMark val="none"/>
        <c:tickLblPos val="nextTo"/>
        <c:crossAx val="116896512"/>
        <c:crosses val="autoZero"/>
        <c:auto val="1"/>
        <c:lblAlgn val="ctr"/>
        <c:lblOffset val="100"/>
        <c:noMultiLvlLbl val="0"/>
      </c:catAx>
      <c:valAx>
        <c:axId val="11689651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89062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7049180327868855"/>
          <c:y val="2.8571428571428571E-2"/>
          <c:w val="0.76434426229508201"/>
          <c:h val="0.2142857142857142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bcs!$B$23:$H$23</c:f>
              <c:numCache>
                <c:formatCode>#,##0</c:formatCode>
                <c:ptCount val="7"/>
                <c:pt idx="0">
                  <c:v>13</c:v>
                </c:pt>
                <c:pt idx="1">
                  <c:v>23</c:v>
                </c:pt>
                <c:pt idx="2">
                  <c:v>8</c:v>
                </c:pt>
                <c:pt idx="3">
                  <c:v>8</c:v>
                </c:pt>
                <c:pt idx="4">
                  <c:v>9</c:v>
                </c:pt>
                <c:pt idx="5">
                  <c:v>9</c:v>
                </c:pt>
                <c:pt idx="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89623168"/>
        <c:axId val="116937088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4.7131147540983603E-2"/>
                  <c:y val="-8.620689655172417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31147540983603E-2"/>
                  <c:y val="-7.7011494252873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8.62068965517241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bcs!$J$23:$P$23</c:f>
              <c:numCache>
                <c:formatCode>###0.0</c:formatCode>
                <c:ptCount val="7"/>
                <c:pt idx="0">
                  <c:v>50</c:v>
                </c:pt>
                <c:pt idx="1">
                  <c:v>85.18518518518519</c:v>
                </c:pt>
                <c:pt idx="2">
                  <c:v>88.888888888888886</c:v>
                </c:pt>
                <c:pt idx="3">
                  <c:v>72.727272727272734</c:v>
                </c:pt>
                <c:pt idx="4">
                  <c:v>81.818181818181827</c:v>
                </c:pt>
                <c:pt idx="5">
                  <c:v>100</c:v>
                </c:pt>
                <c:pt idx="6">
                  <c:v>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bcs!$Q$23:$W$23</c:f>
              <c:numCache>
                <c:formatCode>0.0</c:formatCode>
                <c:ptCount val="7"/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938624"/>
        <c:axId val="116940160"/>
      </c:lineChart>
      <c:catAx>
        <c:axId val="8962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937088"/>
        <c:crosses val="autoZero"/>
        <c:auto val="1"/>
        <c:lblAlgn val="ctr"/>
        <c:lblOffset val="100"/>
        <c:noMultiLvlLbl val="0"/>
      </c:catAx>
      <c:valAx>
        <c:axId val="11693708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623168"/>
        <c:crosses val="autoZero"/>
        <c:crossBetween val="between"/>
      </c:valAx>
      <c:catAx>
        <c:axId val="116938624"/>
        <c:scaling>
          <c:orientation val="minMax"/>
        </c:scaling>
        <c:delete val="1"/>
        <c:axPos val="b"/>
        <c:majorTickMark val="out"/>
        <c:minorTickMark val="none"/>
        <c:tickLblPos val="nextTo"/>
        <c:crossAx val="116940160"/>
        <c:crosses val="autoZero"/>
        <c:auto val="1"/>
        <c:lblAlgn val="ctr"/>
        <c:lblOffset val="100"/>
        <c:noMultiLvlLbl val="0"/>
      </c:catAx>
      <c:valAx>
        <c:axId val="11694016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693862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2857142857142857E-2"/>
          <c:w val="0.76024590163934425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bcs!$B$24:$H$24</c:f>
              <c:numCache>
                <c:formatCode>#,##0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10</c:v>
                </c:pt>
                <c:pt idx="3">
                  <c:v>8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17057024"/>
        <c:axId val="117058560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bg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131147540983603E-2"/>
                  <c:y val="-0.1183908045977011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bcs!$J$24:$P$24</c:f>
              <c:numCache>
                <c:formatCode>###0.0</c:formatCode>
                <c:ptCount val="7"/>
                <c:pt idx="0">
                  <c:v>54.54545454545454</c:v>
                </c:pt>
                <c:pt idx="1">
                  <c:v>58.82352941176471</c:v>
                </c:pt>
                <c:pt idx="2">
                  <c:v>46.153846153846153</c:v>
                </c:pt>
                <c:pt idx="3">
                  <c:v>37.5</c:v>
                </c:pt>
                <c:pt idx="4">
                  <c:v>42.857142857142854</c:v>
                </c:pt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>
                        <a:lumMod val="50000"/>
                      </a:schemeClr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bcs!$Q$24:$W$24</c:f>
              <c:numCache>
                <c:formatCode>0.0</c:formatCode>
                <c:ptCount val="7"/>
                <c:pt idx="5">
                  <c:v>100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80832"/>
        <c:axId val="117082368"/>
      </c:lineChart>
      <c:catAx>
        <c:axId val="117057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058560"/>
        <c:crosses val="autoZero"/>
        <c:auto val="1"/>
        <c:lblAlgn val="ctr"/>
        <c:lblOffset val="100"/>
        <c:noMultiLvlLbl val="0"/>
      </c:catAx>
      <c:valAx>
        <c:axId val="1170585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057024"/>
        <c:crosses val="autoZero"/>
        <c:crossBetween val="between"/>
      </c:valAx>
      <c:catAx>
        <c:axId val="117080832"/>
        <c:scaling>
          <c:orientation val="minMax"/>
        </c:scaling>
        <c:delete val="1"/>
        <c:axPos val="b"/>
        <c:majorTickMark val="out"/>
        <c:minorTickMark val="none"/>
        <c:tickLblPos val="nextTo"/>
        <c:crossAx val="117082368"/>
        <c:crosses val="autoZero"/>
        <c:auto val="1"/>
        <c:lblAlgn val="ctr"/>
        <c:lblOffset val="100"/>
        <c:noMultiLvlLbl val="0"/>
      </c:catAx>
      <c:valAx>
        <c:axId val="11708236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08083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434426229508196"/>
          <c:y val="2.2857142857142857E-2"/>
          <c:w val="0.75819672131147542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bcs!$B$25:$H$25</c:f>
              <c:numCache>
                <c:formatCode>#,##0</c:formatCode>
                <c:ptCount val="7"/>
                <c:pt idx="0">
                  <c:v>1840</c:v>
                </c:pt>
                <c:pt idx="1">
                  <c:v>2063</c:v>
                </c:pt>
                <c:pt idx="2">
                  <c:v>1925</c:v>
                </c:pt>
                <c:pt idx="3">
                  <c:v>1454</c:v>
                </c:pt>
                <c:pt idx="4">
                  <c:v>1036</c:v>
                </c:pt>
                <c:pt idx="5">
                  <c:v>1112</c:v>
                </c:pt>
                <c:pt idx="6">
                  <c:v>1402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7111808"/>
        <c:axId val="117125888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bcs!$J$25:$P$25</c:f>
              <c:numCache>
                <c:formatCode>###0.0</c:formatCode>
                <c:ptCount val="7"/>
                <c:pt idx="0">
                  <c:v>31.038080333854985</c:v>
                </c:pt>
                <c:pt idx="1">
                  <c:v>26.506024096385545</c:v>
                </c:pt>
                <c:pt idx="2">
                  <c:v>29.781962338949452</c:v>
                </c:pt>
                <c:pt idx="3">
                  <c:v>42.985265855221009</c:v>
                </c:pt>
                <c:pt idx="4">
                  <c:v>38.62433862433862</c:v>
                </c:pt>
                <c:pt idx="5">
                  <c:v>39.313304721030043</c:v>
                </c:pt>
                <c:pt idx="6">
                  <c:v>49.789915966386559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6217487207239318E-2"/>
                  <c:y val="-4.57142857142857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bcs!$Q$25:$W$25</c:f>
              <c:numCache>
                <c:formatCode>0.0</c:formatCode>
                <c:ptCount val="7"/>
                <c:pt idx="5">
                  <c:v>23.8</c:v>
                </c:pt>
                <c:pt idx="6">
                  <c:v>46.9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27424"/>
        <c:axId val="117133312"/>
      </c:lineChart>
      <c:catAx>
        <c:axId val="11711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125888"/>
        <c:crosses val="autoZero"/>
        <c:auto val="1"/>
        <c:lblAlgn val="ctr"/>
        <c:lblOffset val="100"/>
        <c:noMultiLvlLbl val="0"/>
      </c:catAx>
      <c:valAx>
        <c:axId val="11712588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111808"/>
        <c:crosses val="autoZero"/>
        <c:crossBetween val="between"/>
      </c:valAx>
      <c:catAx>
        <c:axId val="117127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17133312"/>
        <c:crosses val="autoZero"/>
        <c:auto val="1"/>
        <c:lblAlgn val="ctr"/>
        <c:lblOffset val="100"/>
        <c:noMultiLvlLbl val="0"/>
      </c:catAx>
      <c:valAx>
        <c:axId val="117133312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12742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2857142857142857E-2"/>
          <c:w val="0.76024590163934425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bcs!$B$26:$H$26</c:f>
              <c:numCache>
                <c:formatCode>#,##0</c:formatCode>
                <c:ptCount val="7"/>
                <c:pt idx="0">
                  <c:v>859</c:v>
                </c:pt>
                <c:pt idx="1">
                  <c:v>917</c:v>
                </c:pt>
                <c:pt idx="2">
                  <c:v>855</c:v>
                </c:pt>
                <c:pt idx="3">
                  <c:v>627</c:v>
                </c:pt>
                <c:pt idx="4">
                  <c:v>403</c:v>
                </c:pt>
                <c:pt idx="5">
                  <c:v>347</c:v>
                </c:pt>
                <c:pt idx="6">
                  <c:v>372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89786240"/>
        <c:axId val="8978777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bcs!$J$26:$P$26</c:f>
              <c:numCache>
                <c:formatCode>###0.0</c:formatCode>
                <c:ptCount val="7"/>
                <c:pt idx="0">
                  <c:v>50.523864959254951</c:v>
                </c:pt>
                <c:pt idx="1">
                  <c:v>45.08733624454149</c:v>
                </c:pt>
                <c:pt idx="2">
                  <c:v>40.935672514619881</c:v>
                </c:pt>
                <c:pt idx="3">
                  <c:v>63.793103448275865</c:v>
                </c:pt>
                <c:pt idx="4">
                  <c:v>68.148148148148152</c:v>
                </c:pt>
                <c:pt idx="5">
                  <c:v>63.61031518624641</c:v>
                </c:pt>
                <c:pt idx="6">
                  <c:v>76.344086021505376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8936173401027773E-2"/>
                  <c:y val="-4.1904761904761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accent3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bcs!$Q$26:$W$26</c:f>
              <c:numCache>
                <c:formatCode>0.0</c:formatCode>
                <c:ptCount val="7"/>
                <c:pt idx="5">
                  <c:v>25.4</c:v>
                </c:pt>
                <c:pt idx="6">
                  <c:v>40.1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59040"/>
        <c:axId val="117160576"/>
      </c:lineChart>
      <c:catAx>
        <c:axId val="8978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787776"/>
        <c:crosses val="autoZero"/>
        <c:auto val="1"/>
        <c:lblAlgn val="ctr"/>
        <c:lblOffset val="100"/>
        <c:noMultiLvlLbl val="0"/>
      </c:catAx>
      <c:valAx>
        <c:axId val="8978777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786240"/>
        <c:crosses val="autoZero"/>
        <c:crossBetween val="between"/>
      </c:valAx>
      <c:catAx>
        <c:axId val="1171590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7160576"/>
        <c:crosses val="autoZero"/>
        <c:auto val="1"/>
        <c:lblAlgn val="ctr"/>
        <c:lblOffset val="100"/>
        <c:noMultiLvlLbl val="0"/>
      </c:catAx>
      <c:valAx>
        <c:axId val="117160576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159040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639344262295084"/>
          <c:y val="2.2857142857142857E-2"/>
          <c:w val="0.76024590163934425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bcs!$B$28:$H$28</c:f>
              <c:numCache>
                <c:formatCode>#,##0</c:formatCode>
                <c:ptCount val="7"/>
                <c:pt idx="0">
                  <c:v>3346</c:v>
                </c:pt>
                <c:pt idx="1">
                  <c:v>4239</c:v>
                </c:pt>
                <c:pt idx="2">
                  <c:v>3612</c:v>
                </c:pt>
                <c:pt idx="3">
                  <c:v>2534</c:v>
                </c:pt>
                <c:pt idx="4">
                  <c:v>1712</c:v>
                </c:pt>
                <c:pt idx="5">
                  <c:v>1936</c:v>
                </c:pt>
                <c:pt idx="6">
                  <c:v>23709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17216000"/>
        <c:axId val="117217536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layout>
                <c:manualLayout>
                  <c:x val="-4.7131147540983603E-2"/>
                  <c:y val="4.09523809523809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7131147540983603E-2"/>
                  <c:y val="4.28571428571428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bcs!$J$28:$P$28</c:f>
              <c:numCache>
                <c:formatCode>###0.0</c:formatCode>
                <c:ptCount val="7"/>
                <c:pt idx="0">
                  <c:v>39.391377852916314</c:v>
                </c:pt>
                <c:pt idx="1">
                  <c:v>32.82188125416944</c:v>
                </c:pt>
                <c:pt idx="2">
                  <c:v>35.16959959194083</c:v>
                </c:pt>
                <c:pt idx="3">
                  <c:v>55.412647374062161</c:v>
                </c:pt>
                <c:pt idx="4">
                  <c:v>57.416704701049746</c:v>
                </c:pt>
                <c:pt idx="5">
                  <c:v>53.119001919385802</c:v>
                </c:pt>
                <c:pt idx="6">
                  <c:v>95.539797759409211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8936173401027773E-2"/>
                  <c:y val="5.3333333333333233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3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bcs!$Q$28:$W$28</c:f>
              <c:numCache>
                <c:formatCode>0.0</c:formatCode>
                <c:ptCount val="7"/>
                <c:pt idx="5">
                  <c:v>25.7</c:v>
                </c:pt>
                <c:pt idx="6">
                  <c:v>61.7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235712"/>
        <c:axId val="117237248"/>
      </c:lineChart>
      <c:catAx>
        <c:axId val="11721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217536"/>
        <c:crosses val="autoZero"/>
        <c:auto val="1"/>
        <c:lblAlgn val="ctr"/>
        <c:lblOffset val="100"/>
        <c:noMultiLvlLbl val="0"/>
      </c:catAx>
      <c:valAx>
        <c:axId val="11721753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216000"/>
        <c:crosses val="autoZero"/>
        <c:crossBetween val="between"/>
      </c:valAx>
      <c:catAx>
        <c:axId val="117235712"/>
        <c:scaling>
          <c:orientation val="minMax"/>
        </c:scaling>
        <c:delete val="1"/>
        <c:axPos val="b"/>
        <c:majorTickMark val="out"/>
        <c:minorTickMark val="none"/>
        <c:tickLblPos val="nextTo"/>
        <c:crossAx val="117237248"/>
        <c:crosses val="autoZero"/>
        <c:auto val="1"/>
        <c:lblAlgn val="ctr"/>
        <c:lblOffset val="100"/>
        <c:noMultiLvlLbl val="0"/>
      </c:catAx>
      <c:valAx>
        <c:axId val="117237248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1723571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434426229508196"/>
          <c:y val="2.2857142857142857E-2"/>
          <c:w val="0.75819672131147542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bcs!$B$29:$H$29</c:f>
              <c:numCache>
                <c:formatCode>###0.0</c:formatCode>
                <c:ptCount val="7"/>
                <c:pt idx="0">
                  <c:v>3462.5826928224546</c:v>
                </c:pt>
                <c:pt idx="1">
                  <c:v>4160.3247082699136</c:v>
                </c:pt>
                <c:pt idx="2">
                  <c:v>3496.7992464291892</c:v>
                </c:pt>
                <c:pt idx="3">
                  <c:v>2288.1733194836029</c:v>
                </c:pt>
                <c:pt idx="4">
                  <c:v>1965.7659811892236</c:v>
                </c:pt>
                <c:pt idx="5">
                  <c:v>2037.2720563035746</c:v>
                </c:pt>
                <c:pt idx="6">
                  <c:v>23128.696310161493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26700160"/>
        <c:axId val="126706048"/>
      </c:barChart>
      <c:catAx>
        <c:axId val="126700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706048"/>
        <c:crosses val="autoZero"/>
        <c:auto val="1"/>
        <c:lblAlgn val="ctr"/>
        <c:lblOffset val="100"/>
        <c:noMultiLvlLbl val="0"/>
      </c:catAx>
      <c:valAx>
        <c:axId val="12670604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700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bcs!$A$30</c:f>
              <c:strCache>
                <c:ptCount val="1"/>
                <c:pt idx="0">
                  <c:v>Bűnügyek nyomozási ideje (ügyidő)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.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bcs!$B$30:$H$30</c:f>
              <c:numCache>
                <c:formatCode>###0.0</c:formatCode>
                <c:ptCount val="7"/>
                <c:pt idx="0">
                  <c:v>114.18482560230133</c:v>
                </c:pt>
                <c:pt idx="1">
                  <c:v>108.08073701842547</c:v>
                </c:pt>
                <c:pt idx="2">
                  <c:v>115.28263176512203</c:v>
                </c:pt>
                <c:pt idx="3">
                  <c:v>123.2587890625</c:v>
                </c:pt>
                <c:pt idx="4">
                  <c:v>121.86115214180207</c:v>
                </c:pt>
                <c:pt idx="5">
                  <c:v>116.77727952167415</c:v>
                </c:pt>
                <c:pt idx="6">
                  <c:v>95.328489880643488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89789184"/>
        <c:axId val="89790720"/>
      </c:barChart>
      <c:catAx>
        <c:axId val="8978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790720"/>
        <c:crosses val="autoZero"/>
        <c:auto val="1"/>
        <c:lblAlgn val="ctr"/>
        <c:lblOffset val="100"/>
        <c:noMultiLvlLbl val="0"/>
      </c:catAx>
      <c:valAx>
        <c:axId val="8979072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7891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114754098360656"/>
          <c:y val="3.1428571428571431E-2"/>
          <c:w val="0.88524590163934425"/>
          <c:h val="0.14857142857142858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6658267716535437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bcs!$A$31</c:f>
              <c:strCache>
                <c:ptCount val="1"/>
                <c:pt idx="0">
                  <c:v>A bíróság elé állítások aránya a vádemelésekhez képest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.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bcs!$B$31:$H$31</c:f>
              <c:numCache>
                <c:formatCode>_-* #,##0.0\ _F_t_-;\-* #,##0.0\ _F_t_-;_-* "-"??\ _F_t_-;_-@_-</c:formatCode>
                <c:ptCount val="7"/>
                <c:pt idx="0">
                  <c:v>6.3</c:v>
                </c:pt>
                <c:pt idx="1">
                  <c:v>10.3</c:v>
                </c:pt>
                <c:pt idx="2">
                  <c:v>6.3</c:v>
                </c:pt>
                <c:pt idx="3">
                  <c:v>7.4</c:v>
                </c:pt>
                <c:pt idx="4">
                  <c:v>10.4</c:v>
                </c:pt>
                <c:pt idx="5">
                  <c:v>1.5</c:v>
                </c:pt>
                <c:pt idx="6">
                  <c:v>0.19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89828736"/>
        <c:axId val="126731392"/>
      </c:barChart>
      <c:catAx>
        <c:axId val="8982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731392"/>
        <c:crosses val="autoZero"/>
        <c:auto val="1"/>
        <c:lblAlgn val="ctr"/>
        <c:lblOffset val="100"/>
        <c:noMultiLvlLbl val="0"/>
      </c:catAx>
      <c:valAx>
        <c:axId val="12673139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828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7.1721311475409832E-2"/>
          <c:y val="8.2857142857142851E-2"/>
          <c:w val="0.93442622950819676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bcs!$B$2</c:f>
              <c:strCache>
                <c:ptCount val="1"/>
                <c:pt idx="0">
                  <c:v>Bűncselekmények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 baseline="0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bcs!$B$27:$H$27</c:f>
              <c:numCache>
                <c:formatCode>#,##0</c:formatCode>
                <c:ptCount val="7"/>
                <c:pt idx="0">
                  <c:v>594</c:v>
                </c:pt>
                <c:pt idx="1">
                  <c:v>675</c:v>
                </c:pt>
                <c:pt idx="2">
                  <c:v>669</c:v>
                </c:pt>
                <c:pt idx="3">
                  <c:v>445</c:v>
                </c:pt>
                <c:pt idx="4">
                  <c:v>192</c:v>
                </c:pt>
                <c:pt idx="5">
                  <c:v>187</c:v>
                </c:pt>
                <c:pt idx="6">
                  <c:v>120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56"/>
        <c:axId val="126852096"/>
        <c:axId val="126874368"/>
      </c:barChart>
      <c:lineChart>
        <c:grouping val="standard"/>
        <c:varyColors val="0"/>
        <c:ser>
          <c:idx val="0"/>
          <c:order val="1"/>
          <c:tx>
            <c:strRef>
              <c:f>bcs!$J$2</c:f>
              <c:strCache>
                <c:ptCount val="1"/>
                <c:pt idx="0">
                  <c:v>Nyomozás-eredményességi mutató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ysClr val="windowText" lastClr="000000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>
                      <a:solidFill>
                        <a:schemeClr val="tx1"/>
                      </a:solidFill>
                      <a:latin typeface="Times New Roman" pitchFamily="18" charset="0"/>
                      <a:cs typeface="Times New Roman" pitchFamily="18" charset="0"/>
                    </a:defRPr>
                  </a:pPr>
                  <a:endParaRPr lang="hu-HU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bcs!$J$3:$P$3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bcs!$J$27:$P$27</c:f>
              <c:numCache>
                <c:formatCode>###0.0</c:formatCode>
                <c:ptCount val="7"/>
                <c:pt idx="0">
                  <c:v>38.888888888888893</c:v>
                </c:pt>
                <c:pt idx="1">
                  <c:v>31.750741839762615</c:v>
                </c:pt>
                <c:pt idx="2">
                  <c:v>29.685157421289354</c:v>
                </c:pt>
                <c:pt idx="3">
                  <c:v>55.456570155902007</c:v>
                </c:pt>
                <c:pt idx="4">
                  <c:v>46.354166666666671</c:v>
                </c:pt>
                <c:pt idx="5">
                  <c:v>38.829787234042549</c:v>
                </c:pt>
                <c:pt idx="6">
                  <c:v>51.666666666666671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bcs!$V$2</c:f>
              <c:strCache>
                <c:ptCount val="1"/>
                <c:pt idx="0">
                  <c:v>Felderítési eredményesség (%)</c:v>
                </c:pt>
              </c:strCache>
            </c:strRef>
          </c:tx>
          <c:spPr>
            <a:ln w="38100"/>
          </c:spPr>
          <c:marker>
            <c:spPr>
              <a:ln>
                <a:solidFill>
                  <a:schemeClr val="tx1"/>
                </a:solidFill>
              </a:ln>
            </c:spPr>
          </c:marker>
          <c:dLbls>
            <c:dLbl>
              <c:idx val="5"/>
              <c:layout>
                <c:manualLayout>
                  <c:x val="-4.8936162925312221E-2"/>
                  <c:y val="-3.8095238095238237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3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hu-H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bcs!$Q$27:$W$27</c:f>
              <c:numCache>
                <c:formatCode>0.0</c:formatCode>
                <c:ptCount val="7"/>
                <c:pt idx="5">
                  <c:v>18</c:v>
                </c:pt>
                <c:pt idx="6">
                  <c:v>36.299999999999997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75904"/>
        <c:axId val="126877696"/>
      </c:lineChart>
      <c:catAx>
        <c:axId val="126852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874368"/>
        <c:crosses val="autoZero"/>
        <c:auto val="1"/>
        <c:lblAlgn val="ctr"/>
        <c:lblOffset val="100"/>
        <c:noMultiLvlLbl val="0"/>
      </c:catAx>
      <c:valAx>
        <c:axId val="1268743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852096"/>
        <c:crosses val="autoZero"/>
        <c:crossBetween val="between"/>
      </c:valAx>
      <c:catAx>
        <c:axId val="126875904"/>
        <c:scaling>
          <c:orientation val="minMax"/>
        </c:scaling>
        <c:delete val="1"/>
        <c:axPos val="b"/>
        <c:majorTickMark val="out"/>
        <c:minorTickMark val="none"/>
        <c:tickLblPos val="nextTo"/>
        <c:crossAx val="126877696"/>
        <c:crosses val="autoZero"/>
        <c:auto val="1"/>
        <c:lblAlgn val="ctr"/>
        <c:lblOffset val="100"/>
        <c:noMultiLvlLbl val="0"/>
      </c:catAx>
      <c:valAx>
        <c:axId val="126877696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87590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6844262295081966"/>
          <c:y val="2.2857142857142857E-2"/>
          <c:w val="0.76229508196721307"/>
          <c:h val="0.20857142857142857"/>
        </c:manualLayout>
      </c:layout>
      <c:overlay val="0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6006" r="0.31496062992126006" t="0.35433070866141736" header="0.11811023622047248" footer="0.11811023622047248"/>
    <c:pageSetup paperSize="9" orientation="portrait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56476763933922"/>
          <c:y val="0.23682981388690055"/>
          <c:w val="0.78667490093150139"/>
          <c:h val="0.6487210689572896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bcs!$A$35</c:f>
              <c:strCache>
                <c:ptCount val="1"/>
                <c:pt idx="0">
                  <c:v>Az elkövető ismert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>
                    <a:solidFill>
                      <a:schemeClr val="bg1"/>
                    </a:solidFill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bcs!$B$34:$H$34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bcs!$B$35:$H$35</c:f>
              <c:numCache>
                <c:formatCode>#,##0_ ;\-#,##0\ </c:formatCode>
                <c:ptCount val="7"/>
              </c:numCache>
            </c:numRef>
          </c:val>
        </c:ser>
        <c:ser>
          <c:idx val="1"/>
          <c:order val="1"/>
          <c:tx>
            <c:strRef>
              <c:f>bcs!$A$36</c:f>
              <c:strCache>
                <c:ptCount val="1"/>
                <c:pt idx="0">
                  <c:v>Az elkövető ismeretlen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7.8431372549019312E-3"/>
                  <c:y val="-0.1687547721307563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30718954248366E-3"/>
                  <c:y val="-0.184225721784776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3.9215686274508849E-3"/>
                  <c:y val="-0.20697655690765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7.8431372549019537E-3"/>
                  <c:y val="-0.13868020758768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6142761566568884E-3"/>
                  <c:y val="-0.117237980195657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6143790849673218E-3"/>
                  <c:y val="-0.1472551300405632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rot="0" vertOverflow="overflow" horzOverflow="overflow" vert="horz" anchor="t" anchorCtr="0">
                <a:noAutofit/>
              </a:bodyPr>
              <a:lstStyle/>
              <a:p>
                <a:pPr>
                  <a:defRPr sz="1000" b="1">
                    <a:solidFill>
                      <a:sysClr val="windowText" lastClr="000000"/>
                    </a:solidFill>
                  </a:defRPr>
                </a:pPr>
                <a:endParaRPr lang="hu-H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bcs!$B$34:$H$34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bcs!$B$36:$H$36</c:f>
              <c:numCache>
                <c:formatCode>#,##0_ ;\-#,##0\ 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2"/>
        <c:overlap val="100"/>
        <c:axId val="126919808"/>
        <c:axId val="126921344"/>
      </c:barChart>
      <c:lineChart>
        <c:grouping val="standard"/>
        <c:varyColors val="0"/>
        <c:ser>
          <c:idx val="2"/>
          <c:order val="2"/>
          <c:tx>
            <c:strRef>
              <c:f>bcs!$A$37</c:f>
              <c:strCache>
                <c:ptCount val="1"/>
                <c:pt idx="0">
                  <c:v>Ismertségi arány (%)</c:v>
                </c:pt>
              </c:strCache>
            </c:strRef>
          </c:tx>
          <c:spPr>
            <a:ln w="508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5.0326797385620958E-2"/>
                  <c:y val="-4.82954545454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5098039215686309E-2"/>
                  <c:y val="-5.96590909090909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4063609695846967E-2"/>
                  <c:y val="4.17003698401336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8039318614585109E-2"/>
                  <c:y val="7.13162133142448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3.2292028722106805E-2"/>
                  <c:y val="3.32963412826624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solidFill>
                      <a:schemeClr val="tx2">
                        <a:lumMod val="75000"/>
                      </a:schemeClr>
                    </a:solidFill>
                  </a:defRPr>
                </a:pPr>
                <a:endParaRPr lang="hu-H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[1]Diagram!$G$10:$K$10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bcs!$B$37:$H$37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47712"/>
        <c:axId val="126949248"/>
      </c:lineChart>
      <c:catAx>
        <c:axId val="126919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hu-HU"/>
          </a:p>
        </c:txPr>
        <c:crossAx val="126921344"/>
        <c:crosses val="autoZero"/>
        <c:auto val="1"/>
        <c:lblAlgn val="ctr"/>
        <c:lblOffset val="100"/>
        <c:noMultiLvlLbl val="0"/>
      </c:catAx>
      <c:valAx>
        <c:axId val="126921344"/>
        <c:scaling>
          <c:orientation val="minMax"/>
        </c:scaling>
        <c:delete val="0"/>
        <c:axPos val="l"/>
        <c:majorGridlines/>
        <c:numFmt formatCode="#,##0_ ;\-#,##0\ 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hu-HU"/>
          </a:p>
        </c:txPr>
        <c:crossAx val="126919808"/>
        <c:crosses val="autoZero"/>
        <c:crossBetween val="between"/>
      </c:valAx>
      <c:catAx>
        <c:axId val="126947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949248"/>
        <c:crosses val="autoZero"/>
        <c:auto val="1"/>
        <c:lblAlgn val="ctr"/>
        <c:lblOffset val="100"/>
        <c:noMultiLvlLbl val="0"/>
      </c:catAx>
      <c:valAx>
        <c:axId val="126949248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hu-HU"/>
          </a:p>
        </c:txPr>
        <c:crossAx val="12694771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24081654078954415"/>
          <c:y val="4.5454545454545456E-2"/>
          <c:w val="0.77142921420536714"/>
          <c:h val="0.17613666189453589"/>
        </c:manualLayout>
      </c:layout>
      <c:overlay val="0"/>
      <c:txPr>
        <a:bodyPr/>
        <a:lstStyle/>
        <a:p>
          <a:pPr rtl="0">
            <a:defRPr/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hu-HU"/>
    </a:p>
  </c:txPr>
  <c:printSettings>
    <c:headerFooter/>
    <c:pageMargins b="0.7480314960629928" l="0.70866141732283539" r="0.70866141732283539" t="0.7480314960629928" header="0.31496062992126039" footer="0.31496062992126039"/>
    <c:pageSetup orientation="landscape"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71753092583619"/>
          <c:y val="0.23498188472072076"/>
          <c:w val="0.82599684910619464"/>
          <c:h val="0.669550509861611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bcs!$A$40</c:f>
              <c:strCache>
                <c:ptCount val="1"/>
                <c:pt idx="0">
                  <c:v>Rendőri eljárásban regisztrált bűncselekmények 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4.9740380765881832E-17"/>
                  <c:y val="0.144349520858894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9.9480761531763652E-17"/>
                  <c:y val="9.876546164029642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131430202365302E-3"/>
                  <c:y val="6.837608882789747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rot="-5400000" vert="horz" anchor="ctr" anchorCtr="0"/>
              <a:lstStyle/>
              <a:p>
                <a:pPr algn="l">
                  <a:defRPr sz="1000" b="1">
                    <a:solidFill>
                      <a:schemeClr val="bg1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bcs!$E$39:$H$39</c:f>
              <c:strCache>
                <c:ptCount val="4"/>
                <c:pt idx="0">
                  <c:v>2013. év</c:v>
                </c:pt>
                <c:pt idx="1">
                  <c:v>2014. év</c:v>
                </c:pt>
                <c:pt idx="2">
                  <c:v>2015. év</c:v>
                </c:pt>
                <c:pt idx="3">
                  <c:v>2016. év</c:v>
                </c:pt>
              </c:strCache>
            </c:strRef>
          </c:cat>
          <c:val>
            <c:numRef>
              <c:f>bcs!$E$40:$H$40</c:f>
              <c:numCache>
                <c:formatCode>#,##0</c:formatCode>
                <c:ptCount val="4"/>
                <c:pt idx="0">
                  <c:v>2534</c:v>
                </c:pt>
                <c:pt idx="1">
                  <c:v>1712</c:v>
                </c:pt>
                <c:pt idx="2">
                  <c:v>1936</c:v>
                </c:pt>
                <c:pt idx="3">
                  <c:v>23709</c:v>
                </c:pt>
              </c:numCache>
            </c:numRef>
          </c:val>
        </c:ser>
        <c:ser>
          <c:idx val="1"/>
          <c:order val="1"/>
          <c:tx>
            <c:strRef>
              <c:f>bcs!$A$41</c:f>
              <c:strCache>
                <c:ptCount val="1"/>
                <c:pt idx="0">
                  <c:v>20 000 Ft értékhatár alatti tulajdon elleni szabálysértések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bcs!$E$39:$H$39</c:f>
              <c:strCache>
                <c:ptCount val="4"/>
                <c:pt idx="0">
                  <c:v>2013. év</c:v>
                </c:pt>
                <c:pt idx="1">
                  <c:v>2014. év</c:v>
                </c:pt>
                <c:pt idx="2">
                  <c:v>2015. év</c:v>
                </c:pt>
                <c:pt idx="3">
                  <c:v>2016. év</c:v>
                </c:pt>
              </c:strCache>
            </c:strRef>
          </c:cat>
          <c:val>
            <c:numRef>
              <c:f>bcs!$E$41:$H$41</c:f>
              <c:numCache>
                <c:formatCode>#,##0_ ;\-#,##0\ </c:formatCode>
                <c:ptCount val="4"/>
              </c:numCache>
            </c:numRef>
          </c:val>
        </c:ser>
        <c:ser>
          <c:idx val="2"/>
          <c:order val="2"/>
          <c:tx>
            <c:strRef>
              <c:f>bcs!$A$42</c:f>
              <c:strCache>
                <c:ptCount val="1"/>
                <c:pt idx="0">
                  <c:v>20 000 és 50 000 Ft értékhatár közötti tulajdon elleni szabálysértések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bcs!$E$39:$H$39</c:f>
              <c:strCache>
                <c:ptCount val="4"/>
                <c:pt idx="0">
                  <c:v>2013. év</c:v>
                </c:pt>
                <c:pt idx="1">
                  <c:v>2014. év</c:v>
                </c:pt>
                <c:pt idx="2">
                  <c:v>2015. év</c:v>
                </c:pt>
                <c:pt idx="3">
                  <c:v>2016. év</c:v>
                </c:pt>
              </c:strCache>
            </c:strRef>
          </c:cat>
          <c:val>
            <c:numRef>
              <c:f>bcs!$E$42:$H$42</c:f>
              <c:numCache>
                <c:formatCode>#,##0_ ;\-#,##0\ 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988288"/>
        <c:axId val="126989824"/>
      </c:barChart>
      <c:catAx>
        <c:axId val="126988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989824"/>
        <c:crosses val="autoZero"/>
        <c:auto val="1"/>
        <c:lblAlgn val="ctr"/>
        <c:lblOffset val="100"/>
        <c:noMultiLvlLbl val="0"/>
      </c:catAx>
      <c:valAx>
        <c:axId val="126989824"/>
        <c:scaling>
          <c:orientation val="minMax"/>
          <c:min val="0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1000" b="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26988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4314949895066797"/>
          <c:y val="2.2792022792022793E-2"/>
          <c:w val="0.8895722697239532"/>
          <c:h val="0.22792082613604925"/>
        </c:manualLayout>
      </c:layout>
      <c:overlay val="0"/>
      <c:txPr>
        <a:bodyPr/>
        <a:lstStyle/>
        <a:p>
          <a:pPr>
            <a:defRPr sz="900" b="0">
              <a:latin typeface="Times New Roman" pitchFamily="18" charset="0"/>
              <a:cs typeface="Times New Roman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printSettings>
    <c:headerFooter/>
    <c:pageMargins b="0.75000000000000044" l="0.7000000000000004" r="0.7000000000000004" t="0.75000000000000044" header="0.30000000000000021" footer="0.30000000000000021"/>
    <c:pageSetup orientation="landscape"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56476763933922"/>
          <c:y val="0.23682981388690055"/>
          <c:w val="0.78667490093150139"/>
          <c:h val="0.6487210689572896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bcs!$A$49</c:f>
              <c:strCache>
                <c:ptCount val="1"/>
                <c:pt idx="0">
                  <c:v>felnőtt (25-59)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>
                    <a:solidFill>
                      <a:schemeClr val="bg1"/>
                    </a:solidFill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bcs!$B$49:$H$49</c:f>
              <c:numCache>
                <c:formatCode>#,##0_ ;\-#,##0\ </c:formatCode>
                <c:ptCount val="7"/>
              </c:numCache>
            </c:numRef>
          </c:val>
        </c:ser>
        <c:ser>
          <c:idx val="1"/>
          <c:order val="1"/>
          <c:tx>
            <c:strRef>
              <c:f>bcs!$A$48</c:f>
              <c:strCache>
                <c:ptCount val="1"/>
                <c:pt idx="0">
                  <c:v>fiatal felnőtt (18-24)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bcs!$B$48:$H$48</c:f>
              <c:numCache>
                <c:formatCode>#,##0_ ;\-#,##0\ </c:formatCode>
                <c:ptCount val="7"/>
              </c:numCache>
            </c:numRef>
          </c:val>
        </c:ser>
        <c:ser>
          <c:idx val="2"/>
          <c:order val="2"/>
          <c:tx>
            <c:strRef>
              <c:f>bcs!$A$47</c:f>
              <c:strCache>
                <c:ptCount val="1"/>
                <c:pt idx="0">
                  <c:v>fiatalkorú (14-17)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bcs!$B$47:$H$47</c:f>
              <c:numCache>
                <c:formatCode>#,##0_ ;\-#,##0\ </c:formatCode>
                <c:ptCount val="7"/>
              </c:numCache>
            </c:numRef>
          </c:val>
        </c:ser>
        <c:ser>
          <c:idx val="3"/>
          <c:order val="3"/>
          <c:tx>
            <c:strRef>
              <c:f>bcs!$A$50</c:f>
              <c:strCache>
                <c:ptCount val="1"/>
                <c:pt idx="0">
                  <c:v>időskorú (60-)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5.6860325073910908E-2"/>
                  <c:y val="-6.439393939393943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1445056019252762E-2"/>
                  <c:y val="-4.166666666666669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3322152437265476E-2"/>
                  <c:y val="-8.712121212121211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873742149192372E-2"/>
                  <c:y val="-5.681818181818188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0398497710556368E-2"/>
                  <c:y val="-7.196969696969700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8.3936670347201939E-2"/>
                  <c:y val="-4.924242424242433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bcs!$B$50:$H$50</c:f>
              <c:numCache>
                <c:formatCode>#,##0_ ;\-#,##0\ </c:formatCode>
                <c:ptCount val="7"/>
              </c:numCache>
            </c:numRef>
          </c:val>
        </c:ser>
        <c:ser>
          <c:idx val="4"/>
          <c:order val="4"/>
          <c:tx>
            <c:strRef>
              <c:f>bcs!$A$46</c:f>
              <c:strCache>
                <c:ptCount val="1"/>
                <c:pt idx="0">
                  <c:v>gyermekkorú (0-13)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2.7076345273290702E-3"/>
                  <c:y val="-3.4090909090909088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hu-HU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4.166666666666666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hu-HU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1.8939393939393936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hu-HU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4.1666666666666699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hu-HU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9.9278785791728345E-17"/>
                  <c:y val="-9.469696969696979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9.9278785791728345E-17"/>
                  <c:y val="-0.106060606060606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bcs!$B$46:$H$46</c:f>
              <c:numCache>
                <c:formatCode>#,##0_ ;\-#,##0\ 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2"/>
        <c:overlap val="100"/>
        <c:axId val="92653056"/>
        <c:axId val="92654592"/>
      </c:barChart>
      <c:catAx>
        <c:axId val="9265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hu-HU"/>
          </a:p>
        </c:txPr>
        <c:crossAx val="92654592"/>
        <c:crosses val="autoZero"/>
        <c:auto val="1"/>
        <c:lblAlgn val="ctr"/>
        <c:lblOffset val="100"/>
        <c:noMultiLvlLbl val="0"/>
      </c:catAx>
      <c:valAx>
        <c:axId val="92654592"/>
        <c:scaling>
          <c:orientation val="minMax"/>
        </c:scaling>
        <c:delete val="0"/>
        <c:axPos val="l"/>
        <c:majorGridlines/>
        <c:numFmt formatCode="#,##0_ ;\-#,##0\ 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hu-HU"/>
          </a:p>
        </c:txPr>
        <c:crossAx val="9265305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16938796936097272"/>
          <c:y val="4.5454545454545456E-2"/>
          <c:w val="0.87142942846429916"/>
          <c:h val="0.1732957528036268"/>
        </c:manualLayout>
      </c:layout>
      <c:overlay val="0"/>
      <c:txPr>
        <a:bodyPr/>
        <a:lstStyle/>
        <a:p>
          <a:pPr rtl="0">
            <a:defRPr/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hu-HU"/>
    </a:p>
  </c:txPr>
  <c:printSettings>
    <c:headerFooter/>
    <c:pageMargins b="0.7480314960629928" l="0.70866141732283539" r="0.70866141732283539" t="0.7480314960629928" header="0.31496062992126039" footer="0.31496062992126039"/>
    <c:pageSetup orientation="landscape"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56476763933922"/>
          <c:y val="0.23682981388690055"/>
          <c:w val="0.78667490093150139"/>
          <c:h val="0.6487210689572896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bcs!$A$55</c:f>
              <c:strCache>
                <c:ptCount val="1"/>
                <c:pt idx="0">
                  <c:v>Bűnügy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>
                  <a:defRPr sz="1000" b="1">
                    <a:solidFill>
                      <a:schemeClr val="bg1"/>
                    </a:solidFill>
                  </a:defRPr>
                </a:pPr>
                <a:endParaRPr lang="hu-H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bcs!$B$55:$H$55</c:f>
              <c:numCache>
                <c:formatCode>###0</c:formatCode>
                <c:ptCount val="7"/>
                <c:pt idx="0">
                  <c:v>62</c:v>
                </c:pt>
                <c:pt idx="1">
                  <c:v>67</c:v>
                </c:pt>
                <c:pt idx="2">
                  <c:v>42</c:v>
                </c:pt>
                <c:pt idx="3">
                  <c:v>44</c:v>
                </c:pt>
                <c:pt idx="4">
                  <c:v>40</c:v>
                </c:pt>
                <c:pt idx="5">
                  <c:v>7</c:v>
                </c:pt>
                <c:pt idx="6">
                  <c:v>18</c:v>
                </c:pt>
              </c:numCache>
            </c:numRef>
          </c:val>
        </c:ser>
        <c:ser>
          <c:idx val="1"/>
          <c:order val="1"/>
          <c:tx>
            <c:strRef>
              <c:f>bcs!$A$57</c:f>
              <c:strCache>
                <c:ptCount val="1"/>
                <c:pt idx="0">
                  <c:v>Közlekedés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bcs!$B$57:$H$57</c:f>
              <c:numCache>
                <c:formatCode>###0</c:formatCode>
                <c:ptCount val="7"/>
                <c:pt idx="0">
                  <c:v>14</c:v>
                </c:pt>
                <c:pt idx="1">
                  <c:v>58</c:v>
                </c:pt>
                <c:pt idx="2">
                  <c:v>32</c:v>
                </c:pt>
                <c:pt idx="3">
                  <c:v>55</c:v>
                </c:pt>
                <c:pt idx="4">
                  <c:v>66</c:v>
                </c:pt>
                <c:pt idx="5">
                  <c:v>7</c:v>
                </c:pt>
                <c:pt idx="6">
                  <c:v>25</c:v>
                </c:pt>
              </c:numCache>
            </c:numRef>
          </c:val>
        </c:ser>
        <c:ser>
          <c:idx val="2"/>
          <c:order val="2"/>
          <c:tx>
            <c:strRef>
              <c:f>bcs!$A$56</c:f>
              <c:strCache>
                <c:ptCount val="1"/>
                <c:pt idx="0">
                  <c:v>Közrend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0"/>
                  <c:y val="-5.681818181818184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7076345273290957E-3"/>
                  <c:y val="-5.681818181818191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076345273290459E-3"/>
                  <c:y val="-4.924242424242428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4.924242424242428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9.9278785791728345E-17"/>
                  <c:y val="-4.924242424242424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7076345273290957E-3"/>
                  <c:y val="-4.545454545454546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bcs!$B$45:$H$45</c:f>
              <c:strCache>
                <c:ptCount val="7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  <c:pt idx="6">
                  <c:v>2016. év</c:v>
                </c:pt>
              </c:strCache>
            </c:strRef>
          </c:cat>
          <c:val>
            <c:numRef>
              <c:f>bcs!$B$56:$H$56</c:f>
              <c:numCache>
                <c:formatCode>###0</c:formatCode>
                <c:ptCount val="7"/>
                <c:pt idx="0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2"/>
        <c:overlap val="100"/>
        <c:axId val="127219200"/>
        <c:axId val="127220736"/>
      </c:barChart>
      <c:catAx>
        <c:axId val="12721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hu-HU"/>
          </a:p>
        </c:txPr>
        <c:crossAx val="127220736"/>
        <c:crosses val="autoZero"/>
        <c:auto val="1"/>
        <c:lblAlgn val="ctr"/>
        <c:lblOffset val="100"/>
        <c:noMultiLvlLbl val="0"/>
      </c:catAx>
      <c:valAx>
        <c:axId val="127220736"/>
        <c:scaling>
          <c:orientation val="minMax"/>
        </c:scaling>
        <c:delete val="0"/>
        <c:axPos val="l"/>
        <c:majorGridlines/>
        <c:numFmt formatCode="###0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hu-HU"/>
          </a:p>
        </c:txPr>
        <c:crossAx val="12721920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17142878568750333"/>
          <c:y val="4.261363636363636E-2"/>
          <c:w val="0.8734702447908298"/>
          <c:h val="0.17045484371271771"/>
        </c:manualLayout>
      </c:layout>
      <c:overlay val="0"/>
      <c:txPr>
        <a:bodyPr/>
        <a:lstStyle/>
        <a:p>
          <a:pPr rtl="0">
            <a:defRPr/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hu-HU"/>
    </a:p>
  </c:txPr>
  <c:printSettings>
    <c:headerFooter/>
    <c:pageMargins b="0.7480314960629928" l="0.70866141732283539" r="0.70866141732283539" t="0.7480314960629928" header="0.31496062992126039" footer="0.31496062992126039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48</xdr:row>
      <xdr:rowOff>9525</xdr:rowOff>
    </xdr:from>
    <xdr:to>
      <xdr:col>15</xdr:col>
      <xdr:colOff>485775</xdr:colOff>
      <xdr:row>65</xdr:row>
      <xdr:rowOff>104775</xdr:rowOff>
    </xdr:to>
    <xdr:graphicFrame macro="">
      <xdr:nvGraphicFramePr>
        <xdr:cNvPr id="1215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71</xdr:row>
      <xdr:rowOff>9525</xdr:rowOff>
    </xdr:from>
    <xdr:to>
      <xdr:col>7</xdr:col>
      <xdr:colOff>495300</xdr:colOff>
      <xdr:row>88</xdr:row>
      <xdr:rowOff>104775</xdr:rowOff>
    </xdr:to>
    <xdr:graphicFrame macro="">
      <xdr:nvGraphicFramePr>
        <xdr:cNvPr id="1216" name="Diagra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133350</xdr:colOff>
      <xdr:row>71</xdr:row>
      <xdr:rowOff>0</xdr:rowOff>
    </xdr:from>
    <xdr:to>
      <xdr:col>15</xdr:col>
      <xdr:colOff>514350</xdr:colOff>
      <xdr:row>88</xdr:row>
      <xdr:rowOff>95250</xdr:rowOff>
    </xdr:to>
    <xdr:graphicFrame macro="">
      <xdr:nvGraphicFramePr>
        <xdr:cNvPr id="1217" name="Diagram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114300</xdr:colOff>
      <xdr:row>93</xdr:row>
      <xdr:rowOff>0</xdr:rowOff>
    </xdr:from>
    <xdr:to>
      <xdr:col>7</xdr:col>
      <xdr:colOff>495300</xdr:colOff>
      <xdr:row>110</xdr:row>
      <xdr:rowOff>95250</xdr:rowOff>
    </xdr:to>
    <xdr:graphicFrame macro="">
      <xdr:nvGraphicFramePr>
        <xdr:cNvPr id="1218" name="Diagram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104775</xdr:colOff>
      <xdr:row>93</xdr:row>
      <xdr:rowOff>9525</xdr:rowOff>
    </xdr:from>
    <xdr:to>
      <xdr:col>15</xdr:col>
      <xdr:colOff>485775</xdr:colOff>
      <xdr:row>110</xdr:row>
      <xdr:rowOff>104775</xdr:rowOff>
    </xdr:to>
    <xdr:graphicFrame macro="">
      <xdr:nvGraphicFramePr>
        <xdr:cNvPr id="1219" name="Diagram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114300</xdr:colOff>
      <xdr:row>116</xdr:row>
      <xdr:rowOff>9525</xdr:rowOff>
    </xdr:from>
    <xdr:to>
      <xdr:col>7</xdr:col>
      <xdr:colOff>495300</xdr:colOff>
      <xdr:row>133</xdr:row>
      <xdr:rowOff>104775</xdr:rowOff>
    </xdr:to>
    <xdr:graphicFrame macro="">
      <xdr:nvGraphicFramePr>
        <xdr:cNvPr id="1220" name="Diagram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133350</xdr:colOff>
      <xdr:row>116</xdr:row>
      <xdr:rowOff>0</xdr:rowOff>
    </xdr:from>
    <xdr:to>
      <xdr:col>15</xdr:col>
      <xdr:colOff>514350</xdr:colOff>
      <xdr:row>133</xdr:row>
      <xdr:rowOff>95250</xdr:rowOff>
    </xdr:to>
    <xdr:graphicFrame macro="">
      <xdr:nvGraphicFramePr>
        <xdr:cNvPr id="1221" name="Diagram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114300</xdr:colOff>
      <xdr:row>138</xdr:row>
      <xdr:rowOff>0</xdr:rowOff>
    </xdr:from>
    <xdr:to>
      <xdr:col>7</xdr:col>
      <xdr:colOff>495300</xdr:colOff>
      <xdr:row>155</xdr:row>
      <xdr:rowOff>95250</xdr:rowOff>
    </xdr:to>
    <xdr:graphicFrame macro="">
      <xdr:nvGraphicFramePr>
        <xdr:cNvPr id="1222" name="Diagram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104775</xdr:colOff>
      <xdr:row>138</xdr:row>
      <xdr:rowOff>9525</xdr:rowOff>
    </xdr:from>
    <xdr:to>
      <xdr:col>15</xdr:col>
      <xdr:colOff>485775</xdr:colOff>
      <xdr:row>155</xdr:row>
      <xdr:rowOff>104775</xdr:rowOff>
    </xdr:to>
    <xdr:graphicFrame macro="">
      <xdr:nvGraphicFramePr>
        <xdr:cNvPr id="1223" name="Diagram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114300</xdr:colOff>
      <xdr:row>161</xdr:row>
      <xdr:rowOff>9525</xdr:rowOff>
    </xdr:from>
    <xdr:to>
      <xdr:col>7</xdr:col>
      <xdr:colOff>495300</xdr:colOff>
      <xdr:row>178</xdr:row>
      <xdr:rowOff>104775</xdr:rowOff>
    </xdr:to>
    <xdr:graphicFrame macro="">
      <xdr:nvGraphicFramePr>
        <xdr:cNvPr id="1224" name="Diagram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</xdr:col>
      <xdr:colOff>133350</xdr:colOff>
      <xdr:row>161</xdr:row>
      <xdr:rowOff>0</xdr:rowOff>
    </xdr:from>
    <xdr:to>
      <xdr:col>15</xdr:col>
      <xdr:colOff>514350</xdr:colOff>
      <xdr:row>178</xdr:row>
      <xdr:rowOff>95250</xdr:rowOff>
    </xdr:to>
    <xdr:graphicFrame macro="">
      <xdr:nvGraphicFramePr>
        <xdr:cNvPr id="1225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114300</xdr:colOff>
      <xdr:row>183</xdr:row>
      <xdr:rowOff>0</xdr:rowOff>
    </xdr:from>
    <xdr:to>
      <xdr:col>7</xdr:col>
      <xdr:colOff>495300</xdr:colOff>
      <xdr:row>200</xdr:row>
      <xdr:rowOff>95250</xdr:rowOff>
    </xdr:to>
    <xdr:graphicFrame macro="">
      <xdr:nvGraphicFramePr>
        <xdr:cNvPr id="1226" name="Diagram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</xdr:col>
      <xdr:colOff>104775</xdr:colOff>
      <xdr:row>183</xdr:row>
      <xdr:rowOff>9525</xdr:rowOff>
    </xdr:from>
    <xdr:to>
      <xdr:col>15</xdr:col>
      <xdr:colOff>485775</xdr:colOff>
      <xdr:row>200</xdr:row>
      <xdr:rowOff>104775</xdr:rowOff>
    </xdr:to>
    <xdr:graphicFrame macro="">
      <xdr:nvGraphicFramePr>
        <xdr:cNvPr id="1227" name="Diagram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114300</xdr:colOff>
      <xdr:row>206</xdr:row>
      <xdr:rowOff>9525</xdr:rowOff>
    </xdr:from>
    <xdr:to>
      <xdr:col>7</xdr:col>
      <xdr:colOff>495300</xdr:colOff>
      <xdr:row>223</xdr:row>
      <xdr:rowOff>104775</xdr:rowOff>
    </xdr:to>
    <xdr:graphicFrame macro="">
      <xdr:nvGraphicFramePr>
        <xdr:cNvPr id="1228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8</xdr:col>
      <xdr:colOff>133350</xdr:colOff>
      <xdr:row>206</xdr:row>
      <xdr:rowOff>0</xdr:rowOff>
    </xdr:from>
    <xdr:to>
      <xdr:col>15</xdr:col>
      <xdr:colOff>514350</xdr:colOff>
      <xdr:row>223</xdr:row>
      <xdr:rowOff>95250</xdr:rowOff>
    </xdr:to>
    <xdr:graphicFrame macro="">
      <xdr:nvGraphicFramePr>
        <xdr:cNvPr id="1229" name="Diagram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114300</xdr:colOff>
      <xdr:row>228</xdr:row>
      <xdr:rowOff>0</xdr:rowOff>
    </xdr:from>
    <xdr:to>
      <xdr:col>7</xdr:col>
      <xdr:colOff>495300</xdr:colOff>
      <xdr:row>245</xdr:row>
      <xdr:rowOff>95250</xdr:rowOff>
    </xdr:to>
    <xdr:graphicFrame macro="">
      <xdr:nvGraphicFramePr>
        <xdr:cNvPr id="1230" name="Diagram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104775</xdr:colOff>
      <xdr:row>228</xdr:row>
      <xdr:rowOff>9525</xdr:rowOff>
    </xdr:from>
    <xdr:to>
      <xdr:col>15</xdr:col>
      <xdr:colOff>485775</xdr:colOff>
      <xdr:row>245</xdr:row>
      <xdr:rowOff>104775</xdr:rowOff>
    </xdr:to>
    <xdr:graphicFrame macro="">
      <xdr:nvGraphicFramePr>
        <xdr:cNvPr id="1231" name="Diagram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114300</xdr:colOff>
      <xdr:row>251</xdr:row>
      <xdr:rowOff>9525</xdr:rowOff>
    </xdr:from>
    <xdr:to>
      <xdr:col>7</xdr:col>
      <xdr:colOff>495300</xdr:colOff>
      <xdr:row>268</xdr:row>
      <xdr:rowOff>104775</xdr:rowOff>
    </xdr:to>
    <xdr:graphicFrame macro="">
      <xdr:nvGraphicFramePr>
        <xdr:cNvPr id="1232" name="Diagram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133350</xdr:colOff>
      <xdr:row>251</xdr:row>
      <xdr:rowOff>0</xdr:rowOff>
    </xdr:from>
    <xdr:to>
      <xdr:col>15</xdr:col>
      <xdr:colOff>514350</xdr:colOff>
      <xdr:row>268</xdr:row>
      <xdr:rowOff>95250</xdr:rowOff>
    </xdr:to>
    <xdr:graphicFrame macro="">
      <xdr:nvGraphicFramePr>
        <xdr:cNvPr id="1233" name="Diagram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114300</xdr:colOff>
      <xdr:row>273</xdr:row>
      <xdr:rowOff>0</xdr:rowOff>
    </xdr:from>
    <xdr:to>
      <xdr:col>7</xdr:col>
      <xdr:colOff>495300</xdr:colOff>
      <xdr:row>290</xdr:row>
      <xdr:rowOff>95250</xdr:rowOff>
    </xdr:to>
    <xdr:graphicFrame macro="">
      <xdr:nvGraphicFramePr>
        <xdr:cNvPr id="1234" name="Diagram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8</xdr:col>
      <xdr:colOff>104775</xdr:colOff>
      <xdr:row>273</xdr:row>
      <xdr:rowOff>0</xdr:rowOff>
    </xdr:from>
    <xdr:to>
      <xdr:col>15</xdr:col>
      <xdr:colOff>485775</xdr:colOff>
      <xdr:row>290</xdr:row>
      <xdr:rowOff>95250</xdr:rowOff>
    </xdr:to>
    <xdr:graphicFrame macro="">
      <xdr:nvGraphicFramePr>
        <xdr:cNvPr id="1235" name="Diagram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114300</xdr:colOff>
      <xdr:row>4</xdr:row>
      <xdr:rowOff>9525</xdr:rowOff>
    </xdr:from>
    <xdr:to>
      <xdr:col>15</xdr:col>
      <xdr:colOff>495300</xdr:colOff>
      <xdr:row>21</xdr:row>
      <xdr:rowOff>104775</xdr:rowOff>
    </xdr:to>
    <xdr:graphicFrame macro="">
      <xdr:nvGraphicFramePr>
        <xdr:cNvPr id="1236" name="Diagram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133350</xdr:colOff>
      <xdr:row>26</xdr:row>
      <xdr:rowOff>19050</xdr:rowOff>
    </xdr:from>
    <xdr:to>
      <xdr:col>7</xdr:col>
      <xdr:colOff>514350</xdr:colOff>
      <xdr:row>43</xdr:row>
      <xdr:rowOff>114300</xdr:rowOff>
    </xdr:to>
    <xdr:graphicFrame macro="">
      <xdr:nvGraphicFramePr>
        <xdr:cNvPr id="1237" name="Diagram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133350</xdr:colOff>
      <xdr:row>4</xdr:row>
      <xdr:rowOff>0</xdr:rowOff>
    </xdr:from>
    <xdr:to>
      <xdr:col>7</xdr:col>
      <xdr:colOff>514350</xdr:colOff>
      <xdr:row>21</xdr:row>
      <xdr:rowOff>95250</xdr:rowOff>
    </xdr:to>
    <xdr:graphicFrame macro="">
      <xdr:nvGraphicFramePr>
        <xdr:cNvPr id="1238" name="Diagram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133350</xdr:colOff>
      <xdr:row>48</xdr:row>
      <xdr:rowOff>0</xdr:rowOff>
    </xdr:from>
    <xdr:to>
      <xdr:col>7</xdr:col>
      <xdr:colOff>514350</xdr:colOff>
      <xdr:row>65</xdr:row>
      <xdr:rowOff>95250</xdr:rowOff>
    </xdr:to>
    <xdr:graphicFrame macro="">
      <xdr:nvGraphicFramePr>
        <xdr:cNvPr id="1239" name="Diagram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142875</xdr:colOff>
      <xdr:row>296</xdr:row>
      <xdr:rowOff>9525</xdr:rowOff>
    </xdr:from>
    <xdr:to>
      <xdr:col>7</xdr:col>
      <xdr:colOff>523875</xdr:colOff>
      <xdr:row>313</xdr:row>
      <xdr:rowOff>104775</xdr:rowOff>
    </xdr:to>
    <xdr:graphicFrame macro="">
      <xdr:nvGraphicFramePr>
        <xdr:cNvPr id="1240" name="Diagram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8</xdr:col>
      <xdr:colOff>104775</xdr:colOff>
      <xdr:row>296</xdr:row>
      <xdr:rowOff>0</xdr:rowOff>
    </xdr:from>
    <xdr:to>
      <xdr:col>15</xdr:col>
      <xdr:colOff>485775</xdr:colOff>
      <xdr:row>313</xdr:row>
      <xdr:rowOff>95250</xdr:rowOff>
    </xdr:to>
    <xdr:graphicFrame macro="">
      <xdr:nvGraphicFramePr>
        <xdr:cNvPr id="1241" name="Diagram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8</xdr:col>
      <xdr:colOff>133350</xdr:colOff>
      <xdr:row>26</xdr:row>
      <xdr:rowOff>19050</xdr:rowOff>
    </xdr:from>
    <xdr:to>
      <xdr:col>15</xdr:col>
      <xdr:colOff>514350</xdr:colOff>
      <xdr:row>43</xdr:row>
      <xdr:rowOff>114300</xdr:rowOff>
    </xdr:to>
    <xdr:graphicFrame macro="">
      <xdr:nvGraphicFramePr>
        <xdr:cNvPr id="1242" name="Diagram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123825</xdr:colOff>
      <xdr:row>317</xdr:row>
      <xdr:rowOff>38100</xdr:rowOff>
    </xdr:from>
    <xdr:to>
      <xdr:col>7</xdr:col>
      <xdr:colOff>523875</xdr:colOff>
      <xdr:row>334</xdr:row>
      <xdr:rowOff>152400</xdr:rowOff>
    </xdr:to>
    <xdr:graphicFrame macro="">
      <xdr:nvGraphicFramePr>
        <xdr:cNvPr id="1243" name="Diagram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110159</xdr:colOff>
      <xdr:row>326</xdr:row>
      <xdr:rowOff>141633</xdr:rowOff>
    </xdr:from>
    <xdr:to>
      <xdr:col>6</xdr:col>
      <xdr:colOff>155878</xdr:colOff>
      <xdr:row>332</xdr:row>
      <xdr:rowOff>145986</xdr:rowOff>
    </xdr:to>
    <xdr:sp macro="" textlink="">
      <xdr:nvSpPr>
        <xdr:cNvPr id="52" name="Jobb oldali kapcsos zárójel 51"/>
        <xdr:cNvSpPr/>
      </xdr:nvSpPr>
      <xdr:spPr>
        <a:xfrm>
          <a:off x="3787637" y="62426850"/>
          <a:ext cx="45719" cy="1147353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hu-HU"/>
        </a:p>
      </xdr:txBody>
    </xdr:sp>
    <xdr:clientData/>
  </xdr:twoCellAnchor>
  <xdr:twoCellAnchor>
    <xdr:from>
      <xdr:col>6</xdr:col>
      <xdr:colOff>119684</xdr:colOff>
      <xdr:row>327</xdr:row>
      <xdr:rowOff>149915</xdr:rowOff>
    </xdr:from>
    <xdr:to>
      <xdr:col>6</xdr:col>
      <xdr:colOff>272703</xdr:colOff>
      <xdr:row>331</xdr:row>
      <xdr:rowOff>65180</xdr:rowOff>
    </xdr:to>
    <xdr:sp macro="" textlink="">
      <xdr:nvSpPr>
        <xdr:cNvPr id="53" name="Szövegdoboz 1"/>
        <xdr:cNvSpPr txBox="1"/>
      </xdr:nvSpPr>
      <xdr:spPr>
        <a:xfrm rot="16200000">
          <a:off x="3535039" y="62887755"/>
          <a:ext cx="677265" cy="153019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hu-HU" sz="1000" b="1">
              <a:latin typeface="Times New Roman" pitchFamily="18" charset="0"/>
              <a:cs typeface="Times New Roman" pitchFamily="18" charset="0"/>
            </a:rPr>
            <a:t>267 628</a:t>
          </a:r>
        </a:p>
      </xdr:txBody>
    </xdr:sp>
    <xdr:clientData/>
  </xdr:twoCellAnchor>
  <xdr:twoCellAnchor>
    <xdr:from>
      <xdr:col>8</xdr:col>
      <xdr:colOff>85725</xdr:colOff>
      <xdr:row>317</xdr:row>
      <xdr:rowOff>47625</xdr:rowOff>
    </xdr:from>
    <xdr:to>
      <xdr:col>15</xdr:col>
      <xdr:colOff>476250</xdr:colOff>
      <xdr:row>334</xdr:row>
      <xdr:rowOff>152400</xdr:rowOff>
    </xdr:to>
    <xdr:graphicFrame macro="">
      <xdr:nvGraphicFramePr>
        <xdr:cNvPr id="1246" name="Diagram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104775</xdr:colOff>
      <xdr:row>339</xdr:row>
      <xdr:rowOff>9525</xdr:rowOff>
    </xdr:from>
    <xdr:to>
      <xdr:col>7</xdr:col>
      <xdr:colOff>504825</xdr:colOff>
      <xdr:row>356</xdr:row>
      <xdr:rowOff>123825</xdr:rowOff>
    </xdr:to>
    <xdr:graphicFrame macro="">
      <xdr:nvGraphicFramePr>
        <xdr:cNvPr id="1247" name="Diagram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74544</xdr:colOff>
      <xdr:row>345</xdr:row>
      <xdr:rowOff>182216</xdr:rowOff>
    </xdr:from>
    <xdr:to>
      <xdr:col>6</xdr:col>
      <xdr:colOff>149087</xdr:colOff>
      <xdr:row>354</xdr:row>
      <xdr:rowOff>110373</xdr:rowOff>
    </xdr:to>
    <xdr:sp macro="" textlink="">
      <xdr:nvSpPr>
        <xdr:cNvPr id="57" name="Jobb oldali kapcsos zárójel 56"/>
        <xdr:cNvSpPr/>
      </xdr:nvSpPr>
      <xdr:spPr>
        <a:xfrm>
          <a:off x="3752022" y="66293999"/>
          <a:ext cx="74543" cy="1642657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hu-HU"/>
        </a:p>
      </xdr:txBody>
    </xdr:sp>
    <xdr:clientData/>
  </xdr:twoCellAnchor>
  <xdr:twoCellAnchor>
    <xdr:from>
      <xdr:col>6</xdr:col>
      <xdr:colOff>91109</xdr:colOff>
      <xdr:row>347</xdr:row>
      <xdr:rowOff>190498</xdr:rowOff>
    </xdr:from>
    <xdr:to>
      <xdr:col>6</xdr:col>
      <xdr:colOff>314740</xdr:colOff>
      <xdr:row>351</xdr:row>
      <xdr:rowOff>105763</xdr:rowOff>
    </xdr:to>
    <xdr:sp macro="" textlink="">
      <xdr:nvSpPr>
        <xdr:cNvPr id="58" name="Szövegdoboz 1"/>
        <xdr:cNvSpPr txBox="1"/>
      </xdr:nvSpPr>
      <xdr:spPr>
        <a:xfrm rot="16200000">
          <a:off x="3541770" y="66910098"/>
          <a:ext cx="677265" cy="22363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hu-HU" sz="1000" b="1">
              <a:latin typeface="Times New Roman" pitchFamily="18" charset="0"/>
              <a:cs typeface="Times New Roman" pitchFamily="18" charset="0"/>
            </a:rPr>
            <a:t>91 866</a:t>
          </a:r>
        </a:p>
      </xdr:txBody>
    </xdr:sp>
    <xdr:clientData/>
  </xdr:twoCellAnchor>
  <xdr:twoCellAnchor>
    <xdr:from>
      <xdr:col>8</xdr:col>
      <xdr:colOff>85725</xdr:colOff>
      <xdr:row>339</xdr:row>
      <xdr:rowOff>19050</xdr:rowOff>
    </xdr:from>
    <xdr:to>
      <xdr:col>15</xdr:col>
      <xdr:colOff>485775</xdr:colOff>
      <xdr:row>356</xdr:row>
      <xdr:rowOff>133350</xdr:rowOff>
    </xdr:to>
    <xdr:graphicFrame macro="">
      <xdr:nvGraphicFramePr>
        <xdr:cNvPr id="1250" name="Diagram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14</xdr:col>
      <xdr:colOff>66261</xdr:colOff>
      <xdr:row>346</xdr:row>
      <xdr:rowOff>132522</xdr:rowOff>
    </xdr:from>
    <xdr:to>
      <xdr:col>14</xdr:col>
      <xdr:colOff>111980</xdr:colOff>
      <xdr:row>354</xdr:row>
      <xdr:rowOff>126940</xdr:rowOff>
    </xdr:to>
    <xdr:sp macro="" textlink="">
      <xdr:nvSpPr>
        <xdr:cNvPr id="60" name="Jobb oldali kapcsos zárójel 59"/>
        <xdr:cNvSpPr/>
      </xdr:nvSpPr>
      <xdr:spPr>
        <a:xfrm>
          <a:off x="8647044" y="66434805"/>
          <a:ext cx="45719" cy="1518418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hu-HU"/>
        </a:p>
      </xdr:txBody>
    </xdr:sp>
    <xdr:clientData/>
  </xdr:twoCellAnchor>
  <xdr:twoCellAnchor>
    <xdr:from>
      <xdr:col>14</xdr:col>
      <xdr:colOff>66261</xdr:colOff>
      <xdr:row>348</xdr:row>
      <xdr:rowOff>182217</xdr:rowOff>
    </xdr:from>
    <xdr:to>
      <xdr:col>14</xdr:col>
      <xdr:colOff>265980</xdr:colOff>
      <xdr:row>351</xdr:row>
      <xdr:rowOff>186058</xdr:rowOff>
    </xdr:to>
    <xdr:sp macro="" textlink="">
      <xdr:nvSpPr>
        <xdr:cNvPr id="63" name="Szövegdoboz 1"/>
        <xdr:cNvSpPr txBox="1"/>
      </xdr:nvSpPr>
      <xdr:spPr>
        <a:xfrm rot="16200000">
          <a:off x="8459233" y="67053311"/>
          <a:ext cx="575341" cy="199719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hu-HU" sz="1000" b="1">
              <a:latin typeface="Times New Roman" pitchFamily="18" charset="0"/>
              <a:cs typeface="Times New Roman" pitchFamily="18" charset="0"/>
            </a:rPr>
            <a:t>11</a:t>
          </a:r>
          <a:r>
            <a:rPr lang="hu-HU" sz="1000" b="1" baseline="0">
              <a:latin typeface="Times New Roman" pitchFamily="18" charset="0"/>
              <a:cs typeface="Times New Roman" pitchFamily="18" charset="0"/>
            </a:rPr>
            <a:t> 247</a:t>
          </a:r>
          <a:endParaRPr lang="hu-HU" sz="10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0.94672</cdr:x>
      <cdr:y>0.15172</cdr:y>
    </cdr:from>
    <cdr:to>
      <cdr:x>1</cdr:x>
      <cdr:y>0.23103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400548" y="419100"/>
          <a:ext cx="24765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%</a:t>
          </a:r>
        </a:p>
      </cdr:txBody>
    </cdr:sp>
  </cdr:relSizeAnchor>
  <cdr:relSizeAnchor xmlns:cdr="http://schemas.openxmlformats.org/drawingml/2006/chartDrawing">
    <cdr:from>
      <cdr:x>0</cdr:x>
      <cdr:y>0.16207</cdr:y>
    </cdr:from>
    <cdr:to>
      <cdr:x>0.06967</cdr:x>
      <cdr:y>0.24828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447676"/>
          <a:ext cx="323849" cy="238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db</a:t>
          </a:r>
        </a:p>
      </cdr:txBody>
    </cdr:sp>
  </cdr:relSizeAnchor>
  <cdr:relSizeAnchor xmlns:cdr="http://schemas.openxmlformats.org/drawingml/2006/chartDrawing">
    <cdr:from>
      <cdr:x>0.75615</cdr:x>
      <cdr:y>0.01034</cdr:y>
    </cdr:from>
    <cdr:to>
      <cdr:x>0.99795</cdr:x>
      <cdr:y>0.09655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3514724" y="28575"/>
          <a:ext cx="11239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>
              <a:latin typeface="Times New Roman" pitchFamily="18" charset="0"/>
              <a:cs typeface="Times New Roman" pitchFamily="18" charset="0"/>
            </a:rPr>
            <a:t>Forrás: ENyÜBS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1</cdr:x>
      <cdr:y>0.13975</cdr:y>
    </cdr:from>
    <cdr:to>
      <cdr:x>1</cdr:x>
      <cdr:y>0.13975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6429374" y="555626"/>
          <a:ext cx="327635" cy="177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900"/>
            <a:t>%</a:t>
          </a:r>
        </a:p>
      </cdr:txBody>
    </cdr:sp>
  </cdr:relSizeAnchor>
  <cdr:relSizeAnchor xmlns:cdr="http://schemas.openxmlformats.org/drawingml/2006/chartDrawing">
    <cdr:from>
      <cdr:x>0.20598</cdr:x>
      <cdr:y>0.33202</cdr:y>
    </cdr:from>
    <cdr:to>
      <cdr:x>0.22418</cdr:x>
      <cdr:y>0.88371</cdr:y>
    </cdr:to>
    <cdr:sp macro="" textlink="">
      <cdr:nvSpPr>
        <cdr:cNvPr id="5" name="Jobb oldali kapcsos zárójel 4"/>
        <cdr:cNvSpPr/>
      </cdr:nvSpPr>
      <cdr:spPr>
        <a:xfrm xmlns:a="http://schemas.openxmlformats.org/drawingml/2006/main">
          <a:off x="997090" y="1113198"/>
          <a:ext cx="85366" cy="1849706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0.31565</cdr:x>
      <cdr:y>0.32633</cdr:y>
    </cdr:from>
    <cdr:to>
      <cdr:x>0.33147</cdr:x>
      <cdr:y>0.88445</cdr:y>
    </cdr:to>
    <cdr:sp macro="" textlink="">
      <cdr:nvSpPr>
        <cdr:cNvPr id="6" name="Jobb oldali kapcsos zárójel 5"/>
        <cdr:cNvSpPr/>
      </cdr:nvSpPr>
      <cdr:spPr>
        <a:xfrm xmlns:a="http://schemas.openxmlformats.org/drawingml/2006/main">
          <a:off x="1534500" y="1094120"/>
          <a:ext cx="73030" cy="1871265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0.42011</cdr:x>
      <cdr:y>0.30398</cdr:y>
    </cdr:from>
    <cdr:to>
      <cdr:x>0.43553</cdr:x>
      <cdr:y>0.87976</cdr:y>
    </cdr:to>
    <cdr:sp macro="" textlink="">
      <cdr:nvSpPr>
        <cdr:cNvPr id="7" name="Jobb oldali kapcsos zárójel 6"/>
        <cdr:cNvSpPr/>
      </cdr:nvSpPr>
      <cdr:spPr>
        <a:xfrm xmlns:a="http://schemas.openxmlformats.org/drawingml/2006/main">
          <a:off x="2042802" y="1019184"/>
          <a:ext cx="72327" cy="1930475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0.5289</cdr:x>
      <cdr:y>0.4212</cdr:y>
    </cdr:from>
    <cdr:to>
      <cdr:x>0.54009</cdr:x>
      <cdr:y>0.87988</cdr:y>
    </cdr:to>
    <cdr:sp macro="" textlink="">
      <cdr:nvSpPr>
        <cdr:cNvPr id="8" name="Jobb oldali kapcsos zárójel 7"/>
        <cdr:cNvSpPr/>
      </cdr:nvSpPr>
      <cdr:spPr>
        <a:xfrm xmlns:a="http://schemas.openxmlformats.org/drawingml/2006/main">
          <a:off x="2574838" y="1412197"/>
          <a:ext cx="57082" cy="1537862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0.6408</cdr:x>
      <cdr:y>0.49321</cdr:y>
    </cdr:from>
    <cdr:to>
      <cdr:x>0.65445</cdr:x>
      <cdr:y>0.88679</cdr:y>
    </cdr:to>
    <cdr:sp macro="" textlink="">
      <cdr:nvSpPr>
        <cdr:cNvPr id="9" name="Jobb oldali kapcsos zárójel 8"/>
        <cdr:cNvSpPr/>
      </cdr:nvSpPr>
      <cdr:spPr>
        <a:xfrm xmlns:a="http://schemas.openxmlformats.org/drawingml/2006/main">
          <a:off x="3118084" y="1653638"/>
          <a:ext cx="67448" cy="1318791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0.34631</cdr:x>
      <cdr:y>0.21754</cdr:y>
    </cdr:from>
    <cdr:to>
      <cdr:x>0.47283</cdr:x>
      <cdr:y>0.26193</cdr:y>
    </cdr:to>
    <cdr:sp macro="" textlink="">
      <cdr:nvSpPr>
        <cdr:cNvPr id="10" name="Szövegdoboz 9"/>
        <cdr:cNvSpPr txBox="1"/>
      </cdr:nvSpPr>
      <cdr:spPr>
        <a:xfrm xmlns:a="http://schemas.openxmlformats.org/drawingml/2006/main">
          <a:off x="2190750" y="933450"/>
          <a:ext cx="8096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0.2216</cdr:x>
      <cdr:y>0.50741</cdr:y>
    </cdr:from>
    <cdr:to>
      <cdr:x>0.24859</cdr:x>
      <cdr:y>0.69451</cdr:y>
    </cdr:to>
    <cdr:sp macro="" textlink="">
      <cdr:nvSpPr>
        <cdr:cNvPr id="11" name="Szövegdoboz 10"/>
        <cdr:cNvSpPr txBox="1"/>
      </cdr:nvSpPr>
      <cdr:spPr>
        <a:xfrm xmlns:a="http://schemas.openxmlformats.org/drawingml/2006/main" rot="16200000">
          <a:off x="823438" y="1948158"/>
          <a:ext cx="627309" cy="1334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428 785</a:t>
          </a:r>
        </a:p>
      </cdr:txBody>
    </cdr:sp>
  </cdr:relSizeAnchor>
  <cdr:relSizeAnchor xmlns:cdr="http://schemas.openxmlformats.org/drawingml/2006/chartDrawing">
    <cdr:from>
      <cdr:x>0.52563</cdr:x>
      <cdr:y>0.53935</cdr:y>
    </cdr:from>
    <cdr:to>
      <cdr:x>0.55639</cdr:x>
      <cdr:y>0.74134</cdr:y>
    </cdr:to>
    <cdr:sp macro="" textlink="">
      <cdr:nvSpPr>
        <cdr:cNvPr id="12" name="Szövegdoboz 1"/>
        <cdr:cNvSpPr txBox="1"/>
      </cdr:nvSpPr>
      <cdr:spPr>
        <a:xfrm xmlns:a="http://schemas.openxmlformats.org/drawingml/2006/main" rot="16200000">
          <a:off x="2294716" y="2073077"/>
          <a:ext cx="677232" cy="1477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358 810</a:t>
          </a:r>
        </a:p>
      </cdr:txBody>
    </cdr:sp>
  </cdr:relSizeAnchor>
  <cdr:relSizeAnchor xmlns:cdr="http://schemas.openxmlformats.org/drawingml/2006/chartDrawing">
    <cdr:from>
      <cdr:x>0.41508</cdr:x>
      <cdr:y>0.48057</cdr:y>
    </cdr:from>
    <cdr:to>
      <cdr:x>0.44657</cdr:x>
      <cdr:y>0.68257</cdr:y>
    </cdr:to>
    <cdr:sp macro="" textlink="">
      <cdr:nvSpPr>
        <cdr:cNvPr id="13" name="Szövegdoboz 1"/>
        <cdr:cNvSpPr txBox="1"/>
      </cdr:nvSpPr>
      <cdr:spPr>
        <a:xfrm xmlns:a="http://schemas.openxmlformats.org/drawingml/2006/main" rot="16200000">
          <a:off x="1753224" y="1876041"/>
          <a:ext cx="677265" cy="1477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451 501</a:t>
          </a:r>
        </a:p>
      </cdr:txBody>
    </cdr:sp>
  </cdr:relSizeAnchor>
  <cdr:relSizeAnchor xmlns:cdr="http://schemas.openxmlformats.org/drawingml/2006/chartDrawing">
    <cdr:from>
      <cdr:x>0.31654</cdr:x>
      <cdr:y>0.49641</cdr:y>
    </cdr:from>
    <cdr:to>
      <cdr:x>0.34681</cdr:x>
      <cdr:y>0.69841</cdr:y>
    </cdr:to>
    <cdr:sp macro="" textlink="">
      <cdr:nvSpPr>
        <cdr:cNvPr id="14" name="Szövegdoboz 1"/>
        <cdr:cNvSpPr txBox="1"/>
      </cdr:nvSpPr>
      <cdr:spPr>
        <a:xfrm xmlns:a="http://schemas.openxmlformats.org/drawingml/2006/main" rot="16200000">
          <a:off x="1272741" y="1929125"/>
          <a:ext cx="677266" cy="1477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431 935</a:t>
          </a:r>
        </a:p>
      </cdr:txBody>
    </cdr:sp>
  </cdr:relSizeAnchor>
  <cdr:relSizeAnchor xmlns:cdr="http://schemas.openxmlformats.org/drawingml/2006/chartDrawing">
    <cdr:from>
      <cdr:x>0.648</cdr:x>
      <cdr:y>0.57619</cdr:y>
    </cdr:from>
    <cdr:to>
      <cdr:x>0.67876</cdr:x>
      <cdr:y>0.77819</cdr:y>
    </cdr:to>
    <cdr:sp macro="" textlink="">
      <cdr:nvSpPr>
        <cdr:cNvPr id="15" name="Szövegdoboz 1"/>
        <cdr:cNvSpPr txBox="1"/>
      </cdr:nvSpPr>
      <cdr:spPr>
        <a:xfrm xmlns:a="http://schemas.openxmlformats.org/drawingml/2006/main" rot="16200000">
          <a:off x="2891635" y="2196612"/>
          <a:ext cx="677265" cy="1477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309 105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0.68767</cdr:x>
      <cdr:y>0.4611</cdr:y>
    </cdr:from>
    <cdr:to>
      <cdr:x>0.71247</cdr:x>
      <cdr:y>0.90362</cdr:y>
    </cdr:to>
    <cdr:sp macro="" textlink="">
      <cdr:nvSpPr>
        <cdr:cNvPr id="5" name="Jobb oldali kapcsos zárójel 2"/>
        <cdr:cNvSpPr/>
      </cdr:nvSpPr>
      <cdr:spPr>
        <a:xfrm xmlns:a="http://schemas.openxmlformats.org/drawingml/2006/main">
          <a:off x="3202915" y="1542377"/>
          <a:ext cx="117210" cy="1477861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0.48195</cdr:x>
      <cdr:y>0.38361</cdr:y>
    </cdr:from>
    <cdr:to>
      <cdr:x>0.5106</cdr:x>
      <cdr:y>0.89624</cdr:y>
    </cdr:to>
    <cdr:sp macro="" textlink="">
      <cdr:nvSpPr>
        <cdr:cNvPr id="8" name="Jobb oldali kapcsos zárójel 1"/>
        <cdr:cNvSpPr/>
      </cdr:nvSpPr>
      <cdr:spPr>
        <a:xfrm xmlns:a="http://schemas.openxmlformats.org/drawingml/2006/main">
          <a:off x="2225065" y="1284118"/>
          <a:ext cx="134109" cy="1711456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0.49996</cdr:x>
      <cdr:y>0.52828</cdr:y>
    </cdr:from>
    <cdr:to>
      <cdr:x>0.54871</cdr:x>
      <cdr:y>0.72971</cdr:y>
    </cdr:to>
    <cdr:sp macro="" textlink="">
      <cdr:nvSpPr>
        <cdr:cNvPr id="10" name="Szövegdoboz 9"/>
        <cdr:cNvSpPr txBox="1"/>
      </cdr:nvSpPr>
      <cdr:spPr>
        <a:xfrm xmlns:a="http://schemas.openxmlformats.org/drawingml/2006/main" rot="16200000">
          <a:off x="2089427" y="1986945"/>
          <a:ext cx="672634" cy="232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0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388 061</a:t>
          </a:r>
        </a:p>
      </cdr:txBody>
    </cdr:sp>
  </cdr:relSizeAnchor>
  <cdr:relSizeAnchor xmlns:cdr="http://schemas.openxmlformats.org/drawingml/2006/chartDrawing">
    <cdr:from>
      <cdr:x>0.70707</cdr:x>
      <cdr:y>0.59294</cdr:y>
    </cdr:from>
    <cdr:to>
      <cdr:x>0.75314</cdr:x>
      <cdr:y>0.7679</cdr:y>
    </cdr:to>
    <cdr:sp macro="" textlink="">
      <cdr:nvSpPr>
        <cdr:cNvPr id="13" name="Szövegdoboz 1"/>
        <cdr:cNvSpPr txBox="1"/>
      </cdr:nvSpPr>
      <cdr:spPr>
        <a:xfrm xmlns:a="http://schemas.openxmlformats.org/drawingml/2006/main" rot="16200000">
          <a:off x="3111751" y="2164351"/>
          <a:ext cx="584137" cy="220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9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335 591</a:t>
          </a:r>
        </a:p>
      </cdr:txBody>
    </cdr:sp>
  </cdr:relSizeAnchor>
  <cdr:relSizeAnchor xmlns:cdr="http://schemas.openxmlformats.org/drawingml/2006/chartDrawing">
    <cdr:from>
      <cdr:x>0.57694</cdr:x>
      <cdr:y>0.45882</cdr:y>
    </cdr:from>
    <cdr:to>
      <cdr:x>0.59947</cdr:x>
      <cdr:y>0.54918</cdr:y>
    </cdr:to>
    <cdr:sp macro="" textlink="">
      <cdr:nvSpPr>
        <cdr:cNvPr id="9" name="Jobb oldali kapcsos zárójel 8"/>
        <cdr:cNvSpPr/>
      </cdr:nvSpPr>
      <cdr:spPr>
        <a:xfrm xmlns:a="http://schemas.openxmlformats.org/drawingml/2006/main" flipH="1">
          <a:off x="2674251" y="1535582"/>
          <a:ext cx="108925" cy="301295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0.4459</cdr:x>
      <cdr:y>0.36933</cdr:y>
    </cdr:from>
    <cdr:to>
      <cdr:x>0.53152</cdr:x>
      <cdr:y>0.41449</cdr:y>
    </cdr:to>
    <cdr:sp macro="" textlink="">
      <cdr:nvSpPr>
        <cdr:cNvPr id="15" name="Szövegdoboz 1"/>
        <cdr:cNvSpPr txBox="1"/>
      </cdr:nvSpPr>
      <cdr:spPr>
        <a:xfrm xmlns:a="http://schemas.openxmlformats.org/drawingml/2006/main">
          <a:off x="3799285" y="2298681"/>
          <a:ext cx="744505" cy="2793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0.37692</cdr:x>
      <cdr:y>0.37743</cdr:y>
    </cdr:from>
    <cdr:to>
      <cdr:x>0.39571</cdr:x>
      <cdr:y>0.48417</cdr:y>
    </cdr:to>
    <cdr:sp macro="" textlink="">
      <cdr:nvSpPr>
        <cdr:cNvPr id="16" name="Jobb oldali kapcsos zárójel 15"/>
        <cdr:cNvSpPr/>
      </cdr:nvSpPr>
      <cdr:spPr>
        <a:xfrm xmlns:a="http://schemas.openxmlformats.org/drawingml/2006/main" flipH="1">
          <a:off x="1725374" y="1264294"/>
          <a:ext cx="89125" cy="356026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0.31065</cdr:x>
      <cdr:y>0.33889</cdr:y>
    </cdr:from>
    <cdr:to>
      <cdr:x>0.34498</cdr:x>
      <cdr:y>0.5158</cdr:y>
    </cdr:to>
    <cdr:sp macro="" textlink="">
      <cdr:nvSpPr>
        <cdr:cNvPr id="18" name="Szövegdoboz 1"/>
        <cdr:cNvSpPr txBox="1"/>
      </cdr:nvSpPr>
      <cdr:spPr>
        <a:xfrm xmlns:a="http://schemas.openxmlformats.org/drawingml/2006/main" rot="16200000">
          <a:off x="1198893" y="1348305"/>
          <a:ext cx="589820" cy="1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78 667</a:t>
          </a:r>
        </a:p>
      </cdr:txBody>
    </cdr:sp>
  </cdr:relSizeAnchor>
  <cdr:relSizeAnchor xmlns:cdr="http://schemas.openxmlformats.org/drawingml/2006/chartDrawing">
    <cdr:from>
      <cdr:x>0.53932</cdr:x>
      <cdr:y>0.40832</cdr:y>
    </cdr:from>
    <cdr:to>
      <cdr:x>0.57424</cdr:x>
      <cdr:y>0.57601</cdr:y>
    </cdr:to>
    <cdr:sp macro="" textlink="">
      <cdr:nvSpPr>
        <cdr:cNvPr id="20" name="Szövegdoboz 1"/>
        <cdr:cNvSpPr txBox="1"/>
      </cdr:nvSpPr>
      <cdr:spPr>
        <a:xfrm xmlns:a="http://schemas.openxmlformats.org/drawingml/2006/main" rot="16200000">
          <a:off x="2299392" y="1564340"/>
          <a:ext cx="559831" cy="1645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67 963</a:t>
          </a:r>
        </a:p>
      </cdr:txBody>
    </cdr:sp>
  </cdr:relSizeAnchor>
  <cdr:relSizeAnchor xmlns:cdr="http://schemas.openxmlformats.org/drawingml/2006/chartDrawing">
    <cdr:from>
      <cdr:x>0.2747</cdr:x>
      <cdr:y>0.29353</cdr:y>
    </cdr:from>
    <cdr:to>
      <cdr:x>0.3057</cdr:x>
      <cdr:y>0.90086</cdr:y>
    </cdr:to>
    <cdr:sp macro="" textlink="">
      <cdr:nvSpPr>
        <cdr:cNvPr id="12" name="Jobb oldali kapcsos zárójel 11"/>
        <cdr:cNvSpPr/>
      </cdr:nvSpPr>
      <cdr:spPr>
        <a:xfrm xmlns:a="http://schemas.openxmlformats.org/drawingml/2006/main">
          <a:off x="1240056" y="982965"/>
          <a:ext cx="148526" cy="2028064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0.17992</cdr:x>
      <cdr:y>0.29809</cdr:y>
    </cdr:from>
    <cdr:to>
      <cdr:x>0.19472</cdr:x>
      <cdr:y>0.42299</cdr:y>
    </cdr:to>
    <cdr:sp macro="" textlink="">
      <cdr:nvSpPr>
        <cdr:cNvPr id="14" name="Jobb oldali kapcsos zárójel 13"/>
        <cdr:cNvSpPr/>
      </cdr:nvSpPr>
      <cdr:spPr>
        <a:xfrm xmlns:a="http://schemas.openxmlformats.org/drawingml/2006/main" flipH="1">
          <a:off x="791840" y="998217"/>
          <a:ext cx="69278" cy="416773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0.13925</cdr:x>
      <cdr:y>0.27113</cdr:y>
    </cdr:from>
    <cdr:to>
      <cdr:x>0.18235</cdr:x>
      <cdr:y>0.43828</cdr:y>
    </cdr:to>
    <cdr:sp macro="" textlink="">
      <cdr:nvSpPr>
        <cdr:cNvPr id="17" name="Szövegdoboz 1"/>
        <cdr:cNvSpPr txBox="1"/>
      </cdr:nvSpPr>
      <cdr:spPr>
        <a:xfrm xmlns:a="http://schemas.openxmlformats.org/drawingml/2006/main" rot="16200000">
          <a:off x="422021" y="1084915"/>
          <a:ext cx="557223" cy="2051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96 511</a:t>
          </a:r>
        </a:p>
      </cdr:txBody>
    </cdr:sp>
  </cdr:relSizeAnchor>
  <cdr:relSizeAnchor xmlns:cdr="http://schemas.openxmlformats.org/drawingml/2006/chartDrawing">
    <cdr:from>
      <cdr:x>0.29024</cdr:x>
      <cdr:y>0.50746</cdr:y>
    </cdr:from>
    <cdr:to>
      <cdr:x>0.32776</cdr:x>
      <cdr:y>0.68946</cdr:y>
    </cdr:to>
    <cdr:sp macro="" textlink="">
      <cdr:nvSpPr>
        <cdr:cNvPr id="19" name="Szövegdoboz 1"/>
        <cdr:cNvSpPr txBox="1"/>
      </cdr:nvSpPr>
      <cdr:spPr>
        <a:xfrm xmlns:a="http://schemas.openxmlformats.org/drawingml/2006/main" rot="16200000">
          <a:off x="1100607" y="1913805"/>
          <a:ext cx="606871" cy="1756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455 321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0.94648</cdr:x>
      <cdr:y>0.12949</cdr:y>
    </cdr:from>
    <cdr:to>
      <cdr:x>0.99477</cdr:x>
      <cdr:y>0.17092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6429374" y="555626"/>
          <a:ext cx="327635" cy="177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0.20964</cdr:x>
      <cdr:y>0.27804</cdr:y>
    </cdr:from>
    <cdr:to>
      <cdr:x>0.23076</cdr:x>
      <cdr:y>0.88124</cdr:y>
    </cdr:to>
    <cdr:sp macro="" textlink="">
      <cdr:nvSpPr>
        <cdr:cNvPr id="5" name="Jobb oldali kapcsos zárójel 4"/>
        <cdr:cNvSpPr/>
      </cdr:nvSpPr>
      <cdr:spPr>
        <a:xfrm xmlns:a="http://schemas.openxmlformats.org/drawingml/2006/main">
          <a:off x="997090" y="932213"/>
          <a:ext cx="97889" cy="2022408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0.32446</cdr:x>
      <cdr:y>0.32386</cdr:y>
    </cdr:from>
    <cdr:to>
      <cdr:x>0.34027</cdr:x>
      <cdr:y>0.88198</cdr:y>
    </cdr:to>
    <cdr:sp macro="" textlink="">
      <cdr:nvSpPr>
        <cdr:cNvPr id="6" name="Jobb oldali kapcsos zárójel 5"/>
        <cdr:cNvSpPr/>
      </cdr:nvSpPr>
      <cdr:spPr>
        <a:xfrm xmlns:a="http://schemas.openxmlformats.org/drawingml/2006/main">
          <a:off x="1534500" y="1085838"/>
          <a:ext cx="73030" cy="1871265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0.43484</cdr:x>
      <cdr:y>0.38179</cdr:y>
    </cdr:from>
    <cdr:to>
      <cdr:x>0.44893</cdr:x>
      <cdr:y>0.88223</cdr:y>
    </cdr:to>
    <cdr:sp macro="" textlink="">
      <cdr:nvSpPr>
        <cdr:cNvPr id="7" name="Jobb oldali kapcsos zárójel 6"/>
        <cdr:cNvSpPr/>
      </cdr:nvSpPr>
      <cdr:spPr>
        <a:xfrm xmlns:a="http://schemas.openxmlformats.org/drawingml/2006/main">
          <a:off x="2051084" y="1280067"/>
          <a:ext cx="62618" cy="1677875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0.5495</cdr:x>
      <cdr:y>0.3645</cdr:y>
    </cdr:from>
    <cdr:to>
      <cdr:x>0.56395</cdr:x>
      <cdr:y>0.87741</cdr:y>
    </cdr:to>
    <cdr:sp macro="" textlink="">
      <cdr:nvSpPr>
        <cdr:cNvPr id="8" name="Jobb oldali kapcsos zárójel 7"/>
        <cdr:cNvSpPr/>
      </cdr:nvSpPr>
      <cdr:spPr>
        <a:xfrm xmlns:a="http://schemas.openxmlformats.org/drawingml/2006/main">
          <a:off x="2583121" y="1222092"/>
          <a:ext cx="68949" cy="1719684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0.66556</cdr:x>
      <cdr:y>0.36944</cdr:y>
    </cdr:from>
    <cdr:to>
      <cdr:x>0.68525</cdr:x>
      <cdr:y>0.88161</cdr:y>
    </cdr:to>
    <cdr:sp macro="" textlink="">
      <cdr:nvSpPr>
        <cdr:cNvPr id="9" name="Jobb oldali kapcsos zárójel 8"/>
        <cdr:cNvSpPr/>
      </cdr:nvSpPr>
      <cdr:spPr>
        <a:xfrm xmlns:a="http://schemas.openxmlformats.org/drawingml/2006/main">
          <a:off x="3126366" y="1238660"/>
          <a:ext cx="88931" cy="1717204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0.35878</cdr:x>
      <cdr:y>0.21754</cdr:y>
    </cdr:from>
    <cdr:to>
      <cdr:x>0.49313</cdr:x>
      <cdr:y>0.26193</cdr:y>
    </cdr:to>
    <cdr:sp macro="" textlink="">
      <cdr:nvSpPr>
        <cdr:cNvPr id="10" name="Szövegdoboz 9"/>
        <cdr:cNvSpPr txBox="1"/>
      </cdr:nvSpPr>
      <cdr:spPr>
        <a:xfrm xmlns:a="http://schemas.openxmlformats.org/drawingml/2006/main">
          <a:off x="2190750" y="933450"/>
          <a:ext cx="8096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0.22928</cdr:x>
      <cdr:y>0.48271</cdr:y>
    </cdr:from>
    <cdr:to>
      <cdr:x>0.25799</cdr:x>
      <cdr:y>0.66981</cdr:y>
    </cdr:to>
    <cdr:sp macro="" textlink="">
      <cdr:nvSpPr>
        <cdr:cNvPr id="11" name="Szövegdoboz 10"/>
        <cdr:cNvSpPr txBox="1"/>
      </cdr:nvSpPr>
      <cdr:spPr>
        <a:xfrm xmlns:a="http://schemas.openxmlformats.org/drawingml/2006/main" rot="16200000">
          <a:off x="839995" y="1865340"/>
          <a:ext cx="627309" cy="1334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112 508</a:t>
          </a:r>
        </a:p>
      </cdr:txBody>
    </cdr:sp>
  </cdr:relSizeAnchor>
  <cdr:relSizeAnchor xmlns:cdr="http://schemas.openxmlformats.org/drawingml/2006/chartDrawing">
    <cdr:from>
      <cdr:x>0.55152</cdr:x>
      <cdr:y>0.53249</cdr:y>
    </cdr:from>
    <cdr:to>
      <cdr:x>0.58363</cdr:x>
      <cdr:y>0.6944</cdr:y>
    </cdr:to>
    <cdr:sp macro="" textlink="">
      <cdr:nvSpPr>
        <cdr:cNvPr id="12" name="Szövegdoboz 1"/>
        <cdr:cNvSpPr txBox="1"/>
      </cdr:nvSpPr>
      <cdr:spPr>
        <a:xfrm xmlns:a="http://schemas.openxmlformats.org/drawingml/2006/main" rot="16200000">
          <a:off x="2396478" y="1981450"/>
          <a:ext cx="542852" cy="1506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96 109</a:t>
          </a:r>
        </a:p>
      </cdr:txBody>
    </cdr:sp>
  </cdr:relSizeAnchor>
  <cdr:relSizeAnchor xmlns:cdr="http://schemas.openxmlformats.org/drawingml/2006/chartDrawing">
    <cdr:from>
      <cdr:x>0.43486</cdr:x>
      <cdr:y>0.49787</cdr:y>
    </cdr:from>
    <cdr:to>
      <cdr:x>0.46757</cdr:x>
      <cdr:y>0.69987</cdr:y>
    </cdr:to>
    <cdr:sp macro="" textlink="">
      <cdr:nvSpPr>
        <cdr:cNvPr id="13" name="Szövegdoboz 1"/>
        <cdr:cNvSpPr txBox="1"/>
      </cdr:nvSpPr>
      <cdr:spPr>
        <a:xfrm xmlns:a="http://schemas.openxmlformats.org/drawingml/2006/main" rot="16200000">
          <a:off x="1786373" y="1934034"/>
          <a:ext cx="677266" cy="1477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93</a:t>
          </a:r>
          <a:r>
            <a:rPr lang="hu-HU" sz="1000" b="1" baseline="0">
              <a:latin typeface="Times New Roman" pitchFamily="18" charset="0"/>
              <a:cs typeface="Times New Roman" pitchFamily="18" charset="0"/>
            </a:rPr>
            <a:t> 975</a:t>
          </a:r>
          <a:endParaRPr lang="hu-HU" sz="1000" b="1">
            <a:latin typeface="Times New Roman" pitchFamily="18" charset="0"/>
            <a:cs typeface="Times New Roman" pitchFamily="18" charset="0"/>
          </a:endParaRPr>
        </a:p>
      </cdr:txBody>
    </cdr:sp>
  </cdr:relSizeAnchor>
  <cdr:relSizeAnchor xmlns:cdr="http://schemas.openxmlformats.org/drawingml/2006/chartDrawing">
    <cdr:from>
      <cdr:x>0.32711</cdr:x>
      <cdr:y>0.49147</cdr:y>
    </cdr:from>
    <cdr:to>
      <cdr:x>0.35935</cdr:x>
      <cdr:y>0.69347</cdr:y>
    </cdr:to>
    <cdr:sp macro="" textlink="">
      <cdr:nvSpPr>
        <cdr:cNvPr id="14" name="Szövegdoboz 1"/>
        <cdr:cNvSpPr txBox="1"/>
      </cdr:nvSpPr>
      <cdr:spPr>
        <a:xfrm xmlns:a="http://schemas.openxmlformats.org/drawingml/2006/main" rot="16200000">
          <a:off x="1281024" y="1912559"/>
          <a:ext cx="677266" cy="1477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103 932</a:t>
          </a:r>
        </a:p>
      </cdr:txBody>
    </cdr:sp>
  </cdr:relSizeAnchor>
  <cdr:relSizeAnchor xmlns:cdr="http://schemas.openxmlformats.org/drawingml/2006/chartDrawing">
    <cdr:from>
      <cdr:x>0.66818</cdr:x>
      <cdr:y>0.52754</cdr:y>
    </cdr:from>
    <cdr:to>
      <cdr:x>0.71077</cdr:x>
      <cdr:y>0.69914</cdr:y>
    </cdr:to>
    <cdr:sp macro="" textlink="">
      <cdr:nvSpPr>
        <cdr:cNvPr id="15" name="Szövegdoboz 1"/>
        <cdr:cNvSpPr txBox="1"/>
      </cdr:nvSpPr>
      <cdr:spPr>
        <a:xfrm xmlns:a="http://schemas.openxmlformats.org/drawingml/2006/main" rot="16200000">
          <a:off x="2952001" y="1956547"/>
          <a:ext cx="575341" cy="1997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96 327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0.9477</cdr:x>
      <cdr:y>0.12949</cdr:y>
    </cdr:from>
    <cdr:to>
      <cdr:x>0.99599</cdr:x>
      <cdr:y>0.17092</cdr:y>
    </cdr:to>
    <cdr:sp macro="" textlink="">
      <cdr:nvSpPr>
        <cdr:cNvPr id="4" name="Szövegdoboz 3"/>
        <cdr:cNvSpPr txBox="1"/>
      </cdr:nvSpPr>
      <cdr:spPr>
        <a:xfrm xmlns:a="http://schemas.openxmlformats.org/drawingml/2006/main">
          <a:off x="6429374" y="555626"/>
          <a:ext cx="327635" cy="177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0.21258</cdr:x>
      <cdr:y>0.54246</cdr:y>
    </cdr:from>
    <cdr:to>
      <cdr:x>0.22956</cdr:x>
      <cdr:y>0.88613</cdr:y>
    </cdr:to>
    <cdr:sp macro="" textlink="">
      <cdr:nvSpPr>
        <cdr:cNvPr id="5" name="Jobb oldali kapcsos zárójel 4"/>
        <cdr:cNvSpPr/>
      </cdr:nvSpPr>
      <cdr:spPr>
        <a:xfrm xmlns:a="http://schemas.openxmlformats.org/drawingml/2006/main">
          <a:off x="997090" y="1813900"/>
          <a:ext cx="79643" cy="1149004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0.32892</cdr:x>
      <cdr:y>0.52493</cdr:y>
    </cdr:from>
    <cdr:to>
      <cdr:x>0.33904</cdr:x>
      <cdr:y>0.88465</cdr:y>
    </cdr:to>
    <cdr:sp macro="" textlink="">
      <cdr:nvSpPr>
        <cdr:cNvPr id="6" name="Jobb oldali kapcsos zárójel 5"/>
        <cdr:cNvSpPr/>
      </cdr:nvSpPr>
      <cdr:spPr>
        <a:xfrm xmlns:a="http://schemas.openxmlformats.org/drawingml/2006/main">
          <a:off x="1542782" y="1755928"/>
          <a:ext cx="47467" cy="1201175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0.43906</cdr:x>
      <cdr:y>0.49775</cdr:y>
    </cdr:from>
    <cdr:to>
      <cdr:x>0.45383</cdr:x>
      <cdr:y>0.88243</cdr:y>
    </cdr:to>
    <cdr:sp macro="" textlink="">
      <cdr:nvSpPr>
        <cdr:cNvPr id="7" name="Jobb oldali kapcsos zárójel 6"/>
        <cdr:cNvSpPr/>
      </cdr:nvSpPr>
      <cdr:spPr>
        <a:xfrm xmlns:a="http://schemas.openxmlformats.org/drawingml/2006/main">
          <a:off x="2059367" y="1664799"/>
          <a:ext cx="69278" cy="1284860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0.55249</cdr:x>
      <cdr:y>0.37511</cdr:y>
    </cdr:from>
    <cdr:to>
      <cdr:x>0.56719</cdr:x>
      <cdr:y>0.88971</cdr:y>
    </cdr:to>
    <cdr:sp macro="" textlink="">
      <cdr:nvSpPr>
        <cdr:cNvPr id="8" name="Jobb oldali kapcsos zárójel 7"/>
        <cdr:cNvSpPr/>
      </cdr:nvSpPr>
      <cdr:spPr>
        <a:xfrm xmlns:a="http://schemas.openxmlformats.org/drawingml/2006/main">
          <a:off x="2591404" y="1255222"/>
          <a:ext cx="68949" cy="1719684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0.67007</cdr:x>
      <cdr:y>0.27174</cdr:y>
    </cdr:from>
    <cdr:to>
      <cdr:x>0.67985</cdr:x>
      <cdr:y>0.88675</cdr:y>
    </cdr:to>
    <cdr:sp macro="" textlink="">
      <cdr:nvSpPr>
        <cdr:cNvPr id="9" name="Jobb oldali kapcsos zárójel 8"/>
        <cdr:cNvSpPr/>
      </cdr:nvSpPr>
      <cdr:spPr>
        <a:xfrm xmlns:a="http://schemas.openxmlformats.org/drawingml/2006/main">
          <a:off x="3142931" y="911087"/>
          <a:ext cx="45873" cy="2053059"/>
        </a:xfrm>
        <a:prstGeom xmlns:a="http://schemas.openxmlformats.org/drawingml/2006/main" prst="rightBrace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0.3622</cdr:x>
      <cdr:y>0.21754</cdr:y>
    </cdr:from>
    <cdr:to>
      <cdr:x>0.49606</cdr:x>
      <cdr:y>0.26193</cdr:y>
    </cdr:to>
    <cdr:sp macro="" textlink="">
      <cdr:nvSpPr>
        <cdr:cNvPr id="10" name="Szövegdoboz 9"/>
        <cdr:cNvSpPr txBox="1"/>
      </cdr:nvSpPr>
      <cdr:spPr>
        <a:xfrm xmlns:a="http://schemas.openxmlformats.org/drawingml/2006/main">
          <a:off x="2190750" y="933450"/>
          <a:ext cx="8096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/>
        </a:p>
      </cdr:txBody>
    </cdr:sp>
  </cdr:relSizeAnchor>
  <cdr:relSizeAnchor xmlns:cdr="http://schemas.openxmlformats.org/drawingml/2006/chartDrawing">
    <cdr:from>
      <cdr:x>0.2229</cdr:x>
      <cdr:y>0.62151</cdr:y>
    </cdr:from>
    <cdr:to>
      <cdr:x>0.25958</cdr:x>
      <cdr:y>0.7708</cdr:y>
    </cdr:to>
    <cdr:sp macro="" textlink="">
      <cdr:nvSpPr>
        <cdr:cNvPr id="11" name="Szövegdoboz 10"/>
        <cdr:cNvSpPr txBox="1"/>
      </cdr:nvSpPr>
      <cdr:spPr>
        <a:xfrm xmlns:a="http://schemas.openxmlformats.org/drawingml/2006/main" rot="16200000">
          <a:off x="882483" y="2241961"/>
          <a:ext cx="498092" cy="172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8</a:t>
          </a:r>
          <a:r>
            <a:rPr lang="hu-HU" sz="1000" b="1" baseline="0">
              <a:latin typeface="Times New Roman" pitchFamily="18" charset="0"/>
              <a:cs typeface="Times New Roman" pitchFamily="18" charset="0"/>
            </a:rPr>
            <a:t> 511</a:t>
          </a:r>
          <a:endParaRPr lang="hu-HU" sz="1000" b="1">
            <a:latin typeface="Times New Roman" pitchFamily="18" charset="0"/>
            <a:cs typeface="Times New Roman" pitchFamily="18" charset="0"/>
          </a:endParaRPr>
        </a:p>
      </cdr:txBody>
    </cdr:sp>
  </cdr:relSizeAnchor>
  <cdr:relSizeAnchor xmlns:cdr="http://schemas.openxmlformats.org/drawingml/2006/chartDrawing">
    <cdr:from>
      <cdr:x>0.54921</cdr:x>
      <cdr:y>0.54716</cdr:y>
    </cdr:from>
    <cdr:to>
      <cdr:x>0.59333</cdr:x>
      <cdr:y>0.70869</cdr:y>
    </cdr:to>
    <cdr:sp macro="" textlink="">
      <cdr:nvSpPr>
        <cdr:cNvPr id="12" name="Szövegdoboz 1"/>
        <cdr:cNvSpPr txBox="1"/>
      </cdr:nvSpPr>
      <cdr:spPr>
        <a:xfrm xmlns:a="http://schemas.openxmlformats.org/drawingml/2006/main" rot="16200000">
          <a:off x="2409939" y="1996558"/>
          <a:ext cx="539131" cy="206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12</a:t>
          </a:r>
          <a:r>
            <a:rPr lang="hu-HU" sz="1000" b="1" baseline="0">
              <a:latin typeface="Times New Roman" pitchFamily="18" charset="0"/>
              <a:cs typeface="Times New Roman" pitchFamily="18" charset="0"/>
            </a:rPr>
            <a:t> 568</a:t>
          </a:r>
          <a:endParaRPr lang="hu-HU" sz="1000" b="1">
            <a:latin typeface="Times New Roman" pitchFamily="18" charset="0"/>
            <a:cs typeface="Times New Roman" pitchFamily="18" charset="0"/>
          </a:endParaRPr>
        </a:p>
      </cdr:txBody>
    </cdr:sp>
  </cdr:relSizeAnchor>
  <cdr:relSizeAnchor xmlns:cdr="http://schemas.openxmlformats.org/drawingml/2006/chartDrawing">
    <cdr:from>
      <cdr:x>0.4426</cdr:x>
      <cdr:y>0.57951</cdr:y>
    </cdr:from>
    <cdr:to>
      <cdr:x>0.48914</cdr:x>
      <cdr:y>0.74651</cdr:y>
    </cdr:to>
    <cdr:sp macro="" textlink="">
      <cdr:nvSpPr>
        <cdr:cNvPr id="13" name="Szövegdoboz 1"/>
        <cdr:cNvSpPr txBox="1"/>
      </cdr:nvSpPr>
      <cdr:spPr>
        <a:xfrm xmlns:a="http://schemas.openxmlformats.org/drawingml/2006/main" rot="16200000">
          <a:off x="1906415" y="2107708"/>
          <a:ext cx="557470" cy="2182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9 712</a:t>
          </a:r>
        </a:p>
      </cdr:txBody>
    </cdr:sp>
  </cdr:relSizeAnchor>
  <cdr:relSizeAnchor xmlns:cdr="http://schemas.openxmlformats.org/drawingml/2006/chartDrawing">
    <cdr:from>
      <cdr:x>0.3278</cdr:x>
      <cdr:y>0.6141</cdr:y>
    </cdr:from>
    <cdr:to>
      <cdr:x>0.3726</cdr:x>
      <cdr:y>0.76211</cdr:y>
    </cdr:to>
    <cdr:sp macro="" textlink="">
      <cdr:nvSpPr>
        <cdr:cNvPr id="14" name="Szövegdoboz 1"/>
        <cdr:cNvSpPr txBox="1"/>
      </cdr:nvSpPr>
      <cdr:spPr>
        <a:xfrm xmlns:a="http://schemas.openxmlformats.org/drawingml/2006/main" rot="16200000">
          <a:off x="1395277" y="2196332"/>
          <a:ext cx="494605" cy="2101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8 934</a:t>
          </a:r>
        </a:p>
      </cdr:txBody>
    </cdr:sp>
  </cdr:relSizeAnchor>
  <cdr:relSizeAnchor xmlns:cdr="http://schemas.openxmlformats.org/drawingml/2006/chartDrawing">
    <cdr:from>
      <cdr:x>0.66764</cdr:x>
      <cdr:y>0.47663</cdr:y>
    </cdr:from>
    <cdr:to>
      <cdr:x>0.71022</cdr:x>
      <cdr:y>0.64896</cdr:y>
    </cdr:to>
    <cdr:sp macro="" textlink="">
      <cdr:nvSpPr>
        <cdr:cNvPr id="15" name="Szövegdoboz 1"/>
        <cdr:cNvSpPr txBox="1"/>
      </cdr:nvSpPr>
      <cdr:spPr>
        <a:xfrm xmlns:a="http://schemas.openxmlformats.org/drawingml/2006/main" rot="16200000">
          <a:off x="2943738" y="1782602"/>
          <a:ext cx="575341" cy="1997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hu-HU" sz="1000" b="1">
              <a:latin typeface="Times New Roman" pitchFamily="18" charset="0"/>
              <a:cs typeface="Times New Roman" pitchFamily="18" charset="0"/>
            </a:rPr>
            <a:t>15 027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ZABOJ~1\AppData\Local\Temp\XPgrpwise\III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mertség"/>
      <sheetName val="Diagram"/>
    </sheetNames>
    <sheetDataSet>
      <sheetData sheetId="0"/>
      <sheetData sheetId="1">
        <row r="10">
          <cell r="G10">
            <v>2010</v>
          </cell>
          <cell r="H10">
            <v>2011</v>
          </cell>
          <cell r="I10">
            <v>2012</v>
          </cell>
          <cell r="J10">
            <v>2013</v>
          </cell>
          <cell r="K10">
            <v>2014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abSelected="1" zoomScale="70" zoomScaleNormal="70" workbookViewId="0">
      <selection activeCell="M55" sqref="M55"/>
    </sheetView>
  </sheetViews>
  <sheetFormatPr defaultRowHeight="15.75" x14ac:dyDescent="0.25"/>
  <cols>
    <col min="1" max="1" width="45.5703125" style="2" customWidth="1"/>
    <col min="2" max="8" width="14" style="2" customWidth="1"/>
    <col min="9" max="9" width="5" style="2" customWidth="1"/>
    <col min="10" max="16" width="10.5703125" style="2" customWidth="1"/>
    <col min="17" max="21" width="1" style="2" customWidth="1"/>
    <col min="22" max="23" width="11.28515625" style="2" customWidth="1"/>
    <col min="24" max="16384" width="9.140625" style="2"/>
  </cols>
  <sheetData>
    <row r="1" spans="1:35" ht="33.75" customHeight="1" thickBot="1" x14ac:dyDescent="0.3">
      <c r="A1" s="170" t="s">
        <v>66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2"/>
    </row>
    <row r="2" spans="1:35" ht="48" customHeight="1" thickBot="1" x14ac:dyDescent="0.3">
      <c r="A2" s="15" t="s">
        <v>24</v>
      </c>
      <c r="B2" s="170" t="s">
        <v>16</v>
      </c>
      <c r="C2" s="171"/>
      <c r="D2" s="171"/>
      <c r="E2" s="171"/>
      <c r="F2" s="171"/>
      <c r="G2" s="171"/>
      <c r="H2" s="172"/>
      <c r="I2" s="1"/>
      <c r="J2" s="173" t="s">
        <v>17</v>
      </c>
      <c r="K2" s="174"/>
      <c r="L2" s="174"/>
      <c r="M2" s="174"/>
      <c r="N2" s="174"/>
      <c r="O2" s="174"/>
      <c r="P2" s="174"/>
      <c r="Q2" s="127"/>
      <c r="R2" s="128"/>
      <c r="S2" s="128"/>
      <c r="T2" s="128"/>
      <c r="U2" s="137"/>
      <c r="V2" s="175" t="s">
        <v>65</v>
      </c>
      <c r="W2" s="176"/>
    </row>
    <row r="3" spans="1:35" ht="35.25" customHeight="1" thickBot="1" x14ac:dyDescent="0.3">
      <c r="A3" s="109" t="s">
        <v>64</v>
      </c>
      <c r="B3" s="19" t="s">
        <v>18</v>
      </c>
      <c r="C3" s="20" t="s">
        <v>19</v>
      </c>
      <c r="D3" s="20" t="s">
        <v>20</v>
      </c>
      <c r="E3" s="20" t="s">
        <v>21</v>
      </c>
      <c r="F3" s="20" t="s">
        <v>22</v>
      </c>
      <c r="G3" s="20" t="s">
        <v>23</v>
      </c>
      <c r="H3" s="21" t="s">
        <v>63</v>
      </c>
      <c r="I3" s="3"/>
      <c r="J3" s="19" t="s">
        <v>18</v>
      </c>
      <c r="K3" s="20" t="s">
        <v>19</v>
      </c>
      <c r="L3" s="20" t="s">
        <v>20</v>
      </c>
      <c r="M3" s="20" t="s">
        <v>21</v>
      </c>
      <c r="N3" s="20" t="s">
        <v>22</v>
      </c>
      <c r="O3" s="102" t="s">
        <v>23</v>
      </c>
      <c r="P3" s="102" t="s">
        <v>63</v>
      </c>
      <c r="Q3" s="129"/>
      <c r="R3" s="130"/>
      <c r="S3" s="130"/>
      <c r="T3" s="130"/>
      <c r="U3" s="138"/>
      <c r="V3" s="80" t="s">
        <v>23</v>
      </c>
      <c r="W3" s="21" t="s">
        <v>63</v>
      </c>
    </row>
    <row r="4" spans="1:35" x14ac:dyDescent="0.25">
      <c r="A4" s="4" t="s">
        <v>0</v>
      </c>
      <c r="B4" s="112"/>
      <c r="C4" s="113"/>
      <c r="D4" s="113"/>
      <c r="E4" s="113"/>
      <c r="F4" s="113"/>
      <c r="G4" s="114"/>
      <c r="H4" s="60"/>
      <c r="I4" s="3"/>
      <c r="J4" s="22"/>
      <c r="K4" s="23"/>
      <c r="L4" s="23"/>
      <c r="M4" s="23"/>
      <c r="N4" s="23"/>
      <c r="O4" s="105"/>
      <c r="P4" s="105"/>
      <c r="Q4" s="131"/>
      <c r="R4" s="132"/>
      <c r="S4" s="132"/>
      <c r="T4" s="132"/>
      <c r="U4" s="138"/>
      <c r="V4" s="119"/>
      <c r="W4" s="24"/>
      <c r="AD4" s="6"/>
      <c r="AE4" s="6"/>
      <c r="AF4" s="6"/>
      <c r="AG4" s="6"/>
      <c r="AH4" s="6"/>
      <c r="AI4" s="6"/>
    </row>
    <row r="5" spans="1:35" x14ac:dyDescent="0.25">
      <c r="A5" s="7" t="s">
        <v>25</v>
      </c>
      <c r="B5" s="31"/>
      <c r="C5" s="32"/>
      <c r="D5" s="32"/>
      <c r="E5" s="32"/>
      <c r="F5" s="32"/>
      <c r="G5" s="111"/>
      <c r="H5" s="33"/>
      <c r="I5" s="5"/>
      <c r="J5" s="25"/>
      <c r="K5" s="26"/>
      <c r="L5" s="26"/>
      <c r="M5" s="26"/>
      <c r="N5" s="26"/>
      <c r="O5" s="106"/>
      <c r="P5" s="106"/>
      <c r="Q5" s="131"/>
      <c r="R5" s="132"/>
      <c r="S5" s="132"/>
      <c r="T5" s="132"/>
      <c r="U5" s="138"/>
      <c r="V5" s="120"/>
      <c r="W5" s="27"/>
      <c r="AD5" s="6"/>
      <c r="AE5" s="6"/>
      <c r="AF5" s="6"/>
      <c r="AG5" s="6"/>
      <c r="AH5" s="6"/>
      <c r="AI5" s="6"/>
    </row>
    <row r="6" spans="1:35" x14ac:dyDescent="0.25">
      <c r="A6" s="7" t="s">
        <v>26</v>
      </c>
      <c r="B6" s="31"/>
      <c r="C6" s="32"/>
      <c r="D6" s="32"/>
      <c r="E6" s="32"/>
      <c r="F6" s="32"/>
      <c r="G6" s="111"/>
      <c r="H6" s="33"/>
      <c r="I6" s="5"/>
      <c r="J6" s="25"/>
      <c r="K6" s="26"/>
      <c r="L6" s="26"/>
      <c r="M6" s="26"/>
      <c r="N6" s="26"/>
      <c r="O6" s="106"/>
      <c r="P6" s="106"/>
      <c r="Q6" s="131"/>
      <c r="R6" s="132"/>
      <c r="S6" s="132"/>
      <c r="T6" s="132"/>
      <c r="U6" s="138"/>
      <c r="V6" s="120"/>
      <c r="W6" s="27"/>
      <c r="AD6" s="6"/>
      <c r="AE6" s="6"/>
      <c r="AF6" s="6"/>
      <c r="AG6" s="6"/>
      <c r="AH6" s="6"/>
      <c r="AI6" s="6"/>
    </row>
    <row r="7" spans="1:35" x14ac:dyDescent="0.25">
      <c r="A7" s="8" t="s">
        <v>1</v>
      </c>
      <c r="B7" s="146">
        <v>139</v>
      </c>
      <c r="C7" s="145">
        <v>128</v>
      </c>
      <c r="D7" s="145">
        <v>120</v>
      </c>
      <c r="E7" s="145">
        <v>133</v>
      </c>
      <c r="F7" s="145">
        <v>101</v>
      </c>
      <c r="G7" s="145">
        <v>90</v>
      </c>
      <c r="H7" s="145">
        <v>67</v>
      </c>
      <c r="I7" s="3"/>
      <c r="J7" s="148">
        <v>82.119205298013242</v>
      </c>
      <c r="K7" s="151">
        <v>78.518518518518519</v>
      </c>
      <c r="L7" s="151">
        <v>74.789915966386559</v>
      </c>
      <c r="M7" s="151">
        <v>84.892086330935257</v>
      </c>
      <c r="N7" s="151">
        <v>86.915887850467286</v>
      </c>
      <c r="O7" s="151">
        <v>79.611650485436897</v>
      </c>
      <c r="P7" s="151">
        <v>82.191780821917803</v>
      </c>
      <c r="Q7" s="131"/>
      <c r="R7" s="132"/>
      <c r="S7" s="132"/>
      <c r="T7" s="132"/>
      <c r="U7" s="138"/>
      <c r="V7" s="121">
        <v>57.9</v>
      </c>
      <c r="W7" s="27">
        <v>80</v>
      </c>
      <c r="AD7" s="6"/>
      <c r="AE7" s="6"/>
      <c r="AF7" s="6"/>
      <c r="AG7" s="6"/>
      <c r="AH7" s="6"/>
      <c r="AI7" s="6"/>
    </row>
    <row r="8" spans="1:35" x14ac:dyDescent="0.25">
      <c r="A8" s="7" t="s">
        <v>27</v>
      </c>
      <c r="B8" s="146">
        <v>52</v>
      </c>
      <c r="C8" s="145">
        <v>57</v>
      </c>
      <c r="D8" s="145">
        <v>44</v>
      </c>
      <c r="E8" s="145">
        <v>44</v>
      </c>
      <c r="F8" s="145">
        <v>40</v>
      </c>
      <c r="G8" s="145">
        <v>47</v>
      </c>
      <c r="H8" s="145">
        <v>31</v>
      </c>
      <c r="I8" s="5"/>
      <c r="J8" s="148">
        <v>60</v>
      </c>
      <c r="K8" s="151">
        <v>63.768115942028977</v>
      </c>
      <c r="L8" s="151">
        <v>53.061224489795919</v>
      </c>
      <c r="M8" s="151">
        <v>72</v>
      </c>
      <c r="N8" s="151">
        <v>79.069767441860463</v>
      </c>
      <c r="O8" s="151">
        <v>71.929824561403507</v>
      </c>
      <c r="P8" s="151">
        <v>68.421052631578945</v>
      </c>
      <c r="Q8" s="131"/>
      <c r="R8" s="132"/>
      <c r="S8" s="132"/>
      <c r="T8" s="132"/>
      <c r="U8" s="138"/>
      <c r="V8" s="120">
        <v>53.8</v>
      </c>
      <c r="W8" s="27">
        <v>72.2</v>
      </c>
      <c r="AD8" s="6"/>
      <c r="AE8" s="6"/>
      <c r="AF8" s="6"/>
      <c r="AG8" s="6"/>
      <c r="AH8" s="6"/>
      <c r="AI8" s="6"/>
    </row>
    <row r="9" spans="1:35" x14ac:dyDescent="0.25">
      <c r="A9" s="7" t="s">
        <v>28</v>
      </c>
      <c r="B9" s="31"/>
      <c r="C9" s="32"/>
      <c r="D9" s="32"/>
      <c r="E9" s="32"/>
      <c r="F9" s="32"/>
      <c r="G9" s="111"/>
      <c r="H9" s="33"/>
      <c r="I9" s="5"/>
      <c r="J9" s="25"/>
      <c r="K9" s="26"/>
      <c r="L9" s="26"/>
      <c r="M9" s="26"/>
      <c r="N9" s="26"/>
      <c r="O9" s="106"/>
      <c r="P9" s="106"/>
      <c r="Q9" s="131"/>
      <c r="R9" s="132"/>
      <c r="S9" s="132"/>
      <c r="T9" s="132"/>
      <c r="U9" s="138"/>
      <c r="V9" s="120"/>
      <c r="W9" s="27"/>
      <c r="AD9" s="6"/>
      <c r="AE9" s="6"/>
      <c r="AF9" s="6"/>
      <c r="AG9" s="6"/>
      <c r="AH9" s="6"/>
      <c r="AI9" s="6"/>
    </row>
    <row r="10" spans="1:35" x14ac:dyDescent="0.25">
      <c r="A10" s="8" t="s">
        <v>2</v>
      </c>
      <c r="B10" s="146">
        <v>11</v>
      </c>
      <c r="C10" s="145">
        <v>2</v>
      </c>
      <c r="D10" s="145">
        <v>5</v>
      </c>
      <c r="E10" s="145">
        <v>1</v>
      </c>
      <c r="F10" s="145">
        <v>3</v>
      </c>
      <c r="G10" s="145">
        <v>8</v>
      </c>
      <c r="H10" s="145">
        <v>7</v>
      </c>
      <c r="I10" s="3"/>
      <c r="J10" s="148">
        <v>84.615384615384613</v>
      </c>
      <c r="K10" s="151">
        <v>50</v>
      </c>
      <c r="L10" s="151">
        <v>50</v>
      </c>
      <c r="M10" s="151">
        <v>25</v>
      </c>
      <c r="N10" s="151">
        <v>42.857142857142854</v>
      </c>
      <c r="O10" s="151">
        <v>100</v>
      </c>
      <c r="P10" s="151">
        <v>100</v>
      </c>
      <c r="Q10" s="131"/>
      <c r="R10" s="132"/>
      <c r="S10" s="132"/>
      <c r="T10" s="132"/>
      <c r="U10" s="138"/>
      <c r="V10" s="151" t="s">
        <v>55</v>
      </c>
      <c r="W10" s="151" t="s">
        <v>55</v>
      </c>
      <c r="AD10" s="6"/>
      <c r="AE10" s="6"/>
      <c r="AF10" s="6"/>
      <c r="AG10" s="6"/>
      <c r="AH10" s="6"/>
      <c r="AI10" s="6"/>
    </row>
    <row r="11" spans="1:35" x14ac:dyDescent="0.25">
      <c r="A11" s="8" t="s">
        <v>3</v>
      </c>
      <c r="B11" s="34"/>
      <c r="C11" s="35"/>
      <c r="D11" s="35"/>
      <c r="E11" s="35"/>
      <c r="F11" s="35"/>
      <c r="G11" s="110"/>
      <c r="H11" s="36"/>
      <c r="I11" s="3"/>
      <c r="J11" s="28"/>
      <c r="K11" s="26"/>
      <c r="L11" s="26"/>
      <c r="M11" s="26"/>
      <c r="N11" s="26"/>
      <c r="O11" s="106"/>
      <c r="P11" s="106"/>
      <c r="Q11" s="131"/>
      <c r="R11" s="132"/>
      <c r="S11" s="132"/>
      <c r="T11" s="132"/>
      <c r="U11" s="138"/>
      <c r="V11" s="121"/>
      <c r="W11" s="27"/>
      <c r="AD11" s="6"/>
      <c r="AE11" s="6"/>
      <c r="AF11" s="6"/>
      <c r="AG11" s="6"/>
      <c r="AH11" s="6"/>
      <c r="AI11" s="6"/>
    </row>
    <row r="12" spans="1:35" x14ac:dyDescent="0.25">
      <c r="A12" s="8" t="s">
        <v>4</v>
      </c>
      <c r="B12" s="146">
        <v>152</v>
      </c>
      <c r="C12" s="145">
        <v>144</v>
      </c>
      <c r="D12" s="145">
        <v>131</v>
      </c>
      <c r="E12" s="145">
        <v>175</v>
      </c>
      <c r="F12" s="145">
        <v>90</v>
      </c>
      <c r="G12" s="145">
        <v>71</v>
      </c>
      <c r="H12" s="147">
        <v>58</v>
      </c>
      <c r="I12" s="3"/>
      <c r="J12" s="148">
        <v>84.567901234567898</v>
      </c>
      <c r="K12" s="151">
        <v>73.91304347826086</v>
      </c>
      <c r="L12" s="151">
        <v>78.620689655172413</v>
      </c>
      <c r="M12" s="151">
        <v>81.958762886597938</v>
      </c>
      <c r="N12" s="151">
        <v>74.038461538461547</v>
      </c>
      <c r="O12" s="151">
        <v>66.265060240963862</v>
      </c>
      <c r="P12" s="153">
        <v>87.096774193548384</v>
      </c>
      <c r="Q12" s="131"/>
      <c r="R12" s="132"/>
      <c r="S12" s="132"/>
      <c r="T12" s="132"/>
      <c r="U12" s="138"/>
      <c r="V12" s="121">
        <v>26.1</v>
      </c>
      <c r="W12" s="27">
        <v>83.3</v>
      </c>
      <c r="AD12" s="6"/>
      <c r="AE12" s="6"/>
      <c r="AF12" s="6"/>
      <c r="AG12" s="6"/>
      <c r="AH12" s="6"/>
      <c r="AI12" s="6"/>
    </row>
    <row r="13" spans="1:35" x14ac:dyDescent="0.25">
      <c r="A13" s="8" t="s">
        <v>5</v>
      </c>
      <c r="B13" s="146">
        <v>2</v>
      </c>
      <c r="C13" s="145">
        <v>3</v>
      </c>
      <c r="D13" s="145">
        <v>6</v>
      </c>
      <c r="E13" s="145">
        <v>3</v>
      </c>
      <c r="F13" s="145">
        <v>1</v>
      </c>
      <c r="G13" s="145">
        <v>2</v>
      </c>
      <c r="H13" s="145">
        <v>4</v>
      </c>
      <c r="I13" s="3"/>
      <c r="J13" s="148">
        <v>50</v>
      </c>
      <c r="K13" s="151">
        <v>42.857142857142854</v>
      </c>
      <c r="L13" s="151">
        <v>40</v>
      </c>
      <c r="M13" s="151">
        <v>100</v>
      </c>
      <c r="N13" s="151">
        <v>50</v>
      </c>
      <c r="O13" s="151">
        <v>66.666666666666657</v>
      </c>
      <c r="P13" s="151">
        <v>80</v>
      </c>
      <c r="Q13" s="131"/>
      <c r="R13" s="132"/>
      <c r="S13" s="132"/>
      <c r="T13" s="132"/>
      <c r="U13" s="138"/>
      <c r="V13" s="151" t="s">
        <v>55</v>
      </c>
      <c r="W13" s="27">
        <v>100</v>
      </c>
      <c r="AD13" s="6"/>
      <c r="AE13" s="6"/>
      <c r="AF13" s="6"/>
      <c r="AG13" s="6"/>
      <c r="AH13" s="6"/>
      <c r="AI13" s="6"/>
    </row>
    <row r="14" spans="1:35" ht="88.5" customHeight="1" x14ac:dyDescent="0.25">
      <c r="A14" s="8" t="s">
        <v>6</v>
      </c>
      <c r="B14" s="146">
        <v>5</v>
      </c>
      <c r="C14" s="145">
        <v>15</v>
      </c>
      <c r="D14" s="145">
        <v>4</v>
      </c>
      <c r="E14" s="145">
        <v>10</v>
      </c>
      <c r="F14" s="145">
        <v>4</v>
      </c>
      <c r="G14" s="145">
        <v>10</v>
      </c>
      <c r="H14" s="145">
        <v>5</v>
      </c>
      <c r="I14" s="3"/>
      <c r="J14" s="148">
        <v>40</v>
      </c>
      <c r="K14" s="151">
        <v>68.75</v>
      </c>
      <c r="L14" s="151">
        <v>27.27272727272727</v>
      </c>
      <c r="M14" s="151">
        <v>52.941176470588239</v>
      </c>
      <c r="N14" s="151">
        <v>57.142857142857139</v>
      </c>
      <c r="O14" s="151">
        <v>90.909090909090907</v>
      </c>
      <c r="P14" s="151">
        <v>80</v>
      </c>
      <c r="Q14" s="131"/>
      <c r="R14" s="132"/>
      <c r="S14" s="132"/>
      <c r="T14" s="132"/>
      <c r="U14" s="138"/>
      <c r="V14" s="151" t="s">
        <v>55</v>
      </c>
      <c r="W14" s="27">
        <v>75</v>
      </c>
      <c r="AD14" s="6"/>
      <c r="AE14" s="6"/>
      <c r="AF14" s="6"/>
      <c r="AG14" s="6"/>
      <c r="AH14" s="6"/>
      <c r="AI14" s="6"/>
    </row>
    <row r="15" spans="1:35" x14ac:dyDescent="0.25">
      <c r="A15" s="8" t="s">
        <v>7</v>
      </c>
      <c r="B15" s="146">
        <v>1330</v>
      </c>
      <c r="C15" s="145">
        <v>1544</v>
      </c>
      <c r="D15" s="145">
        <v>1499</v>
      </c>
      <c r="E15" s="145">
        <v>1051</v>
      </c>
      <c r="F15" s="145">
        <v>762</v>
      </c>
      <c r="G15" s="145">
        <v>837</v>
      </c>
      <c r="H15" s="147">
        <v>1204</v>
      </c>
      <c r="I15" s="3"/>
      <c r="J15" s="148">
        <v>18.671586715867157</v>
      </c>
      <c r="K15" s="151">
        <v>16.876574307304786</v>
      </c>
      <c r="L15" s="151">
        <v>22.092267706302792</v>
      </c>
      <c r="M15" s="151">
        <v>31.789282470481378</v>
      </c>
      <c r="N15" s="151">
        <v>26.577669902912621</v>
      </c>
      <c r="O15" s="151">
        <v>30.429732868757259</v>
      </c>
      <c r="P15" s="153">
        <v>45.177246496290188</v>
      </c>
      <c r="Q15" s="131"/>
      <c r="R15" s="132"/>
      <c r="S15" s="132"/>
      <c r="T15" s="132"/>
      <c r="U15" s="138"/>
      <c r="V15" s="121">
        <v>22.4</v>
      </c>
      <c r="W15" s="27">
        <v>44.4</v>
      </c>
      <c r="AD15" s="6"/>
      <c r="AE15" s="6"/>
      <c r="AF15" s="6"/>
      <c r="AG15" s="6"/>
      <c r="AH15" s="6"/>
      <c r="AI15" s="6"/>
    </row>
    <row r="16" spans="1:35" x14ac:dyDescent="0.25">
      <c r="A16" s="7" t="s">
        <v>29</v>
      </c>
      <c r="B16" s="146">
        <v>10</v>
      </c>
      <c r="C16" s="145">
        <v>11</v>
      </c>
      <c r="D16" s="145">
        <v>10</v>
      </c>
      <c r="E16" s="145">
        <v>7</v>
      </c>
      <c r="F16" s="145">
        <v>1</v>
      </c>
      <c r="G16" s="145">
        <v>3</v>
      </c>
      <c r="H16" s="145">
        <v>0</v>
      </c>
      <c r="I16" s="5"/>
      <c r="J16" s="148">
        <v>0</v>
      </c>
      <c r="K16" s="151">
        <v>0</v>
      </c>
      <c r="L16" s="151">
        <v>11.111111111111111</v>
      </c>
      <c r="M16" s="151">
        <v>37.5</v>
      </c>
      <c r="N16" s="151">
        <v>0</v>
      </c>
      <c r="O16" s="151">
        <v>33.333333333333329</v>
      </c>
      <c r="P16" s="151" t="s">
        <v>55</v>
      </c>
      <c r="Q16" s="131"/>
      <c r="R16" s="132"/>
      <c r="S16" s="132"/>
      <c r="T16" s="132"/>
      <c r="U16" s="138"/>
      <c r="V16" s="120">
        <v>0</v>
      </c>
      <c r="W16" s="151" t="s">
        <v>55</v>
      </c>
      <c r="AD16" s="6"/>
      <c r="AE16" s="6"/>
      <c r="AF16" s="6"/>
      <c r="AG16" s="6"/>
      <c r="AH16" s="6"/>
      <c r="AI16" s="6"/>
    </row>
    <row r="17" spans="1:35" x14ac:dyDescent="0.25">
      <c r="A17" s="7" t="s">
        <v>30</v>
      </c>
      <c r="B17" s="146">
        <v>30</v>
      </c>
      <c r="C17" s="145">
        <v>51</v>
      </c>
      <c r="D17" s="145">
        <v>46</v>
      </c>
      <c r="E17" s="145">
        <v>32</v>
      </c>
      <c r="F17" s="145">
        <v>30</v>
      </c>
      <c r="G17" s="145">
        <v>12</v>
      </c>
      <c r="H17" s="145">
        <v>9</v>
      </c>
      <c r="I17" s="5"/>
      <c r="J17" s="148">
        <v>6.666666666666667</v>
      </c>
      <c r="K17" s="151">
        <v>39.215686274509807</v>
      </c>
      <c r="L17" s="151">
        <v>8.695652173913043</v>
      </c>
      <c r="M17" s="151">
        <v>43.75</v>
      </c>
      <c r="N17" s="151">
        <v>40.625</v>
      </c>
      <c r="O17" s="151">
        <v>8.3333333333333321</v>
      </c>
      <c r="P17" s="151">
        <v>77.777777777777786</v>
      </c>
      <c r="Q17" s="131"/>
      <c r="R17" s="132"/>
      <c r="S17" s="132"/>
      <c r="T17" s="132"/>
      <c r="U17" s="138"/>
      <c r="V17" s="120">
        <v>8.3000000000000007</v>
      </c>
      <c r="W17" s="27">
        <v>71.400000000000006</v>
      </c>
      <c r="AD17" s="6"/>
      <c r="AE17" s="6"/>
      <c r="AF17" s="6"/>
      <c r="AG17" s="6"/>
      <c r="AH17" s="6"/>
      <c r="AI17" s="6"/>
    </row>
    <row r="18" spans="1:35" x14ac:dyDescent="0.25">
      <c r="A18" s="7" t="s">
        <v>31</v>
      </c>
      <c r="B18" s="146">
        <v>128</v>
      </c>
      <c r="C18" s="145">
        <v>135</v>
      </c>
      <c r="D18" s="145">
        <v>144</v>
      </c>
      <c r="E18" s="145">
        <v>177</v>
      </c>
      <c r="F18" s="145">
        <v>145</v>
      </c>
      <c r="G18" s="145">
        <v>162</v>
      </c>
      <c r="H18" s="147">
        <v>48</v>
      </c>
      <c r="I18" s="5"/>
      <c r="J18" s="148">
        <v>10.15625</v>
      </c>
      <c r="K18" s="151">
        <v>16.296296296296298</v>
      </c>
      <c r="L18" s="151">
        <v>21.527777777777779</v>
      </c>
      <c r="M18" s="151">
        <v>11.602209944751381</v>
      </c>
      <c r="N18" s="151">
        <v>23.684210526315788</v>
      </c>
      <c r="O18" s="151">
        <v>27.607361963190186</v>
      </c>
      <c r="P18" s="153">
        <v>60.416666666666664</v>
      </c>
      <c r="Q18" s="131"/>
      <c r="R18" s="132"/>
      <c r="S18" s="132"/>
      <c r="T18" s="132"/>
      <c r="U18" s="138"/>
      <c r="V18" s="120">
        <v>26.4</v>
      </c>
      <c r="W18" s="27">
        <v>59.6</v>
      </c>
      <c r="AD18" s="6"/>
      <c r="AE18" s="6"/>
      <c r="AF18" s="6"/>
      <c r="AG18" s="6"/>
      <c r="AH18" s="6"/>
      <c r="AI18" s="6"/>
    </row>
    <row r="19" spans="1:35" x14ac:dyDescent="0.25">
      <c r="A19" s="8" t="s">
        <v>8</v>
      </c>
      <c r="B19" s="146">
        <v>9</v>
      </c>
      <c r="C19" s="145">
        <v>12</v>
      </c>
      <c r="D19" s="145">
        <v>10</v>
      </c>
      <c r="E19" s="145">
        <v>2</v>
      </c>
      <c r="F19" s="145">
        <v>4</v>
      </c>
      <c r="G19" s="145">
        <v>3</v>
      </c>
      <c r="H19" s="145">
        <v>2</v>
      </c>
      <c r="I19" s="3"/>
      <c r="J19" s="148">
        <v>58.333333333333336</v>
      </c>
      <c r="K19" s="151">
        <v>42.857142857142854</v>
      </c>
      <c r="L19" s="151">
        <v>27.27272727272727</v>
      </c>
      <c r="M19" s="151">
        <v>50</v>
      </c>
      <c r="N19" s="151">
        <v>100</v>
      </c>
      <c r="O19" s="151">
        <v>66.666666666666657</v>
      </c>
      <c r="P19" s="151">
        <v>100</v>
      </c>
      <c r="Q19" s="131"/>
      <c r="R19" s="132"/>
      <c r="S19" s="132"/>
      <c r="T19" s="132"/>
      <c r="U19" s="138"/>
      <c r="V19" s="121">
        <v>0</v>
      </c>
      <c r="W19" s="27">
        <v>100</v>
      </c>
      <c r="AD19" s="6"/>
      <c r="AE19" s="6"/>
      <c r="AF19" s="6"/>
      <c r="AG19" s="6"/>
      <c r="AH19" s="6"/>
      <c r="AI19" s="6"/>
    </row>
    <row r="20" spans="1:35" x14ac:dyDescent="0.25">
      <c r="A20" s="8" t="s">
        <v>9</v>
      </c>
      <c r="B20" s="146">
        <v>1</v>
      </c>
      <c r="C20" s="145">
        <v>3</v>
      </c>
      <c r="D20" s="145">
        <v>4</v>
      </c>
      <c r="E20" s="145">
        <v>3</v>
      </c>
      <c r="F20" s="145">
        <v>5</v>
      </c>
      <c r="G20" s="145">
        <v>9</v>
      </c>
      <c r="H20" s="145">
        <v>3</v>
      </c>
      <c r="I20" s="3"/>
      <c r="J20" s="148">
        <v>0</v>
      </c>
      <c r="K20" s="151">
        <v>20</v>
      </c>
      <c r="L20" s="151">
        <v>60</v>
      </c>
      <c r="M20" s="151">
        <v>40</v>
      </c>
      <c r="N20" s="151">
        <v>60</v>
      </c>
      <c r="O20" s="151">
        <v>90</v>
      </c>
      <c r="P20" s="151">
        <v>83.333333333333343</v>
      </c>
      <c r="Q20" s="131"/>
      <c r="R20" s="132"/>
      <c r="S20" s="132"/>
      <c r="T20" s="132"/>
      <c r="U20" s="138"/>
      <c r="V20" s="121">
        <v>90</v>
      </c>
      <c r="W20" s="27">
        <v>83.3</v>
      </c>
      <c r="AD20" s="6"/>
      <c r="AE20" s="6"/>
      <c r="AF20" s="6"/>
      <c r="AG20" s="6"/>
      <c r="AH20" s="6"/>
      <c r="AI20" s="6"/>
    </row>
    <row r="21" spans="1:35" x14ac:dyDescent="0.25">
      <c r="A21" s="8" t="s">
        <v>10</v>
      </c>
      <c r="B21" s="146">
        <v>11</v>
      </c>
      <c r="C21" s="145">
        <v>12</v>
      </c>
      <c r="D21" s="145">
        <v>10</v>
      </c>
      <c r="E21" s="145">
        <v>5</v>
      </c>
      <c r="F21" s="145">
        <v>5</v>
      </c>
      <c r="G21" s="145">
        <v>6</v>
      </c>
      <c r="H21" s="147">
        <v>5</v>
      </c>
      <c r="I21" s="3"/>
      <c r="J21" s="148">
        <v>64.285714285714292</v>
      </c>
      <c r="K21" s="151">
        <v>27.777777777777779</v>
      </c>
      <c r="L21" s="151">
        <v>58.333333333333336</v>
      </c>
      <c r="M21" s="151">
        <v>31.25</v>
      </c>
      <c r="N21" s="151">
        <v>62.5</v>
      </c>
      <c r="O21" s="151">
        <v>100</v>
      </c>
      <c r="P21" s="153">
        <v>100</v>
      </c>
      <c r="Q21" s="131"/>
      <c r="R21" s="132"/>
      <c r="S21" s="132"/>
      <c r="T21" s="132"/>
      <c r="U21" s="138"/>
      <c r="V21" s="121">
        <v>100</v>
      </c>
      <c r="W21" s="27">
        <v>100</v>
      </c>
      <c r="AD21" s="6"/>
      <c r="AE21" s="6"/>
      <c r="AF21" s="6"/>
      <c r="AG21" s="6"/>
      <c r="AH21" s="6"/>
      <c r="AI21" s="6"/>
    </row>
    <row r="22" spans="1:35" x14ac:dyDescent="0.25">
      <c r="A22" s="8" t="s">
        <v>11</v>
      </c>
      <c r="B22" s="146">
        <v>157</v>
      </c>
      <c r="C22" s="145">
        <v>162</v>
      </c>
      <c r="D22" s="145">
        <v>118</v>
      </c>
      <c r="E22" s="145">
        <v>55</v>
      </c>
      <c r="F22" s="145">
        <v>47</v>
      </c>
      <c r="G22" s="145">
        <v>63</v>
      </c>
      <c r="H22" s="145">
        <v>39</v>
      </c>
      <c r="I22" s="3"/>
      <c r="J22" s="148">
        <v>19.1358024691358</v>
      </c>
      <c r="K22" s="151">
        <v>10.843373493975903</v>
      </c>
      <c r="L22" s="151">
        <v>9.8360655737704921</v>
      </c>
      <c r="M22" s="151">
        <v>18.64406779661017</v>
      </c>
      <c r="N22" s="151">
        <v>35.416666666666671</v>
      </c>
      <c r="O22" s="151">
        <v>14.0625</v>
      </c>
      <c r="P22" s="151">
        <v>33.333333333333329</v>
      </c>
      <c r="Q22" s="131"/>
      <c r="R22" s="132"/>
      <c r="S22" s="132"/>
      <c r="T22" s="132"/>
      <c r="U22" s="138"/>
      <c r="V22" s="121">
        <v>6.9</v>
      </c>
      <c r="W22" s="27">
        <v>31.6</v>
      </c>
      <c r="AD22" s="6"/>
      <c r="AE22" s="6"/>
      <c r="AF22" s="6"/>
      <c r="AG22" s="6"/>
      <c r="AH22" s="6"/>
      <c r="AI22" s="6"/>
    </row>
    <row r="23" spans="1:35" x14ac:dyDescent="0.25">
      <c r="A23" s="8" t="s">
        <v>12</v>
      </c>
      <c r="B23" s="146">
        <v>13</v>
      </c>
      <c r="C23" s="145">
        <v>23</v>
      </c>
      <c r="D23" s="145">
        <v>8</v>
      </c>
      <c r="E23" s="145">
        <v>8</v>
      </c>
      <c r="F23" s="145">
        <v>9</v>
      </c>
      <c r="G23" s="145">
        <v>9</v>
      </c>
      <c r="H23" s="145">
        <v>5</v>
      </c>
      <c r="I23" s="3"/>
      <c r="J23" s="148">
        <v>50</v>
      </c>
      <c r="K23" s="151">
        <v>85.18518518518519</v>
      </c>
      <c r="L23" s="151">
        <v>88.888888888888886</v>
      </c>
      <c r="M23" s="151">
        <v>72.727272727272734</v>
      </c>
      <c r="N23" s="151">
        <v>81.818181818181827</v>
      </c>
      <c r="O23" s="151">
        <v>100</v>
      </c>
      <c r="P23" s="151">
        <v>75</v>
      </c>
      <c r="Q23" s="131"/>
      <c r="R23" s="132"/>
      <c r="S23" s="132"/>
      <c r="T23" s="132"/>
      <c r="U23" s="138"/>
      <c r="V23" s="121">
        <v>100</v>
      </c>
      <c r="W23" s="27">
        <v>100</v>
      </c>
      <c r="AD23" s="6"/>
      <c r="AE23" s="6"/>
      <c r="AF23" s="6"/>
      <c r="AG23" s="6"/>
      <c r="AH23" s="6"/>
      <c r="AI23" s="6"/>
    </row>
    <row r="24" spans="1:35" x14ac:dyDescent="0.25">
      <c r="A24" s="8" t="s">
        <v>13</v>
      </c>
      <c r="B24" s="146">
        <v>10</v>
      </c>
      <c r="C24" s="145">
        <v>15</v>
      </c>
      <c r="D24" s="145">
        <v>10</v>
      </c>
      <c r="E24" s="145">
        <v>8</v>
      </c>
      <c r="F24" s="145">
        <v>5</v>
      </c>
      <c r="G24" s="145">
        <v>4</v>
      </c>
      <c r="H24" s="147">
        <v>3</v>
      </c>
      <c r="I24" s="3"/>
      <c r="J24" s="148">
        <v>54.54545454545454</v>
      </c>
      <c r="K24" s="151">
        <v>58.82352941176471</v>
      </c>
      <c r="L24" s="151">
        <v>46.153846153846153</v>
      </c>
      <c r="M24" s="151">
        <v>37.5</v>
      </c>
      <c r="N24" s="151">
        <v>42.857142857142854</v>
      </c>
      <c r="O24" s="151">
        <v>100</v>
      </c>
      <c r="P24" s="153">
        <v>100</v>
      </c>
      <c r="Q24" s="131"/>
      <c r="R24" s="132"/>
      <c r="S24" s="132"/>
      <c r="T24" s="132"/>
      <c r="U24" s="138"/>
      <c r="V24" s="121">
        <v>100</v>
      </c>
      <c r="W24" s="27">
        <v>100</v>
      </c>
      <c r="AD24" s="6"/>
      <c r="AE24" s="6"/>
      <c r="AF24" s="6"/>
      <c r="AG24" s="6"/>
      <c r="AH24" s="6"/>
      <c r="AI24" s="6"/>
    </row>
    <row r="25" spans="1:35" x14ac:dyDescent="0.25">
      <c r="A25" s="8" t="s">
        <v>61</v>
      </c>
      <c r="B25" s="146">
        <v>1840</v>
      </c>
      <c r="C25" s="145">
        <v>2063</v>
      </c>
      <c r="D25" s="145">
        <v>1925</v>
      </c>
      <c r="E25" s="145">
        <v>1454</v>
      </c>
      <c r="F25" s="145">
        <v>1036</v>
      </c>
      <c r="G25" s="145">
        <v>1112</v>
      </c>
      <c r="H25" s="145">
        <v>1402</v>
      </c>
      <c r="I25" s="3"/>
      <c r="J25" s="148">
        <v>31.038080333854985</v>
      </c>
      <c r="K25" s="151">
        <v>26.506024096385545</v>
      </c>
      <c r="L25" s="151">
        <v>29.781962338949452</v>
      </c>
      <c r="M25" s="151">
        <v>42.985265855221009</v>
      </c>
      <c r="N25" s="151">
        <v>38.62433862433862</v>
      </c>
      <c r="O25" s="151">
        <v>39.313304721030043</v>
      </c>
      <c r="P25" s="151">
        <v>49.789915966386559</v>
      </c>
      <c r="Q25" s="131"/>
      <c r="R25" s="132"/>
      <c r="S25" s="132"/>
      <c r="T25" s="132"/>
      <c r="U25" s="138"/>
      <c r="V25" s="121">
        <v>23.8</v>
      </c>
      <c r="W25" s="27">
        <v>46.9</v>
      </c>
      <c r="AD25" s="6"/>
      <c r="AE25" s="6"/>
      <c r="AF25" s="6"/>
      <c r="AG25" s="6"/>
      <c r="AH25" s="6"/>
      <c r="AI25" s="6"/>
    </row>
    <row r="26" spans="1:35" x14ac:dyDescent="0.25">
      <c r="A26" s="13" t="s">
        <v>14</v>
      </c>
      <c r="B26" s="146">
        <v>859</v>
      </c>
      <c r="C26" s="145">
        <v>917</v>
      </c>
      <c r="D26" s="145">
        <v>855</v>
      </c>
      <c r="E26" s="145">
        <v>627</v>
      </c>
      <c r="F26" s="145">
        <v>403</v>
      </c>
      <c r="G26" s="145">
        <v>347</v>
      </c>
      <c r="H26" s="145">
        <v>372</v>
      </c>
      <c r="I26" s="3"/>
      <c r="J26" s="148">
        <v>50.523864959254951</v>
      </c>
      <c r="K26" s="151">
        <v>45.08733624454149</v>
      </c>
      <c r="L26" s="151">
        <v>40.935672514619881</v>
      </c>
      <c r="M26" s="151">
        <v>63.793103448275865</v>
      </c>
      <c r="N26" s="151">
        <v>68.148148148148152</v>
      </c>
      <c r="O26" s="151">
        <v>63.61031518624641</v>
      </c>
      <c r="P26" s="151">
        <v>76.344086021505376</v>
      </c>
      <c r="Q26" s="131"/>
      <c r="R26" s="132"/>
      <c r="S26" s="132"/>
      <c r="T26" s="132"/>
      <c r="U26" s="138"/>
      <c r="V26" s="122">
        <v>25.4</v>
      </c>
      <c r="W26" s="29">
        <v>40.1</v>
      </c>
      <c r="AD26" s="6"/>
      <c r="AE26" s="6"/>
      <c r="AF26" s="6"/>
      <c r="AG26" s="6"/>
      <c r="AH26" s="6"/>
      <c r="AI26" s="6"/>
    </row>
    <row r="27" spans="1:35" ht="32.25" thickBot="1" x14ac:dyDescent="0.3">
      <c r="A27" s="13" t="s">
        <v>38</v>
      </c>
      <c r="B27" s="146">
        <v>594</v>
      </c>
      <c r="C27" s="145">
        <v>675</v>
      </c>
      <c r="D27" s="145">
        <v>669</v>
      </c>
      <c r="E27" s="145">
        <v>445</v>
      </c>
      <c r="F27" s="145">
        <v>192</v>
      </c>
      <c r="G27" s="145">
        <v>187</v>
      </c>
      <c r="H27" s="145">
        <v>120</v>
      </c>
      <c r="I27" s="3"/>
      <c r="J27" s="148">
        <v>38.888888888888893</v>
      </c>
      <c r="K27" s="151">
        <v>31.750741839762615</v>
      </c>
      <c r="L27" s="151">
        <v>29.685157421289354</v>
      </c>
      <c r="M27" s="151">
        <v>55.456570155902007</v>
      </c>
      <c r="N27" s="151">
        <v>46.354166666666671</v>
      </c>
      <c r="O27" s="151">
        <v>38.829787234042549</v>
      </c>
      <c r="P27" s="151">
        <v>51.666666666666671</v>
      </c>
      <c r="Q27" s="131"/>
      <c r="R27" s="132"/>
      <c r="S27" s="132"/>
      <c r="T27" s="132"/>
      <c r="U27" s="138"/>
      <c r="V27" s="122">
        <v>18</v>
      </c>
      <c r="W27" s="29">
        <v>36.299999999999997</v>
      </c>
      <c r="AD27" s="6"/>
      <c r="AE27" s="6"/>
      <c r="AF27" s="6"/>
      <c r="AG27" s="6"/>
      <c r="AH27" s="6"/>
      <c r="AI27" s="6"/>
    </row>
    <row r="28" spans="1:35" ht="16.5" thickBot="1" x14ac:dyDescent="0.3">
      <c r="A28" s="14" t="s">
        <v>15</v>
      </c>
      <c r="B28" s="146">
        <v>3346</v>
      </c>
      <c r="C28" s="145">
        <v>4239</v>
      </c>
      <c r="D28" s="145">
        <v>3612</v>
      </c>
      <c r="E28" s="145">
        <v>2534</v>
      </c>
      <c r="F28" s="145">
        <v>1712</v>
      </c>
      <c r="G28" s="145">
        <v>1936</v>
      </c>
      <c r="H28" s="145">
        <v>23709</v>
      </c>
      <c r="I28" s="3"/>
      <c r="J28" s="148">
        <v>39.391377852916314</v>
      </c>
      <c r="K28" s="151">
        <v>32.82188125416944</v>
      </c>
      <c r="L28" s="151">
        <v>35.16959959194083</v>
      </c>
      <c r="M28" s="151">
        <v>55.412647374062161</v>
      </c>
      <c r="N28" s="151">
        <v>57.416704701049746</v>
      </c>
      <c r="O28" s="151">
        <v>53.119001919385802</v>
      </c>
      <c r="P28" s="153">
        <v>95.539797759409211</v>
      </c>
      <c r="Q28" s="131"/>
      <c r="R28" s="132"/>
      <c r="S28" s="132"/>
      <c r="T28" s="132"/>
      <c r="U28" s="138"/>
      <c r="V28" s="123">
        <v>25.7</v>
      </c>
      <c r="W28" s="30">
        <v>61.7</v>
      </c>
      <c r="AD28" s="6"/>
      <c r="AE28" s="6"/>
      <c r="AF28" s="6"/>
      <c r="AG28" s="6"/>
      <c r="AH28" s="6"/>
      <c r="AI28" s="6"/>
    </row>
    <row r="29" spans="1:35" ht="34.5" customHeight="1" thickBot="1" x14ac:dyDescent="0.3">
      <c r="A29" s="38" t="s">
        <v>35</v>
      </c>
      <c r="B29" s="154">
        <v>3462.5826928224546</v>
      </c>
      <c r="C29" s="155">
        <v>4160.3247082699136</v>
      </c>
      <c r="D29" s="155">
        <v>3496.7992464291892</v>
      </c>
      <c r="E29" s="155">
        <v>2288.1733194836029</v>
      </c>
      <c r="F29" s="156">
        <v>1965.7659811892236</v>
      </c>
      <c r="G29" s="156">
        <v>2037.2720563035746</v>
      </c>
      <c r="H29" s="157">
        <v>23128.696310161493</v>
      </c>
      <c r="I29" s="115"/>
      <c r="J29" s="43"/>
      <c r="K29" s="44"/>
      <c r="L29" s="44"/>
      <c r="M29" s="44"/>
      <c r="N29" s="44"/>
      <c r="O29" s="107"/>
      <c r="P29" s="107"/>
      <c r="Q29" s="133"/>
      <c r="R29" s="134"/>
      <c r="S29" s="134"/>
      <c r="T29" s="134"/>
      <c r="U29" s="138"/>
      <c r="V29" s="124"/>
      <c r="W29" s="45"/>
      <c r="AD29" s="6"/>
      <c r="AE29" s="6"/>
      <c r="AF29" s="6"/>
      <c r="AG29" s="6"/>
      <c r="AH29" s="6"/>
      <c r="AI29" s="6"/>
    </row>
    <row r="30" spans="1:35" ht="34.5" customHeight="1" thickBot="1" x14ac:dyDescent="0.3">
      <c r="A30" s="39" t="s">
        <v>36</v>
      </c>
      <c r="B30" s="150">
        <v>114.18482560230133</v>
      </c>
      <c r="C30" s="152">
        <v>108.08073701842547</v>
      </c>
      <c r="D30" s="152">
        <v>115.28263176512203</v>
      </c>
      <c r="E30" s="152">
        <v>123.2587890625</v>
      </c>
      <c r="F30" s="152">
        <v>121.86115214180207</v>
      </c>
      <c r="G30" s="152">
        <v>116.77727952167415</v>
      </c>
      <c r="H30" s="149">
        <v>95.328489880643488</v>
      </c>
      <c r="I30" s="3"/>
      <c r="J30" s="46"/>
      <c r="K30" s="44"/>
      <c r="L30" s="44"/>
      <c r="M30" s="44"/>
      <c r="N30" s="44"/>
      <c r="O30" s="107"/>
      <c r="P30" s="107"/>
      <c r="Q30" s="133"/>
      <c r="R30" s="134"/>
      <c r="S30" s="134"/>
      <c r="T30" s="134"/>
      <c r="U30" s="138"/>
      <c r="V30" s="125"/>
      <c r="W30" s="45"/>
      <c r="AD30" s="6"/>
      <c r="AE30" s="6"/>
      <c r="AF30" s="6"/>
      <c r="AG30" s="6"/>
      <c r="AH30" s="6"/>
      <c r="AI30" s="6"/>
    </row>
    <row r="31" spans="1:35" ht="34.5" customHeight="1" thickBot="1" x14ac:dyDescent="0.3">
      <c r="A31" s="40" t="s">
        <v>37</v>
      </c>
      <c r="B31" s="41">
        <v>6.3</v>
      </c>
      <c r="C31" s="42">
        <v>10.3</v>
      </c>
      <c r="D31" s="42">
        <v>6.3</v>
      </c>
      <c r="E31" s="42">
        <v>7.4</v>
      </c>
      <c r="F31" s="42">
        <v>10.4</v>
      </c>
      <c r="G31" s="42">
        <v>1.5</v>
      </c>
      <c r="H31" s="116">
        <v>0.19</v>
      </c>
      <c r="I31" s="117"/>
      <c r="J31" s="47"/>
      <c r="K31" s="48"/>
      <c r="L31" s="48"/>
      <c r="M31" s="48"/>
      <c r="N31" s="48"/>
      <c r="O31" s="108"/>
      <c r="P31" s="108"/>
      <c r="Q31" s="135"/>
      <c r="R31" s="136"/>
      <c r="S31" s="136"/>
      <c r="T31" s="136"/>
      <c r="U31" s="139"/>
      <c r="V31" s="126"/>
      <c r="W31" s="49"/>
      <c r="AD31" s="6"/>
      <c r="AE31" s="6"/>
      <c r="AF31" s="6"/>
      <c r="AG31" s="6"/>
      <c r="AH31" s="6"/>
      <c r="AI31" s="6"/>
    </row>
    <row r="32" spans="1:35" ht="34.5" customHeight="1" x14ac:dyDescent="0.25">
      <c r="A32" s="143"/>
      <c r="B32" s="144"/>
      <c r="C32" s="144"/>
      <c r="D32" s="144"/>
      <c r="E32" s="144"/>
      <c r="F32" s="144"/>
      <c r="G32" s="144"/>
      <c r="H32" s="144"/>
      <c r="I32" s="140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2"/>
      <c r="V32" s="141"/>
      <c r="W32" s="141"/>
      <c r="AD32" s="6"/>
      <c r="AE32" s="6"/>
      <c r="AF32" s="6"/>
      <c r="AG32" s="6"/>
      <c r="AH32" s="6"/>
      <c r="AI32" s="6"/>
    </row>
    <row r="33" spans="1:35" ht="34.5" customHeight="1" thickBot="1" x14ac:dyDescent="0.3">
      <c r="A33" s="53"/>
      <c r="B33" s="54"/>
      <c r="C33" s="54"/>
      <c r="D33" s="54"/>
      <c r="E33" s="54"/>
      <c r="F33" s="54"/>
      <c r="G33" s="54"/>
      <c r="H33" s="54"/>
      <c r="I33" s="55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AD33" s="6"/>
      <c r="AE33" s="6"/>
      <c r="AF33" s="6"/>
      <c r="AG33" s="6"/>
      <c r="AH33" s="6"/>
      <c r="AI33" s="6"/>
    </row>
    <row r="34" spans="1:35" ht="50.25" customHeight="1" thickBot="1" x14ac:dyDescent="0.3">
      <c r="A34" s="38" t="s">
        <v>39</v>
      </c>
      <c r="B34" s="10" t="s">
        <v>18</v>
      </c>
      <c r="C34" s="11" t="s">
        <v>19</v>
      </c>
      <c r="D34" s="11" t="s">
        <v>20</v>
      </c>
      <c r="E34" s="11" t="s">
        <v>21</v>
      </c>
      <c r="F34" s="11" t="s">
        <v>22</v>
      </c>
      <c r="G34" s="12" t="s">
        <v>23</v>
      </c>
      <c r="H34" s="12" t="s">
        <v>63</v>
      </c>
      <c r="J34" s="118"/>
      <c r="K34" s="57"/>
      <c r="L34" s="57"/>
      <c r="M34" s="57"/>
      <c r="N34" s="57"/>
      <c r="O34" s="57"/>
      <c r="P34" s="57"/>
      <c r="Q34" s="57"/>
      <c r="R34" s="57"/>
      <c r="S34" s="57"/>
      <c r="T34" s="57"/>
      <c r="W34" s="6"/>
      <c r="X34" s="6"/>
      <c r="Y34" s="6"/>
      <c r="Z34" s="6"/>
      <c r="AA34" s="6"/>
      <c r="AB34" s="6"/>
    </row>
    <row r="35" spans="1:35" ht="20.25" customHeight="1" x14ac:dyDescent="0.25">
      <c r="A35" s="65" t="s">
        <v>40</v>
      </c>
      <c r="B35" s="63"/>
      <c r="C35" s="59"/>
      <c r="D35" s="59"/>
      <c r="E35" s="59"/>
      <c r="F35" s="59"/>
      <c r="G35" s="60"/>
      <c r="H35" s="60"/>
      <c r="W35" s="6"/>
      <c r="X35" s="6"/>
      <c r="Y35" s="6"/>
      <c r="Z35" s="6"/>
      <c r="AA35" s="6"/>
      <c r="AB35" s="6"/>
    </row>
    <row r="36" spans="1:35" ht="20.25" customHeight="1" x14ac:dyDescent="0.25">
      <c r="A36" s="66" t="s">
        <v>41</v>
      </c>
      <c r="B36" s="64"/>
      <c r="C36" s="58"/>
      <c r="D36" s="58"/>
      <c r="E36" s="58"/>
      <c r="F36" s="58"/>
      <c r="G36" s="36"/>
      <c r="H36" s="36"/>
      <c r="W36" s="6"/>
      <c r="X36" s="6"/>
      <c r="Y36" s="6"/>
      <c r="Z36" s="6"/>
      <c r="AA36" s="6"/>
      <c r="AB36" s="6"/>
    </row>
    <row r="37" spans="1:35" ht="20.25" customHeight="1" thickBot="1" x14ac:dyDescent="0.3">
      <c r="A37" s="67" t="s">
        <v>42</v>
      </c>
      <c r="B37" s="68">
        <f t="shared" ref="B37:H37" si="0">B35/B28*100</f>
        <v>0</v>
      </c>
      <c r="C37" s="69">
        <f t="shared" si="0"/>
        <v>0</v>
      </c>
      <c r="D37" s="69">
        <f t="shared" si="0"/>
        <v>0</v>
      </c>
      <c r="E37" s="69">
        <f t="shared" si="0"/>
        <v>0</v>
      </c>
      <c r="F37" s="69">
        <f t="shared" si="0"/>
        <v>0</v>
      </c>
      <c r="G37" s="27">
        <f t="shared" si="0"/>
        <v>0</v>
      </c>
      <c r="H37" s="27">
        <f t="shared" si="0"/>
        <v>0</v>
      </c>
      <c r="W37" s="6"/>
      <c r="X37" s="6"/>
      <c r="Y37" s="6"/>
      <c r="Z37" s="6"/>
      <c r="AA37" s="6"/>
      <c r="AB37" s="6"/>
    </row>
    <row r="38" spans="1:35" ht="20.25" customHeight="1" thickBot="1" x14ac:dyDescent="0.3">
      <c r="A38" s="50"/>
      <c r="B38" s="51"/>
      <c r="C38" s="51"/>
      <c r="D38" s="51"/>
      <c r="E38" s="51"/>
      <c r="F38" s="51"/>
      <c r="G38" s="51"/>
      <c r="H38" s="52"/>
      <c r="W38" s="6"/>
      <c r="X38" s="6"/>
      <c r="Y38" s="6"/>
      <c r="Z38" s="6"/>
      <c r="AA38" s="6"/>
      <c r="AB38" s="6"/>
    </row>
    <row r="39" spans="1:35" ht="48" thickBot="1" x14ac:dyDescent="0.3">
      <c r="A39" s="70" t="s">
        <v>62</v>
      </c>
      <c r="B39" s="19" t="s">
        <v>18</v>
      </c>
      <c r="C39" s="20" t="s">
        <v>19</v>
      </c>
      <c r="D39" s="20" t="s">
        <v>20</v>
      </c>
      <c r="E39" s="20" t="s">
        <v>21</v>
      </c>
      <c r="F39" s="20" t="s">
        <v>22</v>
      </c>
      <c r="G39" s="21" t="s">
        <v>23</v>
      </c>
      <c r="H39" s="21" t="s">
        <v>63</v>
      </c>
      <c r="W39" s="6"/>
      <c r="X39" s="6"/>
      <c r="Y39" s="6"/>
      <c r="Z39" s="6"/>
      <c r="AA39" s="6"/>
      <c r="AB39" s="6"/>
    </row>
    <row r="40" spans="1:35" ht="30.75" customHeight="1" x14ac:dyDescent="0.25">
      <c r="A40" s="65" t="s">
        <v>46</v>
      </c>
      <c r="B40" s="74"/>
      <c r="C40" s="72"/>
      <c r="D40" s="72"/>
      <c r="E40" s="145">
        <v>2534</v>
      </c>
      <c r="F40" s="145">
        <v>1712</v>
      </c>
      <c r="G40" s="145">
        <v>1936</v>
      </c>
      <c r="H40" s="145">
        <v>23709</v>
      </c>
      <c r="W40" s="6"/>
      <c r="X40" s="6"/>
      <c r="Y40" s="6"/>
      <c r="Z40" s="6"/>
      <c r="AA40" s="6"/>
      <c r="AB40" s="6"/>
    </row>
    <row r="41" spans="1:35" ht="30.75" customHeight="1" x14ac:dyDescent="0.25">
      <c r="A41" s="66" t="s">
        <v>45</v>
      </c>
      <c r="B41" s="75"/>
      <c r="C41" s="71"/>
      <c r="D41" s="71"/>
      <c r="E41" s="58"/>
      <c r="F41" s="58"/>
      <c r="G41" s="36"/>
      <c r="H41" s="36"/>
      <c r="W41" s="6"/>
      <c r="X41" s="6"/>
      <c r="Y41" s="6"/>
      <c r="Z41" s="6"/>
      <c r="AA41" s="6"/>
      <c r="AB41" s="6"/>
    </row>
    <row r="42" spans="1:35" ht="34.5" customHeight="1" x14ac:dyDescent="0.25">
      <c r="A42" s="66" t="s">
        <v>44</v>
      </c>
      <c r="B42" s="75"/>
      <c r="C42" s="71"/>
      <c r="D42" s="71"/>
      <c r="E42" s="58"/>
      <c r="F42" s="58"/>
      <c r="G42" s="36"/>
      <c r="H42" s="36"/>
      <c r="W42" s="6"/>
      <c r="X42" s="6"/>
      <c r="Y42" s="6"/>
      <c r="Z42" s="6"/>
      <c r="AA42" s="6"/>
      <c r="AB42" s="6"/>
    </row>
    <row r="43" spans="1:35" ht="20.25" customHeight="1" thickBot="1" x14ac:dyDescent="0.3">
      <c r="A43" s="67" t="s">
        <v>43</v>
      </c>
      <c r="B43" s="76"/>
      <c r="C43" s="73"/>
      <c r="D43" s="73"/>
      <c r="E43" s="61"/>
      <c r="F43" s="61"/>
      <c r="G43" s="62"/>
      <c r="H43" s="62"/>
      <c r="W43" s="6"/>
      <c r="X43" s="6"/>
      <c r="Y43" s="6"/>
      <c r="Z43" s="6"/>
      <c r="AA43" s="6"/>
      <c r="AB43" s="6"/>
    </row>
    <row r="44" spans="1:35" ht="20.25" customHeight="1" thickBot="1" x14ac:dyDescent="0.3">
      <c r="A44" s="50"/>
      <c r="B44" s="77"/>
      <c r="C44" s="77"/>
      <c r="D44" s="77"/>
      <c r="E44" s="51"/>
      <c r="F44" s="51"/>
      <c r="G44" s="51"/>
      <c r="H44" s="52"/>
      <c r="W44" s="6"/>
      <c r="X44" s="6"/>
      <c r="Y44" s="6"/>
      <c r="Z44" s="6"/>
      <c r="AA44" s="6"/>
      <c r="AB44" s="6"/>
    </row>
    <row r="45" spans="1:35" ht="54" customHeight="1" thickBot="1" x14ac:dyDescent="0.3">
      <c r="A45" s="82" t="s">
        <v>47</v>
      </c>
      <c r="B45" s="83" t="s">
        <v>18</v>
      </c>
      <c r="C45" s="11" t="s">
        <v>19</v>
      </c>
      <c r="D45" s="11" t="s">
        <v>20</v>
      </c>
      <c r="E45" s="11" t="s">
        <v>21</v>
      </c>
      <c r="F45" s="11" t="s">
        <v>22</v>
      </c>
      <c r="G45" s="99" t="s">
        <v>23</v>
      </c>
      <c r="H45" s="12" t="s">
        <v>63</v>
      </c>
      <c r="W45" s="6"/>
      <c r="X45" s="6"/>
      <c r="Y45" s="6"/>
      <c r="Z45" s="6"/>
      <c r="AA45" s="6"/>
      <c r="AB45" s="6"/>
    </row>
    <row r="46" spans="1:35" x14ac:dyDescent="0.25">
      <c r="A46" s="86" t="s">
        <v>48</v>
      </c>
      <c r="B46" s="84"/>
      <c r="C46" s="78"/>
      <c r="D46" s="78"/>
      <c r="E46" s="59"/>
      <c r="F46" s="59"/>
      <c r="G46" s="100"/>
      <c r="H46" s="60"/>
      <c r="W46" s="87"/>
      <c r="X46" s="87"/>
      <c r="Y46" s="87"/>
      <c r="Z46" s="87"/>
      <c r="AA46" s="87"/>
      <c r="AB46" s="87"/>
    </row>
    <row r="47" spans="1:35" x14ac:dyDescent="0.25">
      <c r="A47" s="88" t="s">
        <v>49</v>
      </c>
      <c r="B47" s="85"/>
      <c r="C47" s="79"/>
      <c r="D47" s="79"/>
      <c r="E47" s="58"/>
      <c r="F47" s="58"/>
      <c r="G47" s="101"/>
      <c r="H47" s="36"/>
      <c r="W47" s="87"/>
      <c r="X47" s="87"/>
      <c r="Y47" s="87"/>
      <c r="Z47" s="87"/>
      <c r="AA47" s="87"/>
      <c r="AB47" s="87"/>
    </row>
    <row r="48" spans="1:35" x14ac:dyDescent="0.25">
      <c r="A48" s="88" t="s">
        <v>50</v>
      </c>
      <c r="B48" s="85"/>
      <c r="C48" s="79"/>
      <c r="D48" s="79"/>
      <c r="E48" s="58"/>
      <c r="F48" s="58"/>
      <c r="G48" s="101"/>
      <c r="H48" s="36"/>
      <c r="W48" s="87"/>
      <c r="X48" s="87"/>
      <c r="Y48" s="87"/>
      <c r="Z48" s="87"/>
      <c r="AA48" s="87"/>
      <c r="AB48" s="87"/>
    </row>
    <row r="49" spans="1:28" x14ac:dyDescent="0.25">
      <c r="A49" s="88" t="s">
        <v>51</v>
      </c>
      <c r="B49" s="85"/>
      <c r="C49" s="79"/>
      <c r="D49" s="79"/>
      <c r="E49" s="58"/>
      <c r="F49" s="58"/>
      <c r="G49" s="101"/>
      <c r="H49" s="36"/>
      <c r="W49" s="87"/>
      <c r="X49" s="87"/>
      <c r="Y49" s="87"/>
      <c r="Z49" s="87"/>
      <c r="AA49" s="87"/>
      <c r="AB49" s="87"/>
    </row>
    <row r="50" spans="1:28" x14ac:dyDescent="0.25">
      <c r="A50" s="88" t="s">
        <v>52</v>
      </c>
      <c r="B50" s="85"/>
      <c r="C50" s="79"/>
      <c r="D50" s="79"/>
      <c r="E50" s="58"/>
      <c r="F50" s="58"/>
      <c r="G50" s="101"/>
      <c r="H50" s="36"/>
      <c r="W50" s="87"/>
      <c r="X50" s="87"/>
      <c r="Y50" s="87"/>
      <c r="Z50" s="87"/>
      <c r="AA50" s="87"/>
      <c r="AB50" s="87"/>
    </row>
    <row r="51" spans="1:28" ht="16.5" thickBot="1" x14ac:dyDescent="0.3">
      <c r="A51" s="89" t="s">
        <v>53</v>
      </c>
      <c r="B51" s="90"/>
      <c r="C51" s="91"/>
      <c r="D51" s="91"/>
      <c r="E51" s="92"/>
      <c r="F51" s="92"/>
      <c r="G51" s="103"/>
      <c r="H51" s="37"/>
      <c r="W51" s="87"/>
      <c r="X51" s="87"/>
      <c r="Y51" s="87"/>
      <c r="Z51" s="87"/>
      <c r="AA51" s="87"/>
      <c r="AB51" s="87"/>
    </row>
    <row r="52" spans="1:28" ht="16.5" thickBot="1" x14ac:dyDescent="0.3">
      <c r="A52" s="93" t="s">
        <v>54</v>
      </c>
      <c r="B52" s="94">
        <f t="shared" ref="B52:H52" si="1">SUM(B46:B51)</f>
        <v>0</v>
      </c>
      <c r="C52" s="94">
        <f t="shared" si="1"/>
        <v>0</v>
      </c>
      <c r="D52" s="94">
        <f t="shared" si="1"/>
        <v>0</v>
      </c>
      <c r="E52" s="94">
        <f t="shared" si="1"/>
        <v>0</v>
      </c>
      <c r="F52" s="94">
        <f t="shared" si="1"/>
        <v>0</v>
      </c>
      <c r="G52" s="104">
        <f t="shared" si="1"/>
        <v>0</v>
      </c>
      <c r="H52" s="95">
        <f t="shared" si="1"/>
        <v>0</v>
      </c>
      <c r="W52" s="87"/>
      <c r="X52" s="87"/>
      <c r="Y52" s="87"/>
      <c r="Z52" s="87"/>
      <c r="AA52" s="87"/>
      <c r="AB52" s="87"/>
    </row>
    <row r="53" spans="1:28" ht="16.5" thickBot="1" x14ac:dyDescent="0.3">
      <c r="A53" s="50"/>
      <c r="B53" s="77"/>
      <c r="C53" s="77"/>
      <c r="D53" s="77"/>
      <c r="E53" s="51"/>
      <c r="F53" s="51"/>
      <c r="G53" s="51"/>
      <c r="H53" s="52"/>
      <c r="W53" s="6"/>
      <c r="X53" s="6"/>
      <c r="Y53" s="6"/>
      <c r="Z53" s="6"/>
      <c r="AA53" s="6"/>
      <c r="AB53" s="6"/>
    </row>
    <row r="54" spans="1:28" ht="48" thickBot="1" x14ac:dyDescent="0.3">
      <c r="A54" s="81" t="s">
        <v>60</v>
      </c>
      <c r="B54" s="80" t="s">
        <v>18</v>
      </c>
      <c r="C54" s="20" t="s">
        <v>19</v>
      </c>
      <c r="D54" s="20" t="s">
        <v>20</v>
      </c>
      <c r="E54" s="20" t="s">
        <v>21</v>
      </c>
      <c r="F54" s="20" t="s">
        <v>22</v>
      </c>
      <c r="G54" s="102" t="s">
        <v>23</v>
      </c>
      <c r="H54" s="21" t="s">
        <v>63</v>
      </c>
      <c r="W54" s="6"/>
      <c r="X54" s="6"/>
      <c r="Y54" s="6"/>
      <c r="Z54" s="6"/>
      <c r="AA54" s="6"/>
      <c r="AB54" s="6"/>
    </row>
    <row r="55" spans="1:28" x14ac:dyDescent="0.25">
      <c r="A55" s="98" t="s">
        <v>56</v>
      </c>
      <c r="B55" s="158">
        <v>62</v>
      </c>
      <c r="C55" s="159">
        <v>67</v>
      </c>
      <c r="D55" s="159">
        <v>42</v>
      </c>
      <c r="E55" s="159">
        <v>44</v>
      </c>
      <c r="F55" s="159">
        <v>40</v>
      </c>
      <c r="G55" s="160">
        <v>7</v>
      </c>
      <c r="H55" s="161">
        <v>18</v>
      </c>
      <c r="W55" s="6"/>
      <c r="X55" s="6"/>
      <c r="Y55" s="6"/>
      <c r="Z55" s="6"/>
      <c r="AA55" s="6"/>
      <c r="AB55" s="6"/>
    </row>
    <row r="56" spans="1:28" x14ac:dyDescent="0.25">
      <c r="A56" s="96" t="s">
        <v>57</v>
      </c>
      <c r="B56" s="162">
        <v>2</v>
      </c>
      <c r="C56" s="163"/>
      <c r="D56" s="163"/>
      <c r="E56" s="163">
        <v>1</v>
      </c>
      <c r="F56" s="163"/>
      <c r="G56" s="164"/>
      <c r="H56" s="165"/>
      <c r="W56" s="6"/>
      <c r="X56" s="6"/>
      <c r="Y56" s="6"/>
      <c r="Z56" s="6"/>
      <c r="AA56" s="6"/>
      <c r="AB56" s="6"/>
    </row>
    <row r="57" spans="1:28" x14ac:dyDescent="0.25">
      <c r="A57" s="96" t="s">
        <v>58</v>
      </c>
      <c r="B57" s="162">
        <v>14</v>
      </c>
      <c r="C57" s="163">
        <v>58</v>
      </c>
      <c r="D57" s="163">
        <v>32</v>
      </c>
      <c r="E57" s="163">
        <v>55</v>
      </c>
      <c r="F57" s="163">
        <v>66</v>
      </c>
      <c r="G57" s="164">
        <v>7</v>
      </c>
      <c r="H57" s="165">
        <v>25</v>
      </c>
      <c r="W57" s="6"/>
      <c r="X57" s="6"/>
      <c r="Y57" s="6"/>
      <c r="Z57" s="6"/>
      <c r="AA57" s="6"/>
      <c r="AB57" s="6"/>
    </row>
    <row r="58" spans="1:28" ht="16.5" customHeight="1" thickBot="1" x14ac:dyDescent="0.3">
      <c r="A58" s="97" t="s">
        <v>59</v>
      </c>
      <c r="B58" s="166">
        <v>78</v>
      </c>
      <c r="C58" s="167">
        <v>125</v>
      </c>
      <c r="D58" s="167">
        <v>74</v>
      </c>
      <c r="E58" s="167">
        <v>100</v>
      </c>
      <c r="F58" s="167">
        <v>106</v>
      </c>
      <c r="G58" s="168">
        <v>14</v>
      </c>
      <c r="H58" s="169">
        <v>43</v>
      </c>
      <c r="W58" s="6"/>
      <c r="X58" s="6"/>
      <c r="Y58" s="6"/>
      <c r="Z58" s="6"/>
      <c r="AA58" s="6"/>
      <c r="AB58" s="6"/>
    </row>
    <row r="59" spans="1:28" ht="20.25" customHeight="1" x14ac:dyDescent="0.25">
      <c r="A59" s="50"/>
      <c r="B59" s="77"/>
      <c r="C59" s="77"/>
      <c r="D59" s="77"/>
      <c r="E59" s="51"/>
      <c r="F59" s="51"/>
      <c r="G59" s="51"/>
      <c r="H59" s="52"/>
      <c r="W59" s="6"/>
      <c r="X59" s="6"/>
      <c r="Y59" s="6"/>
      <c r="Z59" s="6"/>
      <c r="AA59" s="6"/>
      <c r="AB59" s="6"/>
    </row>
    <row r="60" spans="1:28" x14ac:dyDescent="0.25">
      <c r="A60" s="9" t="s">
        <v>33</v>
      </c>
    </row>
  </sheetData>
  <mergeCells count="4">
    <mergeCell ref="B2:H2"/>
    <mergeCell ref="J2:P2"/>
    <mergeCell ref="A1:W1"/>
    <mergeCell ref="V2:W2"/>
  </mergeCells>
  <phoneticPr fontId="0" type="noConversion"/>
  <conditionalFormatting sqref="C4:C26 C28 D4:F30 D35:F37">
    <cfRule type="cellIs" dxfId="74" priority="175" operator="equal">
      <formula>B4</formula>
    </cfRule>
    <cfRule type="cellIs" dxfId="73" priority="176" operator="greaterThan">
      <formula>B4</formula>
    </cfRule>
    <cfRule type="cellIs" dxfId="72" priority="177" operator="lessThan">
      <formula>B4</formula>
    </cfRule>
  </conditionalFormatting>
  <conditionalFormatting sqref="K4:O28 L29:O29 K30:O31">
    <cfRule type="cellIs" dxfId="71" priority="163" operator="equal">
      <formula>J4</formula>
    </cfRule>
    <cfRule type="cellIs" dxfId="70" priority="164" operator="greaterThan">
      <formula>J4</formula>
    </cfRule>
    <cfRule type="cellIs" dxfId="69" priority="165" operator="lessThan">
      <formula>J4</formula>
    </cfRule>
  </conditionalFormatting>
  <conditionalFormatting sqref="C29">
    <cfRule type="cellIs" dxfId="68" priority="130" operator="equal">
      <formula>B29</formula>
    </cfRule>
    <cfRule type="cellIs" dxfId="67" priority="131" operator="greaterThan">
      <formula>B29</formula>
    </cfRule>
    <cfRule type="cellIs" dxfId="66" priority="132" operator="lessThan">
      <formula>B29</formula>
    </cfRule>
  </conditionalFormatting>
  <conditionalFormatting sqref="K29">
    <cfRule type="cellIs" dxfId="65" priority="124" operator="equal">
      <formula>J29</formula>
    </cfRule>
    <cfRule type="cellIs" dxfId="64" priority="125" operator="greaterThan">
      <formula>J29</formula>
    </cfRule>
    <cfRule type="cellIs" dxfId="63" priority="126" operator="lessThan">
      <formula>J29</formula>
    </cfRule>
  </conditionalFormatting>
  <conditionalFormatting sqref="C31:F31">
    <cfRule type="cellIs" dxfId="62" priority="109" operator="equal">
      <formula>B31</formula>
    </cfRule>
    <cfRule type="cellIs" dxfId="61" priority="110" operator="lessThan">
      <formula>B31</formula>
    </cfRule>
    <cfRule type="cellIs" dxfId="60" priority="111" operator="greaterThan">
      <formula>B31</formula>
    </cfRule>
  </conditionalFormatting>
  <conditionalFormatting sqref="C30">
    <cfRule type="cellIs" dxfId="59" priority="103" operator="equal">
      <formula>B30</formula>
    </cfRule>
    <cfRule type="cellIs" dxfId="58" priority="104" operator="greaterThan">
      <formula>B30</formula>
    </cfRule>
    <cfRule type="cellIs" dxfId="57" priority="105" operator="lessThan">
      <formula>B30</formula>
    </cfRule>
  </conditionalFormatting>
  <conditionalFormatting sqref="C35:C36">
    <cfRule type="cellIs" dxfId="56" priority="97" operator="equal">
      <formula>B35</formula>
    </cfRule>
    <cfRule type="cellIs" dxfId="55" priority="98" operator="greaterThan">
      <formula>B35</formula>
    </cfRule>
    <cfRule type="cellIs" dxfId="54" priority="99" operator="lessThan">
      <formula>B35</formula>
    </cfRule>
  </conditionalFormatting>
  <conditionalFormatting sqref="C27">
    <cfRule type="cellIs" dxfId="53" priority="88" operator="equal">
      <formula>B27</formula>
    </cfRule>
    <cfRule type="cellIs" dxfId="52" priority="89" operator="greaterThan">
      <formula>B27</formula>
    </cfRule>
    <cfRule type="cellIs" dxfId="51" priority="90" operator="lessThan">
      <formula>B27</formula>
    </cfRule>
  </conditionalFormatting>
  <conditionalFormatting sqref="C37">
    <cfRule type="cellIs" dxfId="50" priority="79" operator="equal">
      <formula>B37</formula>
    </cfRule>
    <cfRule type="cellIs" dxfId="49" priority="80" operator="greaterThan">
      <formula>B37</formula>
    </cfRule>
    <cfRule type="cellIs" dxfId="48" priority="81" operator="lessThan">
      <formula>B37</formula>
    </cfRule>
  </conditionalFormatting>
  <conditionalFormatting sqref="H4:H30 H35:H37">
    <cfRule type="cellIs" dxfId="47" priority="181" operator="equal">
      <formula>F4</formula>
    </cfRule>
    <cfRule type="cellIs" dxfId="46" priority="182" operator="greaterThan">
      <formula>F4</formula>
    </cfRule>
    <cfRule type="cellIs" dxfId="45" priority="183" operator="lessThan">
      <formula>F4</formula>
    </cfRule>
  </conditionalFormatting>
  <conditionalFormatting sqref="H31">
    <cfRule type="cellIs" dxfId="44" priority="211" operator="equal">
      <formula>F31</formula>
    </cfRule>
    <cfRule type="cellIs" dxfId="43" priority="212" operator="lessThan">
      <formula>F31</formula>
    </cfRule>
    <cfRule type="cellIs" dxfId="42" priority="213" operator="greaterThan">
      <formula>F31</formula>
    </cfRule>
  </conditionalFormatting>
  <conditionalFormatting sqref="P4:P31">
    <cfRule type="cellIs" dxfId="41" priority="217" operator="equal">
      <formula>N4</formula>
    </cfRule>
    <cfRule type="cellIs" dxfId="40" priority="218" operator="greaterThan">
      <formula>N4</formula>
    </cfRule>
    <cfRule type="cellIs" dxfId="39" priority="219" operator="lessThan">
      <formula>N4</formula>
    </cfRule>
  </conditionalFormatting>
  <conditionalFormatting sqref="G4:G30">
    <cfRule type="cellIs" dxfId="38" priority="34" operator="equal">
      <formula>E4</formula>
    </cfRule>
    <cfRule type="cellIs" dxfId="37" priority="35" operator="greaterThan">
      <formula>E4</formula>
    </cfRule>
    <cfRule type="cellIs" dxfId="36" priority="36" operator="lessThan">
      <formula>E4</formula>
    </cfRule>
  </conditionalFormatting>
  <conditionalFormatting sqref="G31">
    <cfRule type="cellIs" dxfId="35" priority="37" operator="equal">
      <formula>E31</formula>
    </cfRule>
    <cfRule type="cellIs" dxfId="34" priority="38" operator="lessThan">
      <formula>E31</formula>
    </cfRule>
    <cfRule type="cellIs" dxfId="33" priority="39" operator="greaterThan">
      <formula>E31</formula>
    </cfRule>
  </conditionalFormatting>
  <conditionalFormatting sqref="G35:G37">
    <cfRule type="cellIs" dxfId="32" priority="31" operator="equal">
      <formula>E35</formula>
    </cfRule>
    <cfRule type="cellIs" dxfId="31" priority="32" operator="greaterThan">
      <formula>E35</formula>
    </cfRule>
    <cfRule type="cellIs" dxfId="30" priority="33" operator="lessThan">
      <formula>E35</formula>
    </cfRule>
  </conditionalFormatting>
  <conditionalFormatting sqref="W29">
    <cfRule type="cellIs" dxfId="29" priority="25" operator="equal">
      <formula>V29</formula>
    </cfRule>
    <cfRule type="cellIs" dxfId="28" priority="26" operator="greaterThan">
      <formula>V29</formula>
    </cfRule>
    <cfRule type="cellIs" dxfId="27" priority="27" operator="lessThan">
      <formula>V29</formula>
    </cfRule>
  </conditionalFormatting>
  <conditionalFormatting sqref="W4:W9 W30:W31 W11:W15 W17:W28">
    <cfRule type="cellIs" dxfId="26" priority="28" operator="equal">
      <formula>V4</formula>
    </cfRule>
    <cfRule type="cellIs" dxfId="25" priority="29" operator="greaterThan">
      <formula>V4</formula>
    </cfRule>
    <cfRule type="cellIs" dxfId="24" priority="30" operator="lessThan">
      <formula>V4</formula>
    </cfRule>
  </conditionalFormatting>
  <conditionalFormatting sqref="V10">
    <cfRule type="cellIs" dxfId="23" priority="22" operator="equal">
      <formula>T10</formula>
    </cfRule>
    <cfRule type="cellIs" dxfId="22" priority="23" operator="greaterThan">
      <formula>T10</formula>
    </cfRule>
    <cfRule type="cellIs" dxfId="21" priority="24" operator="lessThan">
      <formula>T10</formula>
    </cfRule>
  </conditionalFormatting>
  <conditionalFormatting sqref="W10">
    <cfRule type="cellIs" dxfId="20" priority="19" operator="equal">
      <formula>U10</formula>
    </cfRule>
    <cfRule type="cellIs" dxfId="19" priority="20" operator="greaterThan">
      <formula>U10</formula>
    </cfRule>
    <cfRule type="cellIs" dxfId="18" priority="21" operator="lessThan">
      <formula>U10</formula>
    </cfRule>
  </conditionalFormatting>
  <conditionalFormatting sqref="V13">
    <cfRule type="cellIs" dxfId="17" priority="16" operator="equal">
      <formula>T13</formula>
    </cfRule>
    <cfRule type="cellIs" dxfId="16" priority="17" operator="greaterThan">
      <formula>T13</formula>
    </cfRule>
    <cfRule type="cellIs" dxfId="15" priority="18" operator="lessThan">
      <formula>T13</formula>
    </cfRule>
  </conditionalFormatting>
  <conditionalFormatting sqref="V14">
    <cfRule type="cellIs" dxfId="14" priority="13" operator="equal">
      <formula>T14</formula>
    </cfRule>
    <cfRule type="cellIs" dxfId="13" priority="14" operator="greaterThan">
      <formula>T14</formula>
    </cfRule>
    <cfRule type="cellIs" dxfId="12" priority="15" operator="lessThan">
      <formula>T14</formula>
    </cfRule>
  </conditionalFormatting>
  <conditionalFormatting sqref="W16">
    <cfRule type="cellIs" dxfId="11" priority="10" operator="equal">
      <formula>U16</formula>
    </cfRule>
    <cfRule type="cellIs" dxfId="10" priority="11" operator="greaterThan">
      <formula>U16</formula>
    </cfRule>
    <cfRule type="cellIs" dxfId="9" priority="12" operator="lessThan">
      <formula>U16</formula>
    </cfRule>
  </conditionalFormatting>
  <conditionalFormatting sqref="E40:F40">
    <cfRule type="cellIs" dxfId="8" priority="4" operator="equal">
      <formula>D40</formula>
    </cfRule>
    <cfRule type="cellIs" dxfId="7" priority="5" operator="greaterThan">
      <formula>D40</formula>
    </cfRule>
    <cfRule type="cellIs" dxfId="6" priority="6" operator="lessThan">
      <formula>D40</formula>
    </cfRule>
  </conditionalFormatting>
  <conditionalFormatting sqref="H40">
    <cfRule type="cellIs" dxfId="5" priority="7" operator="equal">
      <formula>F40</formula>
    </cfRule>
    <cfRule type="cellIs" dxfId="4" priority="8" operator="greaterThan">
      <formula>F40</formula>
    </cfRule>
    <cfRule type="cellIs" dxfId="3" priority="9" operator="lessThan">
      <formula>F40</formula>
    </cfRule>
  </conditionalFormatting>
  <conditionalFormatting sqref="G40">
    <cfRule type="cellIs" dxfId="2" priority="1" operator="equal">
      <formula>E40</formula>
    </cfRule>
    <cfRule type="cellIs" dxfId="1" priority="2" operator="greaterThan">
      <formula>E40</formula>
    </cfRule>
    <cfRule type="cellIs" dxfId="0" priority="3" operator="lessThan">
      <formula>E40</formula>
    </cfRule>
  </conditionalFormatting>
  <printOptions horizontalCentered="1"/>
  <pageMargins left="0.70866141732283472" right="0.70866141732283472" top="0.78740157480314965" bottom="0.59055118110236227" header="0.31496062992125984" footer="0.31496062992125984"/>
  <pageSetup paperSize="9" scale="52" orientation="landscape" horizontalDpi="4294967294" r:id="rId1"/>
  <headerFooter>
    <oddHeader>&amp;C&amp;"Times New Roman,Félkövér"&amp;14Regisztrált bűncselekmények száma</oddHeader>
  </headerFooter>
  <rowBreaks count="1" manualBreakCount="1">
    <brk id="32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9"/>
  <sheetViews>
    <sheetView view="pageBreakPreview" zoomScale="70" zoomScaleNormal="100" zoomScaleSheetLayoutView="70" workbookViewId="0">
      <selection activeCell="X355" sqref="X355"/>
    </sheetView>
  </sheetViews>
  <sheetFormatPr defaultRowHeight="15" x14ac:dyDescent="0.25"/>
  <sheetData>
    <row r="1" spans="1:16" x14ac:dyDescent="0.25">
      <c r="A1" s="177" t="str">
        <f>bcs!A28</f>
        <v>Összes bűncselekmény</v>
      </c>
      <c r="B1" s="177"/>
      <c r="C1" s="177"/>
      <c r="D1" s="177"/>
      <c r="E1" s="177"/>
      <c r="F1" s="177"/>
      <c r="G1" s="177"/>
      <c r="H1" s="177"/>
      <c r="I1" s="177" t="str">
        <f>bcs!A25</f>
        <v>14 kiemelten kezelt bűncselekmény összesen</v>
      </c>
      <c r="J1" s="177"/>
      <c r="K1" s="177"/>
      <c r="L1" s="177"/>
      <c r="M1" s="177"/>
      <c r="N1" s="177"/>
      <c r="O1" s="177"/>
      <c r="P1" s="177"/>
    </row>
    <row r="2" spans="1:16" x14ac:dyDescent="0.25">
      <c r="A2" s="177" t="str">
        <f>bcs!$A$3</f>
        <v>az ENyÜBS 2010-2016. évi adatai alapján</v>
      </c>
      <c r="B2" s="177"/>
      <c r="C2" s="177"/>
      <c r="D2" s="177"/>
      <c r="E2" s="177"/>
      <c r="F2" s="177"/>
      <c r="G2" s="177"/>
      <c r="H2" s="177"/>
      <c r="I2" s="177" t="str">
        <f>bcs!$A$3</f>
        <v>az ENyÜBS 2010-2016. évi adatai alapján</v>
      </c>
      <c r="J2" s="177"/>
      <c r="K2" s="177"/>
      <c r="L2" s="177"/>
      <c r="M2" s="177"/>
      <c r="N2" s="177"/>
      <c r="O2" s="177"/>
      <c r="P2" s="177"/>
    </row>
    <row r="3" spans="1:16" x14ac:dyDescent="0.25">
      <c r="A3" s="177" t="str">
        <f>bcs!$A$1</f>
        <v>Zalaegerszeg Rk.</v>
      </c>
      <c r="B3" s="177"/>
      <c r="C3" s="177"/>
      <c r="D3" s="177"/>
      <c r="E3" s="177"/>
      <c r="F3" s="177"/>
      <c r="G3" s="177"/>
      <c r="H3" s="177"/>
      <c r="I3" s="177" t="str">
        <f>bcs!$A$1</f>
        <v>Zalaegerszeg Rk.</v>
      </c>
      <c r="J3" s="177"/>
      <c r="K3" s="177"/>
      <c r="L3" s="177"/>
      <c r="M3" s="177"/>
      <c r="N3" s="177"/>
      <c r="O3" s="177"/>
      <c r="P3" s="177"/>
    </row>
    <row r="11" spans="1:16" x14ac:dyDescent="0.25">
      <c r="B11" s="16"/>
      <c r="C11" s="16"/>
      <c r="D11" s="16"/>
      <c r="E11" s="16"/>
      <c r="F11" s="16"/>
      <c r="G11" s="16"/>
      <c r="H11" s="16"/>
    </row>
    <row r="12" spans="1:16" x14ac:dyDescent="0.25">
      <c r="B12" s="16"/>
      <c r="C12" s="16"/>
      <c r="D12" s="16"/>
      <c r="E12" s="16"/>
      <c r="F12" s="16"/>
      <c r="G12" s="16"/>
      <c r="H12" s="16"/>
    </row>
    <row r="13" spans="1:16" x14ac:dyDescent="0.25">
      <c r="B13" s="16"/>
      <c r="C13" s="16"/>
      <c r="D13" s="16"/>
      <c r="E13" s="16"/>
      <c r="F13" s="16"/>
      <c r="G13" s="16"/>
      <c r="H13" s="16"/>
    </row>
    <row r="23" spans="1:16" x14ac:dyDescent="0.25">
      <c r="A23" s="177" t="str">
        <f>bcs!A26</f>
        <v>Közterületen elkövetett bűncselekmény</v>
      </c>
      <c r="B23" s="177"/>
      <c r="C23" s="177"/>
      <c r="D23" s="177"/>
      <c r="E23" s="177"/>
      <c r="F23" s="177"/>
      <c r="G23" s="177"/>
      <c r="H23" s="177"/>
      <c r="I23" s="177" t="str">
        <f>bcs!A27</f>
        <v>Közterületen elkövetett kiemelten kezelt bűncselekmény</v>
      </c>
      <c r="J23" s="177"/>
      <c r="K23" s="177"/>
      <c r="L23" s="177"/>
      <c r="M23" s="177"/>
      <c r="N23" s="177"/>
      <c r="O23" s="177"/>
      <c r="P23" s="177"/>
    </row>
    <row r="24" spans="1:16" x14ac:dyDescent="0.25">
      <c r="A24" s="177" t="str">
        <f>bcs!$A$3</f>
        <v>az ENyÜBS 2010-2016. évi adatai alapján</v>
      </c>
      <c r="B24" s="177"/>
      <c r="C24" s="177"/>
      <c r="D24" s="177"/>
      <c r="E24" s="177"/>
      <c r="F24" s="177"/>
      <c r="G24" s="177"/>
      <c r="H24" s="177"/>
      <c r="I24" s="177" t="str">
        <f>bcs!$A$3</f>
        <v>az ENyÜBS 2010-2016. évi adatai alapján</v>
      </c>
      <c r="J24" s="177"/>
      <c r="K24" s="177"/>
      <c r="L24" s="177"/>
      <c r="M24" s="177"/>
      <c r="N24" s="177"/>
      <c r="O24" s="177"/>
      <c r="P24" s="177"/>
    </row>
    <row r="25" spans="1:16" x14ac:dyDescent="0.25">
      <c r="A25" s="177" t="str">
        <f>bcs!$A$1</f>
        <v>Zalaegerszeg Rk.</v>
      </c>
      <c r="B25" s="177"/>
      <c r="C25" s="177"/>
      <c r="D25" s="177"/>
      <c r="E25" s="177"/>
      <c r="F25" s="177"/>
      <c r="G25" s="177"/>
      <c r="H25" s="177"/>
      <c r="I25" s="177" t="str">
        <f>bcs!$A$1</f>
        <v>Zalaegerszeg Rk.</v>
      </c>
      <c r="J25" s="177"/>
      <c r="K25" s="177"/>
      <c r="L25" s="177"/>
      <c r="M25" s="177"/>
      <c r="N25" s="177"/>
      <c r="O25" s="177"/>
      <c r="P25" s="177"/>
    </row>
    <row r="45" spans="1:16" x14ac:dyDescent="0.25">
      <c r="A45" s="177" t="str">
        <f>bcs!A29</f>
        <v>Regisztrált bűncselekmények 100.000 lakosra vetített aránya</v>
      </c>
      <c r="B45" s="177"/>
      <c r="C45" s="177"/>
      <c r="D45" s="177"/>
      <c r="E45" s="177"/>
      <c r="F45" s="177"/>
      <c r="G45" s="177"/>
      <c r="H45" s="177"/>
      <c r="I45" s="177" t="str">
        <f>bcs!A4</f>
        <v>Emberölés</v>
      </c>
      <c r="J45" s="177"/>
      <c r="K45" s="177"/>
      <c r="L45" s="177"/>
      <c r="M45" s="177"/>
      <c r="N45" s="177"/>
      <c r="O45" s="177"/>
      <c r="P45" s="177"/>
    </row>
    <row r="46" spans="1:16" x14ac:dyDescent="0.25">
      <c r="A46" s="177" t="str">
        <f>bcs!$A$3</f>
        <v>az ENyÜBS 2010-2016. évi adatai alapján</v>
      </c>
      <c r="B46" s="177"/>
      <c r="C46" s="177"/>
      <c r="D46" s="177"/>
      <c r="E46" s="177"/>
      <c r="F46" s="177"/>
      <c r="G46" s="177"/>
      <c r="H46" s="177"/>
      <c r="I46" s="177" t="str">
        <f>bcs!$A$3</f>
        <v>az ENyÜBS 2010-2016. évi adatai alapján</v>
      </c>
      <c r="J46" s="177"/>
      <c r="K46" s="177"/>
      <c r="L46" s="177"/>
      <c r="M46" s="177"/>
      <c r="N46" s="177"/>
      <c r="O46" s="177"/>
      <c r="P46" s="177"/>
    </row>
    <row r="47" spans="1:16" x14ac:dyDescent="0.25">
      <c r="A47" s="177" t="str">
        <f>bcs!$A$1</f>
        <v>Zalaegerszeg Rk.</v>
      </c>
      <c r="B47" s="177"/>
      <c r="C47" s="177"/>
      <c r="D47" s="177"/>
      <c r="E47" s="177"/>
      <c r="F47" s="177"/>
      <c r="G47" s="177"/>
      <c r="H47" s="177"/>
      <c r="I47" s="177" t="str">
        <f>bcs!$A$1</f>
        <v>Zalaegerszeg Rk.</v>
      </c>
      <c r="J47" s="177"/>
      <c r="K47" s="177"/>
      <c r="L47" s="177"/>
      <c r="M47" s="177"/>
      <c r="N47" s="177"/>
      <c r="O47" s="177"/>
      <c r="P47" s="177"/>
    </row>
    <row r="55" spans="2:8" x14ac:dyDescent="0.25">
      <c r="B55" s="16"/>
      <c r="C55" s="16"/>
      <c r="D55" s="16"/>
      <c r="E55" s="16"/>
      <c r="F55" s="16"/>
      <c r="G55" s="16"/>
      <c r="H55" s="16"/>
    </row>
    <row r="56" spans="2:8" x14ac:dyDescent="0.25">
      <c r="B56" s="16"/>
      <c r="C56" s="16"/>
      <c r="D56" s="16"/>
      <c r="E56" s="16"/>
      <c r="F56" s="16"/>
      <c r="G56" s="16"/>
      <c r="H56" s="16"/>
    </row>
    <row r="57" spans="2:8" x14ac:dyDescent="0.25">
      <c r="B57" s="16"/>
      <c r="C57" s="16"/>
      <c r="D57" s="16"/>
      <c r="E57" s="16"/>
      <c r="F57" s="16"/>
      <c r="G57" s="16"/>
      <c r="H57" s="16"/>
    </row>
    <row r="68" spans="1:16" x14ac:dyDescent="0.25">
      <c r="A68" s="177" t="str">
        <f>bcs!A5</f>
        <v>Szándékos befejezett emberölés</v>
      </c>
      <c r="B68" s="177"/>
      <c r="C68" s="177"/>
      <c r="D68" s="177"/>
      <c r="E68" s="177"/>
      <c r="F68" s="177"/>
      <c r="G68" s="177"/>
      <c r="H68" s="177"/>
      <c r="I68" s="177" t="str">
        <f>bcs!A6</f>
        <v xml:space="preserve">   Emberölés kísérlete</v>
      </c>
      <c r="J68" s="177"/>
      <c r="K68" s="177"/>
      <c r="L68" s="177"/>
      <c r="M68" s="177"/>
      <c r="N68" s="177"/>
      <c r="O68" s="177"/>
      <c r="P68" s="177"/>
    </row>
    <row r="69" spans="1:16" x14ac:dyDescent="0.25">
      <c r="A69" s="177" t="str">
        <f>bcs!$A$3</f>
        <v>az ENyÜBS 2010-2016. évi adatai alapján</v>
      </c>
      <c r="B69" s="177"/>
      <c r="C69" s="177"/>
      <c r="D69" s="177"/>
      <c r="E69" s="177"/>
      <c r="F69" s="177"/>
      <c r="G69" s="177"/>
      <c r="H69" s="177"/>
      <c r="I69" s="177" t="str">
        <f>bcs!$A$3</f>
        <v>az ENyÜBS 2010-2016. évi adatai alapján</v>
      </c>
      <c r="J69" s="177"/>
      <c r="K69" s="177"/>
      <c r="L69" s="177"/>
      <c r="M69" s="177"/>
      <c r="N69" s="177"/>
      <c r="O69" s="177"/>
      <c r="P69" s="177"/>
    </row>
    <row r="70" spans="1:16" x14ac:dyDescent="0.25">
      <c r="A70" s="177" t="str">
        <f>bcs!$A$1</f>
        <v>Zalaegerszeg Rk.</v>
      </c>
      <c r="B70" s="177"/>
      <c r="C70" s="177"/>
      <c r="D70" s="177"/>
      <c r="E70" s="177"/>
      <c r="F70" s="177"/>
      <c r="G70" s="177"/>
      <c r="H70" s="177"/>
      <c r="I70" s="177" t="str">
        <f>bcs!$A$1</f>
        <v>Zalaegerszeg Rk.</v>
      </c>
      <c r="J70" s="177"/>
      <c r="K70" s="177"/>
      <c r="L70" s="177"/>
      <c r="M70" s="177"/>
      <c r="N70" s="177"/>
      <c r="O70" s="177"/>
      <c r="P70" s="177"/>
    </row>
    <row r="78" spans="1:16" x14ac:dyDescent="0.25">
      <c r="J78" s="16"/>
      <c r="K78" s="16"/>
      <c r="L78" s="16"/>
      <c r="M78" s="16"/>
      <c r="N78" s="16"/>
      <c r="O78" s="16"/>
      <c r="P78" s="16"/>
    </row>
    <row r="79" spans="1:16" x14ac:dyDescent="0.25">
      <c r="J79" s="16"/>
      <c r="K79" s="16"/>
      <c r="L79" s="16"/>
      <c r="M79" s="16"/>
      <c r="N79" s="16"/>
      <c r="O79" s="16"/>
      <c r="P79" s="16"/>
    </row>
    <row r="80" spans="1:16" x14ac:dyDescent="0.25">
      <c r="J80" s="16"/>
      <c r="K80" s="16"/>
      <c r="L80" s="16"/>
      <c r="M80" s="16"/>
      <c r="N80" s="16"/>
      <c r="O80" s="16"/>
      <c r="P80" s="16"/>
    </row>
    <row r="90" spans="1:40" x14ac:dyDescent="0.25">
      <c r="A90" s="177" t="str">
        <f>bcs!A7</f>
        <v>Testi sértés</v>
      </c>
      <c r="B90" s="177"/>
      <c r="C90" s="177"/>
      <c r="D90" s="177"/>
      <c r="E90" s="177"/>
      <c r="F90" s="177"/>
      <c r="G90" s="177"/>
      <c r="H90" s="177"/>
      <c r="I90" s="177" t="str">
        <f>bcs!A8</f>
        <v xml:space="preserve">   Súlyos testi sértés</v>
      </c>
      <c r="J90" s="177"/>
      <c r="K90" s="177"/>
      <c r="L90" s="177"/>
      <c r="M90" s="177"/>
      <c r="N90" s="177"/>
      <c r="O90" s="177"/>
      <c r="P90" s="177"/>
      <c r="Q90" s="16"/>
      <c r="R90" s="16"/>
      <c r="S90" s="16"/>
      <c r="T90" s="16"/>
      <c r="V90" s="16"/>
      <c r="W90" s="16"/>
      <c r="X90" s="16"/>
      <c r="Y90" s="16"/>
      <c r="Z90" s="16"/>
      <c r="AA90" s="16"/>
      <c r="AB90" s="16"/>
      <c r="AC90" s="16"/>
      <c r="AD90" s="16"/>
      <c r="AF90" s="16"/>
      <c r="AG90" s="16"/>
      <c r="AH90" s="16"/>
      <c r="AI90" s="16"/>
      <c r="AJ90" s="16"/>
      <c r="AK90" s="16"/>
      <c r="AL90" s="16"/>
      <c r="AM90" s="16"/>
      <c r="AN90" s="16"/>
    </row>
    <row r="91" spans="1:40" x14ac:dyDescent="0.25">
      <c r="A91" s="177" t="str">
        <f>bcs!$A$3</f>
        <v>az ENyÜBS 2010-2016. évi adatai alapján</v>
      </c>
      <c r="B91" s="177"/>
      <c r="C91" s="177"/>
      <c r="D91" s="177"/>
      <c r="E91" s="177"/>
      <c r="F91" s="177"/>
      <c r="G91" s="177"/>
      <c r="H91" s="177"/>
      <c r="I91" s="177" t="str">
        <f>bcs!$A$3</f>
        <v>az ENyÜBS 2010-2016. évi adatai alapján</v>
      </c>
      <c r="J91" s="177"/>
      <c r="K91" s="177"/>
      <c r="L91" s="177"/>
      <c r="M91" s="177"/>
      <c r="N91" s="177"/>
      <c r="O91" s="177"/>
      <c r="P91" s="177"/>
      <c r="Q91" s="16"/>
      <c r="R91" s="16"/>
      <c r="S91" s="16"/>
      <c r="T91" s="16"/>
      <c r="V91" s="16"/>
      <c r="W91" s="16"/>
      <c r="X91" s="16"/>
      <c r="Y91" s="16"/>
      <c r="Z91" s="16"/>
      <c r="AA91" s="16"/>
      <c r="AB91" s="16"/>
      <c r="AC91" s="16"/>
      <c r="AD91" s="16"/>
      <c r="AF91" s="16"/>
      <c r="AG91" s="16"/>
      <c r="AH91" s="16"/>
      <c r="AI91" s="16"/>
      <c r="AJ91" s="16"/>
      <c r="AK91" s="16"/>
      <c r="AL91" s="16"/>
      <c r="AM91" s="16"/>
      <c r="AN91" s="16"/>
    </row>
    <row r="92" spans="1:40" x14ac:dyDescent="0.25">
      <c r="A92" s="177" t="str">
        <f>bcs!$A$1</f>
        <v>Zalaegerszeg Rk.</v>
      </c>
      <c r="B92" s="177"/>
      <c r="C92" s="177"/>
      <c r="D92" s="177"/>
      <c r="E92" s="177"/>
      <c r="F92" s="177"/>
      <c r="G92" s="177"/>
      <c r="H92" s="177"/>
      <c r="I92" s="177" t="str">
        <f>bcs!$A$1</f>
        <v>Zalaegerszeg Rk.</v>
      </c>
      <c r="J92" s="177"/>
      <c r="K92" s="177"/>
      <c r="L92" s="177"/>
      <c r="M92" s="177"/>
      <c r="N92" s="177"/>
      <c r="O92" s="177"/>
      <c r="P92" s="177"/>
      <c r="Q92" s="16"/>
      <c r="R92" s="16"/>
      <c r="S92" s="16"/>
      <c r="T92" s="16"/>
      <c r="V92" s="16"/>
      <c r="W92" s="16"/>
      <c r="X92" s="16"/>
      <c r="Y92" s="16"/>
      <c r="Z92" s="16"/>
      <c r="AA92" s="16"/>
      <c r="AB92" s="16"/>
      <c r="AC92" s="16"/>
      <c r="AD92" s="16"/>
      <c r="AF92" s="16"/>
      <c r="AG92" s="16"/>
      <c r="AH92" s="16"/>
      <c r="AI92" s="16"/>
      <c r="AJ92" s="16"/>
      <c r="AK92" s="16"/>
      <c r="AL92" s="16"/>
      <c r="AM92" s="16"/>
      <c r="AN92" s="16"/>
    </row>
    <row r="100" spans="1:8" x14ac:dyDescent="0.25">
      <c r="A100" s="16"/>
      <c r="B100" s="16"/>
      <c r="D100" s="16"/>
      <c r="E100" s="16"/>
      <c r="F100" s="16"/>
      <c r="G100" s="16"/>
      <c r="H100" s="16"/>
    </row>
    <row r="101" spans="1:8" x14ac:dyDescent="0.25">
      <c r="A101" s="16"/>
      <c r="B101" s="16"/>
      <c r="D101" s="16"/>
      <c r="E101" s="16"/>
      <c r="F101" s="16"/>
      <c r="G101" s="16"/>
      <c r="H101" s="16"/>
    </row>
    <row r="102" spans="1:8" x14ac:dyDescent="0.25">
      <c r="A102" s="16"/>
      <c r="B102" s="16"/>
      <c r="D102" s="16"/>
      <c r="E102" s="16"/>
      <c r="F102" s="16"/>
      <c r="G102" s="16"/>
      <c r="H102" s="16"/>
    </row>
    <row r="113" spans="1:30" x14ac:dyDescent="0.25">
      <c r="A113" s="177" t="str">
        <f>bcs!A9</f>
        <v xml:space="preserve">   Halált okozó testi sértés</v>
      </c>
      <c r="B113" s="177"/>
      <c r="C113" s="177"/>
      <c r="D113" s="177"/>
      <c r="E113" s="177"/>
      <c r="F113" s="177"/>
      <c r="G113" s="177"/>
      <c r="H113" s="177"/>
      <c r="I113" s="177" t="str">
        <f>bcs!A10</f>
        <v>Kiskorú veszélyeztetése</v>
      </c>
      <c r="J113" s="177"/>
      <c r="K113" s="177"/>
      <c r="L113" s="177"/>
      <c r="M113" s="177"/>
      <c r="N113" s="177"/>
      <c r="O113" s="177"/>
      <c r="P113" s="177"/>
    </row>
    <row r="114" spans="1:30" x14ac:dyDescent="0.25">
      <c r="A114" s="177" t="str">
        <f>bcs!$A$3</f>
        <v>az ENyÜBS 2010-2016. évi adatai alapján</v>
      </c>
      <c r="B114" s="177"/>
      <c r="C114" s="177"/>
      <c r="D114" s="177"/>
      <c r="E114" s="177"/>
      <c r="F114" s="177"/>
      <c r="G114" s="177"/>
      <c r="H114" s="177"/>
      <c r="I114" s="177" t="str">
        <f>bcs!$A$3</f>
        <v>az ENyÜBS 2010-2016. évi adatai alapján</v>
      </c>
      <c r="J114" s="177"/>
      <c r="K114" s="177"/>
      <c r="L114" s="177"/>
      <c r="M114" s="177"/>
      <c r="N114" s="177"/>
      <c r="O114" s="177"/>
      <c r="P114" s="177"/>
    </row>
    <row r="115" spans="1:30" x14ac:dyDescent="0.25">
      <c r="A115" s="177" t="str">
        <f>bcs!$A$1</f>
        <v>Zalaegerszeg Rk.</v>
      </c>
      <c r="B115" s="177"/>
      <c r="C115" s="177"/>
      <c r="D115" s="177"/>
      <c r="E115" s="177"/>
      <c r="F115" s="177"/>
      <c r="G115" s="177"/>
      <c r="H115" s="177"/>
      <c r="I115" s="177" t="str">
        <f>bcs!$A$1</f>
        <v>Zalaegerszeg Rk.</v>
      </c>
      <c r="J115" s="177"/>
      <c r="K115" s="177"/>
      <c r="L115" s="177"/>
      <c r="M115" s="177"/>
      <c r="N115" s="177"/>
      <c r="O115" s="177"/>
      <c r="P115" s="177"/>
    </row>
    <row r="120" spans="1:30" x14ac:dyDescent="0.25">
      <c r="J120" s="16"/>
      <c r="K120" s="16"/>
      <c r="L120" s="16"/>
      <c r="M120" s="16"/>
      <c r="N120" s="16"/>
      <c r="O120" s="16"/>
      <c r="P120" s="16"/>
    </row>
    <row r="121" spans="1:30" x14ac:dyDescent="0.25">
      <c r="J121" s="16"/>
      <c r="K121" s="16"/>
      <c r="L121" s="16"/>
      <c r="M121" s="16"/>
      <c r="N121" s="16"/>
      <c r="O121" s="16"/>
      <c r="P121" s="16"/>
    </row>
    <row r="122" spans="1:30" x14ac:dyDescent="0.25">
      <c r="J122" s="16"/>
      <c r="K122" s="16"/>
      <c r="L122" s="16"/>
      <c r="M122" s="16"/>
      <c r="N122" s="16"/>
      <c r="O122" s="16"/>
      <c r="P122" s="16"/>
    </row>
    <row r="123" spans="1:30" x14ac:dyDescent="0.25"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</row>
    <row r="124" spans="1:30" x14ac:dyDescent="0.25"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</row>
    <row r="125" spans="1:30" x14ac:dyDescent="0.25"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</row>
    <row r="130" spans="1:28" x14ac:dyDescent="0.25">
      <c r="W130" s="17"/>
      <c r="X130" s="17"/>
      <c r="Y130" s="17"/>
      <c r="Z130" s="17"/>
      <c r="AA130" s="17"/>
      <c r="AB130" s="17"/>
    </row>
    <row r="131" spans="1:28" x14ac:dyDescent="0.25">
      <c r="W131" s="17"/>
      <c r="X131" s="18"/>
      <c r="Y131" s="18"/>
      <c r="Z131" s="18"/>
      <c r="AA131" s="18"/>
      <c r="AB131" s="18"/>
    </row>
    <row r="135" spans="1:28" x14ac:dyDescent="0.25">
      <c r="A135" s="177" t="str">
        <f>bcs!A11</f>
        <v>Embercsempészés</v>
      </c>
      <c r="B135" s="177"/>
      <c r="C135" s="177"/>
      <c r="D135" s="177"/>
      <c r="E135" s="177"/>
      <c r="F135" s="177"/>
      <c r="G135" s="177"/>
      <c r="H135" s="177"/>
      <c r="I135" s="177" t="str">
        <f>bcs!A12</f>
        <v>Garázdaság</v>
      </c>
      <c r="J135" s="177"/>
      <c r="K135" s="177"/>
      <c r="L135" s="177"/>
      <c r="M135" s="177"/>
      <c r="N135" s="177"/>
      <c r="O135" s="177"/>
      <c r="P135" s="177"/>
    </row>
    <row r="136" spans="1:28" x14ac:dyDescent="0.25">
      <c r="A136" s="177" t="str">
        <f>bcs!$A$3</f>
        <v>az ENyÜBS 2010-2016. évi adatai alapján</v>
      </c>
      <c r="B136" s="177"/>
      <c r="C136" s="177"/>
      <c r="D136" s="177"/>
      <c r="E136" s="177"/>
      <c r="F136" s="177"/>
      <c r="G136" s="177"/>
      <c r="H136" s="177"/>
      <c r="I136" s="177" t="str">
        <f>bcs!$A$3</f>
        <v>az ENyÜBS 2010-2016. évi adatai alapján</v>
      </c>
      <c r="J136" s="177"/>
      <c r="K136" s="177"/>
      <c r="L136" s="177"/>
      <c r="M136" s="177"/>
      <c r="N136" s="177"/>
      <c r="O136" s="177"/>
      <c r="P136" s="177"/>
    </row>
    <row r="137" spans="1:28" x14ac:dyDescent="0.25">
      <c r="A137" s="177" t="str">
        <f>bcs!$A$1</f>
        <v>Zalaegerszeg Rk.</v>
      </c>
      <c r="B137" s="177"/>
      <c r="C137" s="177"/>
      <c r="D137" s="177"/>
      <c r="E137" s="177"/>
      <c r="F137" s="177"/>
      <c r="G137" s="177"/>
      <c r="H137" s="177"/>
      <c r="I137" s="177" t="str">
        <f>bcs!$A$1</f>
        <v>Zalaegerszeg Rk.</v>
      </c>
      <c r="J137" s="177"/>
      <c r="K137" s="177"/>
      <c r="L137" s="177"/>
      <c r="M137" s="177"/>
      <c r="N137" s="177"/>
      <c r="O137" s="177"/>
      <c r="P137" s="177"/>
    </row>
    <row r="142" spans="1:28" x14ac:dyDescent="0.25">
      <c r="A142" s="16"/>
      <c r="B142" s="16"/>
      <c r="D142" s="16"/>
      <c r="E142" s="16"/>
      <c r="F142" s="16"/>
      <c r="G142" s="16"/>
      <c r="H142" s="16"/>
    </row>
    <row r="143" spans="1:28" x14ac:dyDescent="0.25">
      <c r="A143" s="16"/>
      <c r="B143" s="16"/>
      <c r="D143" s="16"/>
      <c r="E143" s="16"/>
      <c r="F143" s="16"/>
      <c r="G143" s="16"/>
      <c r="H143" s="16"/>
    </row>
    <row r="144" spans="1:28" x14ac:dyDescent="0.25">
      <c r="A144" s="16"/>
      <c r="B144" s="16"/>
      <c r="D144" s="16"/>
      <c r="E144" s="16"/>
      <c r="F144" s="16"/>
      <c r="G144" s="16"/>
      <c r="H144" s="16"/>
    </row>
    <row r="145" spans="1:16" x14ac:dyDescent="0.25">
      <c r="A145" s="16"/>
      <c r="B145" s="16"/>
      <c r="D145" s="16"/>
      <c r="E145" s="16"/>
      <c r="F145" s="16"/>
      <c r="G145" s="16"/>
      <c r="H145" s="16"/>
    </row>
    <row r="146" spans="1:16" x14ac:dyDescent="0.25">
      <c r="A146" s="16"/>
      <c r="B146" s="16"/>
      <c r="D146" s="16"/>
      <c r="E146" s="16"/>
      <c r="F146" s="16"/>
      <c r="G146" s="16"/>
      <c r="H146" s="16"/>
    </row>
    <row r="147" spans="1:16" x14ac:dyDescent="0.25">
      <c r="A147" s="16"/>
      <c r="B147" s="16"/>
      <c r="D147" s="16"/>
      <c r="E147" s="16"/>
      <c r="F147" s="16"/>
      <c r="G147" s="16"/>
      <c r="H147" s="16"/>
    </row>
    <row r="158" spans="1:16" x14ac:dyDescent="0.25">
      <c r="A158" s="177" t="str">
        <f>bcs!A13</f>
        <v>Önbíráskodás</v>
      </c>
      <c r="B158" s="177"/>
      <c r="C158" s="177"/>
      <c r="D158" s="177"/>
      <c r="E158" s="177"/>
      <c r="F158" s="177"/>
      <c r="G158" s="177"/>
      <c r="H158" s="177"/>
      <c r="I158" s="177" t="s">
        <v>32</v>
      </c>
      <c r="J158" s="177"/>
      <c r="K158" s="177"/>
      <c r="L158" s="177"/>
      <c r="M158" s="177"/>
      <c r="N158" s="177"/>
      <c r="O158" s="177"/>
      <c r="P158" s="177"/>
    </row>
    <row r="159" spans="1:16" x14ac:dyDescent="0.25">
      <c r="A159" s="177" t="str">
        <f>bcs!$A$3</f>
        <v>az ENyÜBS 2010-2016. évi adatai alapján</v>
      </c>
      <c r="B159" s="177"/>
      <c r="C159" s="177"/>
      <c r="D159" s="177"/>
      <c r="E159" s="177"/>
      <c r="F159" s="177"/>
      <c r="G159" s="177"/>
      <c r="H159" s="177"/>
      <c r="I159" s="177" t="str">
        <f>bcs!$A$3</f>
        <v>az ENyÜBS 2010-2016. évi adatai alapján</v>
      </c>
      <c r="J159" s="177"/>
      <c r="K159" s="177"/>
      <c r="L159" s="177"/>
      <c r="M159" s="177"/>
      <c r="N159" s="177"/>
      <c r="O159" s="177"/>
      <c r="P159" s="177"/>
    </row>
    <row r="160" spans="1:16" x14ac:dyDescent="0.25">
      <c r="A160" s="177" t="str">
        <f>bcs!$A$1</f>
        <v>Zalaegerszeg Rk.</v>
      </c>
      <c r="B160" s="177"/>
      <c r="C160" s="177"/>
      <c r="D160" s="177"/>
      <c r="E160" s="177"/>
      <c r="F160" s="177"/>
      <c r="G160" s="177"/>
      <c r="H160" s="177"/>
      <c r="I160" s="177" t="str">
        <f>bcs!$A$1</f>
        <v>Zalaegerszeg Rk.</v>
      </c>
      <c r="J160" s="177"/>
      <c r="K160" s="177"/>
      <c r="L160" s="177"/>
      <c r="M160" s="177"/>
      <c r="N160" s="177"/>
      <c r="O160" s="177"/>
      <c r="P160" s="177"/>
    </row>
    <row r="168" spans="10:16" x14ac:dyDescent="0.25">
      <c r="J168" s="16"/>
      <c r="K168" s="16"/>
      <c r="L168" s="16"/>
      <c r="M168" s="16"/>
      <c r="N168" s="16"/>
      <c r="O168" s="16"/>
      <c r="P168" s="16"/>
    </row>
    <row r="169" spans="10:16" x14ac:dyDescent="0.25">
      <c r="J169" s="16"/>
      <c r="K169" s="16"/>
      <c r="L169" s="16"/>
      <c r="M169" s="16"/>
      <c r="N169" s="16"/>
      <c r="O169" s="16"/>
      <c r="P169" s="16"/>
    </row>
    <row r="170" spans="10:16" x14ac:dyDescent="0.25">
      <c r="J170" s="16"/>
      <c r="K170" s="16"/>
      <c r="L170" s="16"/>
      <c r="M170" s="16"/>
      <c r="N170" s="16"/>
      <c r="O170" s="16"/>
      <c r="P170" s="16"/>
    </row>
    <row r="180" spans="1:16" x14ac:dyDescent="0.25">
      <c r="A180" s="177" t="str">
        <f>bcs!A15</f>
        <v>Lopás*</v>
      </c>
      <c r="B180" s="177"/>
      <c r="C180" s="177"/>
      <c r="D180" s="177"/>
      <c r="E180" s="177"/>
      <c r="F180" s="177"/>
      <c r="G180" s="177"/>
      <c r="H180" s="177"/>
      <c r="I180" s="177" t="str">
        <f>bcs!A16</f>
        <v>Személygépkocsi lopás</v>
      </c>
      <c r="J180" s="177"/>
      <c r="K180" s="177"/>
      <c r="L180" s="177"/>
      <c r="M180" s="177"/>
      <c r="N180" s="177"/>
      <c r="O180" s="177"/>
      <c r="P180" s="177"/>
    </row>
    <row r="181" spans="1:16" x14ac:dyDescent="0.25">
      <c r="A181" s="177" t="str">
        <f>bcs!$A$3</f>
        <v>az ENyÜBS 2010-2016. évi adatai alapján</v>
      </c>
      <c r="B181" s="177"/>
      <c r="C181" s="177"/>
      <c r="D181" s="177"/>
      <c r="E181" s="177"/>
      <c r="F181" s="177"/>
      <c r="G181" s="177"/>
      <c r="H181" s="177"/>
      <c r="I181" s="177" t="str">
        <f>bcs!$A$3</f>
        <v>az ENyÜBS 2010-2016. évi adatai alapján</v>
      </c>
      <c r="J181" s="177"/>
      <c r="K181" s="177"/>
      <c r="L181" s="177"/>
      <c r="M181" s="177"/>
      <c r="N181" s="177"/>
      <c r="O181" s="177"/>
      <c r="P181" s="177"/>
    </row>
    <row r="182" spans="1:16" x14ac:dyDescent="0.25">
      <c r="A182" s="177" t="str">
        <f>bcs!$A$1</f>
        <v>Zalaegerszeg Rk.</v>
      </c>
      <c r="B182" s="177"/>
      <c r="C182" s="177"/>
      <c r="D182" s="177"/>
      <c r="E182" s="177"/>
      <c r="F182" s="177"/>
      <c r="G182" s="177"/>
      <c r="H182" s="177"/>
      <c r="I182" s="177" t="str">
        <f>bcs!$A$1</f>
        <v>Zalaegerszeg Rk.</v>
      </c>
      <c r="J182" s="177"/>
      <c r="K182" s="177"/>
      <c r="L182" s="177"/>
      <c r="M182" s="177"/>
      <c r="N182" s="177"/>
      <c r="O182" s="177"/>
      <c r="P182" s="177"/>
    </row>
    <row r="183" spans="1:16" x14ac:dyDescent="0.25">
      <c r="A183" s="179" t="s">
        <v>34</v>
      </c>
      <c r="B183" s="179"/>
      <c r="C183" s="179"/>
      <c r="D183" s="179"/>
      <c r="E183" s="179"/>
      <c r="F183" s="179"/>
      <c r="G183" s="179"/>
      <c r="H183" s="179"/>
    </row>
    <row r="190" spans="1:16" x14ac:dyDescent="0.25">
      <c r="A190" s="16"/>
      <c r="B190" s="16"/>
      <c r="D190" s="16"/>
      <c r="E190" s="16"/>
      <c r="F190" s="16"/>
      <c r="G190" s="16"/>
      <c r="H190" s="16"/>
    </row>
    <row r="191" spans="1:16" x14ac:dyDescent="0.25">
      <c r="A191" s="16"/>
      <c r="B191" s="16"/>
      <c r="D191" s="16"/>
      <c r="E191" s="16"/>
      <c r="F191" s="16"/>
      <c r="G191" s="16"/>
      <c r="H191" s="16"/>
    </row>
    <row r="192" spans="1:16" x14ac:dyDescent="0.25">
      <c r="A192" s="16"/>
      <c r="B192" s="16"/>
      <c r="D192" s="16"/>
      <c r="E192" s="16"/>
      <c r="F192" s="16"/>
      <c r="G192" s="16"/>
      <c r="H192" s="16"/>
    </row>
    <row r="203" spans="1:16" x14ac:dyDescent="0.25">
      <c r="A203" s="177" t="str">
        <f>bcs!A17</f>
        <v>Zárt gépjármű-feltörés</v>
      </c>
      <c r="B203" s="177"/>
      <c r="C203" s="177"/>
      <c r="D203" s="177"/>
      <c r="E203" s="177"/>
      <c r="F203" s="177"/>
      <c r="G203" s="177"/>
      <c r="H203" s="177"/>
      <c r="I203" s="177" t="str">
        <f>bcs!A18</f>
        <v xml:space="preserve">   Lakásbetörés</v>
      </c>
      <c r="J203" s="177"/>
      <c r="K203" s="177"/>
      <c r="L203" s="177"/>
      <c r="M203" s="177"/>
      <c r="N203" s="177"/>
      <c r="O203" s="177"/>
      <c r="P203" s="177"/>
    </row>
    <row r="204" spans="1:16" x14ac:dyDescent="0.25">
      <c r="A204" s="177" t="str">
        <f>bcs!$A$3</f>
        <v>az ENyÜBS 2010-2016. évi adatai alapján</v>
      </c>
      <c r="B204" s="177"/>
      <c r="C204" s="177"/>
      <c r="D204" s="177"/>
      <c r="E204" s="177"/>
      <c r="F204" s="177"/>
      <c r="G204" s="177"/>
      <c r="H204" s="177"/>
      <c r="I204" s="177" t="str">
        <f>bcs!$A$3</f>
        <v>az ENyÜBS 2010-2016. évi adatai alapján</v>
      </c>
      <c r="J204" s="177"/>
      <c r="K204" s="177"/>
      <c r="L204" s="177"/>
      <c r="M204" s="177"/>
      <c r="N204" s="177"/>
      <c r="O204" s="177"/>
      <c r="P204" s="177"/>
    </row>
    <row r="205" spans="1:16" x14ac:dyDescent="0.25">
      <c r="A205" s="177" t="str">
        <f>bcs!$A$1</f>
        <v>Zalaegerszeg Rk.</v>
      </c>
      <c r="B205" s="177"/>
      <c r="C205" s="177"/>
      <c r="D205" s="177"/>
      <c r="E205" s="177"/>
      <c r="F205" s="177"/>
      <c r="G205" s="177"/>
      <c r="H205" s="177"/>
      <c r="I205" s="177" t="str">
        <f>bcs!$A$1</f>
        <v>Zalaegerszeg Rk.</v>
      </c>
      <c r="J205" s="177"/>
      <c r="K205" s="177"/>
      <c r="L205" s="177"/>
      <c r="M205" s="177"/>
      <c r="N205" s="177"/>
      <c r="O205" s="177"/>
      <c r="P205" s="177"/>
    </row>
    <row r="210" spans="10:16" x14ac:dyDescent="0.25">
      <c r="J210" s="16"/>
      <c r="K210" s="16"/>
      <c r="L210" s="16"/>
      <c r="M210" s="16"/>
      <c r="N210" s="16"/>
      <c r="O210" s="16"/>
      <c r="P210" s="16"/>
    </row>
    <row r="211" spans="10:16" x14ac:dyDescent="0.25">
      <c r="J211" s="16"/>
      <c r="K211" s="16"/>
      <c r="L211" s="16"/>
      <c r="M211" s="16"/>
      <c r="N211" s="16"/>
      <c r="O211" s="16"/>
      <c r="P211" s="16"/>
    </row>
    <row r="212" spans="10:16" x14ac:dyDescent="0.25">
      <c r="J212" s="16"/>
      <c r="K212" s="16"/>
      <c r="L212" s="16"/>
      <c r="M212" s="16"/>
      <c r="N212" s="16"/>
      <c r="O212" s="16"/>
      <c r="P212" s="16"/>
    </row>
    <row r="213" spans="10:16" x14ac:dyDescent="0.25">
      <c r="J213" s="16"/>
      <c r="K213" s="16"/>
      <c r="L213" s="16"/>
      <c r="M213" s="16"/>
      <c r="N213" s="16"/>
      <c r="O213" s="16"/>
      <c r="P213" s="16"/>
    </row>
    <row r="214" spans="10:16" x14ac:dyDescent="0.25">
      <c r="J214" s="16"/>
      <c r="K214" s="16"/>
      <c r="L214" s="16"/>
      <c r="M214" s="16"/>
      <c r="N214" s="16"/>
      <c r="O214" s="16"/>
      <c r="P214" s="16"/>
    </row>
    <row r="215" spans="10:16" x14ac:dyDescent="0.25">
      <c r="J215" s="16"/>
      <c r="K215" s="16"/>
      <c r="L215" s="16"/>
      <c r="M215" s="16"/>
      <c r="N215" s="16"/>
      <c r="O215" s="16"/>
      <c r="P215" s="16"/>
    </row>
    <row r="225" spans="1:16" x14ac:dyDescent="0.25">
      <c r="A225" s="177" t="str">
        <f>bcs!A19</f>
        <v>Rablás</v>
      </c>
      <c r="B225" s="177"/>
      <c r="C225" s="177"/>
      <c r="D225" s="177"/>
      <c r="E225" s="177"/>
      <c r="F225" s="177"/>
      <c r="G225" s="177"/>
      <c r="H225" s="177"/>
      <c r="I225" s="177" t="str">
        <f>bcs!A20</f>
        <v>Kifosztás</v>
      </c>
      <c r="J225" s="177"/>
      <c r="K225" s="177"/>
      <c r="L225" s="177"/>
      <c r="M225" s="177"/>
      <c r="N225" s="177"/>
      <c r="O225" s="177"/>
      <c r="P225" s="177"/>
    </row>
    <row r="226" spans="1:16" x14ac:dyDescent="0.25">
      <c r="A226" s="177" t="str">
        <f>bcs!$A$3</f>
        <v>az ENyÜBS 2010-2016. évi adatai alapján</v>
      </c>
      <c r="B226" s="177"/>
      <c r="C226" s="177"/>
      <c r="D226" s="177"/>
      <c r="E226" s="177"/>
      <c r="F226" s="177"/>
      <c r="G226" s="177"/>
      <c r="H226" s="177"/>
      <c r="I226" s="177" t="str">
        <f>bcs!$A$3</f>
        <v>az ENyÜBS 2010-2016. évi adatai alapján</v>
      </c>
      <c r="J226" s="177"/>
      <c r="K226" s="177"/>
      <c r="L226" s="177"/>
      <c r="M226" s="177"/>
      <c r="N226" s="177"/>
      <c r="O226" s="177"/>
      <c r="P226" s="177"/>
    </row>
    <row r="227" spans="1:16" x14ac:dyDescent="0.25">
      <c r="A227" s="177" t="str">
        <f>bcs!$A$1</f>
        <v>Zalaegerszeg Rk.</v>
      </c>
      <c r="B227" s="177"/>
      <c r="C227" s="177"/>
      <c r="D227" s="177"/>
      <c r="E227" s="177"/>
      <c r="F227" s="177"/>
      <c r="G227" s="177"/>
      <c r="H227" s="177"/>
      <c r="I227" s="177" t="str">
        <f>bcs!$A$1</f>
        <v>Zalaegerszeg Rk.</v>
      </c>
      <c r="J227" s="177"/>
      <c r="K227" s="177"/>
      <c r="L227" s="177"/>
      <c r="M227" s="177"/>
      <c r="N227" s="177"/>
      <c r="O227" s="177"/>
      <c r="P227" s="177"/>
    </row>
    <row r="232" spans="1:16" x14ac:dyDescent="0.25">
      <c r="A232" s="16"/>
      <c r="B232" s="16"/>
      <c r="D232" s="16"/>
      <c r="E232" s="16"/>
      <c r="F232" s="16"/>
      <c r="G232" s="16"/>
      <c r="H232" s="16"/>
    </row>
    <row r="233" spans="1:16" x14ac:dyDescent="0.25">
      <c r="A233" s="16"/>
      <c r="B233" s="16"/>
      <c r="D233" s="16"/>
      <c r="E233" s="16"/>
      <c r="F233" s="16"/>
      <c r="G233" s="16"/>
      <c r="H233" s="16"/>
    </row>
    <row r="234" spans="1:16" x14ac:dyDescent="0.25">
      <c r="A234" s="16"/>
      <c r="B234" s="16"/>
      <c r="D234" s="16"/>
      <c r="E234" s="16"/>
      <c r="F234" s="16"/>
      <c r="G234" s="16"/>
      <c r="H234" s="16"/>
    </row>
    <row r="235" spans="1:16" x14ac:dyDescent="0.25">
      <c r="A235" s="16"/>
      <c r="B235" s="16"/>
      <c r="D235" s="16"/>
      <c r="E235" s="16"/>
      <c r="F235" s="16"/>
      <c r="G235" s="16"/>
      <c r="H235" s="16"/>
    </row>
    <row r="236" spans="1:16" x14ac:dyDescent="0.25">
      <c r="A236" s="16"/>
      <c r="B236" s="16"/>
      <c r="D236" s="16"/>
      <c r="E236" s="16"/>
      <c r="F236" s="16"/>
      <c r="G236" s="16"/>
      <c r="H236" s="16"/>
    </row>
    <row r="237" spans="1:16" x14ac:dyDescent="0.25">
      <c r="A237" s="16"/>
      <c r="B237" s="16"/>
      <c r="D237" s="16"/>
      <c r="E237" s="16"/>
      <c r="F237" s="16"/>
      <c r="G237" s="16"/>
      <c r="H237" s="16"/>
    </row>
    <row r="248" spans="1:16" x14ac:dyDescent="0.25">
      <c r="A248" s="177" t="str">
        <f>bcs!A21</f>
        <v>Zsarolás</v>
      </c>
      <c r="B248" s="177"/>
      <c r="C248" s="177"/>
      <c r="D248" s="177"/>
      <c r="E248" s="177"/>
      <c r="F248" s="177"/>
      <c r="G248" s="177"/>
      <c r="H248" s="177"/>
      <c r="I248" s="177" t="str">
        <f>bcs!A22</f>
        <v>Rongálás</v>
      </c>
      <c r="J248" s="177"/>
      <c r="K248" s="177"/>
      <c r="L248" s="177"/>
      <c r="M248" s="177"/>
      <c r="N248" s="177"/>
      <c r="O248" s="177"/>
      <c r="P248" s="177"/>
    </row>
    <row r="249" spans="1:16" x14ac:dyDescent="0.25">
      <c r="A249" s="177" t="str">
        <f>bcs!$A$3</f>
        <v>az ENyÜBS 2010-2016. évi adatai alapján</v>
      </c>
      <c r="B249" s="177"/>
      <c r="C249" s="177"/>
      <c r="D249" s="177"/>
      <c r="E249" s="177"/>
      <c r="F249" s="177"/>
      <c r="G249" s="177"/>
      <c r="H249" s="177"/>
      <c r="I249" s="177" t="str">
        <f>bcs!$A$3</f>
        <v>az ENyÜBS 2010-2016. évi adatai alapján</v>
      </c>
      <c r="J249" s="177"/>
      <c r="K249" s="177"/>
      <c r="L249" s="177"/>
      <c r="M249" s="177"/>
      <c r="N249" s="177"/>
      <c r="O249" s="177"/>
      <c r="P249" s="177"/>
    </row>
    <row r="250" spans="1:16" x14ac:dyDescent="0.25">
      <c r="A250" s="177" t="str">
        <f>bcs!$A$1</f>
        <v>Zalaegerszeg Rk.</v>
      </c>
      <c r="B250" s="177"/>
      <c r="C250" s="177"/>
      <c r="D250" s="177"/>
      <c r="E250" s="177"/>
      <c r="F250" s="177"/>
      <c r="G250" s="177"/>
      <c r="H250" s="177"/>
      <c r="I250" s="177" t="str">
        <f>bcs!$A$1</f>
        <v>Zalaegerszeg Rk.</v>
      </c>
      <c r="J250" s="177"/>
      <c r="K250" s="177"/>
      <c r="L250" s="177"/>
      <c r="M250" s="177"/>
      <c r="N250" s="177"/>
      <c r="O250" s="177"/>
      <c r="P250" s="177"/>
    </row>
    <row r="255" spans="1:16" x14ac:dyDescent="0.25">
      <c r="J255" s="16"/>
      <c r="K255" s="16"/>
      <c r="L255" s="16"/>
      <c r="M255" s="16"/>
      <c r="N255" s="16"/>
      <c r="O255" s="16"/>
      <c r="P255" s="16"/>
    </row>
    <row r="256" spans="1:16" x14ac:dyDescent="0.25">
      <c r="J256" s="16"/>
      <c r="K256" s="16"/>
      <c r="L256" s="16"/>
      <c r="M256" s="16"/>
      <c r="N256" s="16"/>
      <c r="O256" s="16"/>
      <c r="P256" s="16"/>
    </row>
    <row r="257" spans="1:16" x14ac:dyDescent="0.25">
      <c r="J257" s="16"/>
      <c r="K257" s="16"/>
      <c r="L257" s="16"/>
      <c r="M257" s="16"/>
      <c r="N257" s="16"/>
      <c r="O257" s="16"/>
      <c r="P257" s="16"/>
    </row>
    <row r="258" spans="1:16" x14ac:dyDescent="0.25">
      <c r="J258" s="16"/>
      <c r="K258" s="16"/>
      <c r="L258" s="16"/>
      <c r="M258" s="16"/>
      <c r="N258" s="16"/>
      <c r="O258" s="16"/>
      <c r="P258" s="16"/>
    </row>
    <row r="259" spans="1:16" x14ac:dyDescent="0.25">
      <c r="J259" s="16"/>
      <c r="K259" s="16"/>
      <c r="L259" s="16"/>
      <c r="M259" s="16"/>
      <c r="N259" s="16"/>
      <c r="O259" s="16"/>
      <c r="P259" s="16"/>
    </row>
    <row r="260" spans="1:16" x14ac:dyDescent="0.25">
      <c r="J260" s="16"/>
      <c r="K260" s="16"/>
      <c r="L260" s="16"/>
      <c r="M260" s="16"/>
      <c r="N260" s="16"/>
      <c r="O260" s="16"/>
      <c r="P260" s="16"/>
    </row>
    <row r="270" spans="1:16" x14ac:dyDescent="0.25">
      <c r="A270" s="177" t="str">
        <f>bcs!A23</f>
        <v>Orgazdaság</v>
      </c>
      <c r="B270" s="177"/>
      <c r="C270" s="177"/>
      <c r="D270" s="177"/>
      <c r="E270" s="177"/>
      <c r="F270" s="177"/>
      <c r="G270" s="177"/>
      <c r="H270" s="177"/>
      <c r="I270" s="177" t="str">
        <f>bcs!A24</f>
        <v>Jármű önkényes elvétele</v>
      </c>
      <c r="J270" s="177"/>
      <c r="K270" s="177"/>
      <c r="L270" s="177"/>
      <c r="M270" s="177"/>
      <c r="N270" s="177"/>
      <c r="O270" s="177"/>
      <c r="P270" s="177"/>
    </row>
    <row r="271" spans="1:16" x14ac:dyDescent="0.25">
      <c r="A271" s="177" t="str">
        <f>bcs!$A$3</f>
        <v>az ENyÜBS 2010-2016. évi adatai alapján</v>
      </c>
      <c r="B271" s="177"/>
      <c r="C271" s="177"/>
      <c r="D271" s="177"/>
      <c r="E271" s="177"/>
      <c r="F271" s="177"/>
      <c r="G271" s="177"/>
      <c r="H271" s="177"/>
      <c r="I271" s="177" t="str">
        <f>bcs!$A$3</f>
        <v>az ENyÜBS 2010-2016. évi adatai alapján</v>
      </c>
      <c r="J271" s="177"/>
      <c r="K271" s="177"/>
      <c r="L271" s="177"/>
      <c r="M271" s="177"/>
      <c r="N271" s="177"/>
      <c r="O271" s="177"/>
      <c r="P271" s="177"/>
    </row>
    <row r="272" spans="1:16" x14ac:dyDescent="0.25">
      <c r="A272" s="177" t="str">
        <f>bcs!$A$1</f>
        <v>Zalaegerszeg Rk.</v>
      </c>
      <c r="B272" s="177"/>
      <c r="C272" s="177"/>
      <c r="D272" s="177"/>
      <c r="E272" s="177"/>
      <c r="F272" s="177"/>
      <c r="G272" s="177"/>
      <c r="H272" s="177"/>
      <c r="I272" s="177" t="str">
        <f>bcs!$A$1</f>
        <v>Zalaegerszeg Rk.</v>
      </c>
      <c r="J272" s="177"/>
      <c r="K272" s="177"/>
      <c r="L272" s="177"/>
      <c r="M272" s="177"/>
      <c r="N272" s="177"/>
      <c r="O272" s="177"/>
      <c r="P272" s="177"/>
    </row>
    <row r="277" spans="1:8" x14ac:dyDescent="0.25">
      <c r="A277" s="16"/>
      <c r="B277" s="16"/>
      <c r="D277" s="16"/>
      <c r="E277" s="16"/>
      <c r="F277" s="16"/>
      <c r="G277" s="16"/>
      <c r="H277" s="16"/>
    </row>
    <row r="278" spans="1:8" x14ac:dyDescent="0.25">
      <c r="A278" s="16"/>
      <c r="B278" s="16"/>
      <c r="D278" s="16"/>
      <c r="E278" s="16"/>
      <c r="F278" s="16"/>
      <c r="G278" s="16"/>
      <c r="H278" s="16"/>
    </row>
    <row r="279" spans="1:8" x14ac:dyDescent="0.25">
      <c r="A279" s="16"/>
      <c r="B279" s="16"/>
      <c r="D279" s="16"/>
      <c r="E279" s="16"/>
      <c r="F279" s="16"/>
      <c r="G279" s="16"/>
      <c r="H279" s="16"/>
    </row>
    <row r="280" spans="1:8" x14ac:dyDescent="0.25">
      <c r="A280" s="16"/>
      <c r="B280" s="16"/>
      <c r="D280" s="16"/>
      <c r="E280" s="16"/>
      <c r="F280" s="16"/>
      <c r="G280" s="16"/>
      <c r="H280" s="16"/>
    </row>
    <row r="281" spans="1:8" x14ac:dyDescent="0.25">
      <c r="A281" s="16"/>
      <c r="B281" s="16"/>
      <c r="D281" s="16"/>
      <c r="E281" s="16"/>
      <c r="F281" s="16"/>
      <c r="G281" s="16"/>
      <c r="H281" s="16"/>
    </row>
    <row r="282" spans="1:8" x14ac:dyDescent="0.25">
      <c r="A282" s="16"/>
      <c r="B282" s="16"/>
      <c r="D282" s="16"/>
      <c r="E282" s="16"/>
      <c r="F282" s="16"/>
      <c r="G282" s="16"/>
      <c r="H282" s="16"/>
    </row>
    <row r="293" spans="1:16" x14ac:dyDescent="0.25">
      <c r="A293" s="177" t="str">
        <f>bcs!A30</f>
        <v>Bűnügyek nyomozási ideje (ügyidő)</v>
      </c>
      <c r="B293" s="177"/>
      <c r="C293" s="177"/>
      <c r="D293" s="177"/>
      <c r="E293" s="177"/>
      <c r="F293" s="177"/>
      <c r="G293" s="177"/>
      <c r="H293" s="177"/>
      <c r="I293" s="177" t="str">
        <f>bcs!A31</f>
        <v>A bíróság elé állítások aránya a vádemelésekhez képest</v>
      </c>
      <c r="J293" s="177"/>
      <c r="K293" s="177"/>
      <c r="L293" s="177"/>
      <c r="M293" s="177"/>
      <c r="N293" s="177"/>
      <c r="O293" s="177"/>
      <c r="P293" s="177"/>
    </row>
    <row r="294" spans="1:16" x14ac:dyDescent="0.25">
      <c r="A294" s="177" t="str">
        <f>bcs!$A$3</f>
        <v>az ENyÜBS 2010-2016. évi adatai alapján</v>
      </c>
      <c r="B294" s="177"/>
      <c r="C294" s="177"/>
      <c r="D294" s="177"/>
      <c r="E294" s="177"/>
      <c r="F294" s="177"/>
      <c r="G294" s="177"/>
      <c r="H294" s="177"/>
      <c r="I294" s="177" t="str">
        <f>bcs!$A$3</f>
        <v>az ENyÜBS 2010-2016. évi adatai alapján</v>
      </c>
      <c r="J294" s="177"/>
      <c r="K294" s="177"/>
      <c r="L294" s="177"/>
      <c r="M294" s="177"/>
      <c r="N294" s="177"/>
      <c r="O294" s="177"/>
      <c r="P294" s="177"/>
    </row>
    <row r="295" spans="1:16" x14ac:dyDescent="0.25">
      <c r="A295" s="177" t="str">
        <f>bcs!$A$1</f>
        <v>Zalaegerszeg Rk.</v>
      </c>
      <c r="B295" s="177"/>
      <c r="C295" s="177"/>
      <c r="D295" s="177"/>
      <c r="E295" s="177"/>
      <c r="F295" s="177"/>
      <c r="G295" s="177"/>
      <c r="H295" s="177"/>
      <c r="I295" s="177" t="str">
        <f>bcs!$A$1</f>
        <v>Zalaegerszeg Rk.</v>
      </c>
      <c r="J295" s="177"/>
      <c r="K295" s="177"/>
      <c r="L295" s="177"/>
      <c r="M295" s="177"/>
      <c r="N295" s="177"/>
      <c r="O295" s="177"/>
      <c r="P295" s="177"/>
    </row>
    <row r="315" spans="1:16" ht="29.25" customHeight="1" x14ac:dyDescent="0.25">
      <c r="A315" s="178" t="str">
        <f>bcs!A34</f>
        <v xml:space="preserve">Rendőri eljárásban regisztrált bűncselekmények az elkövető ismertsége (ismertségi arány)  szerinti bontásban </v>
      </c>
      <c r="B315" s="178"/>
      <c r="C315" s="178"/>
      <c r="D315" s="178"/>
      <c r="E315" s="178"/>
      <c r="F315" s="178"/>
      <c r="G315" s="178"/>
      <c r="H315" s="178"/>
      <c r="I315" s="178" t="str">
        <f>bcs!A39</f>
        <v>A rendőri eljárásban regisztrált bűncselekmények és a tulajdon elleni szabálysértések számának változása</v>
      </c>
      <c r="J315" s="178"/>
      <c r="K315" s="178"/>
      <c r="L315" s="178"/>
      <c r="M315" s="178"/>
      <c r="N315" s="178"/>
      <c r="O315" s="178"/>
      <c r="P315" s="178"/>
    </row>
    <row r="316" spans="1:16" x14ac:dyDescent="0.25">
      <c r="A316" s="177" t="str">
        <f>bcs!$A$3</f>
        <v>az ENyÜBS 2010-2016. évi adatai alapján</v>
      </c>
      <c r="B316" s="177"/>
      <c r="C316" s="177"/>
      <c r="D316" s="177"/>
      <c r="E316" s="177"/>
      <c r="F316" s="177"/>
      <c r="G316" s="177"/>
      <c r="H316" s="177"/>
      <c r="I316" s="177">
        <f>bcs!J34</f>
        <v>0</v>
      </c>
      <c r="J316" s="177"/>
      <c r="K316" s="177"/>
      <c r="L316" s="177"/>
      <c r="M316" s="177"/>
      <c r="N316" s="177"/>
      <c r="O316" s="177"/>
      <c r="P316" s="177"/>
    </row>
    <row r="317" spans="1:16" x14ac:dyDescent="0.25">
      <c r="A317" s="177" t="str">
        <f>bcs!$A$1</f>
        <v>Zalaegerszeg Rk.</v>
      </c>
      <c r="B317" s="177"/>
      <c r="C317" s="177"/>
      <c r="D317" s="177"/>
      <c r="E317" s="177"/>
      <c r="F317" s="177"/>
      <c r="G317" s="177"/>
      <c r="H317" s="177"/>
      <c r="I317" s="177" t="str">
        <f>bcs!$A$1</f>
        <v>Zalaegerszeg Rk.</v>
      </c>
      <c r="J317" s="177"/>
      <c r="K317" s="177"/>
      <c r="L317" s="177"/>
      <c r="M317" s="177"/>
      <c r="N317" s="177"/>
      <c r="O317" s="177"/>
      <c r="P317" s="177"/>
    </row>
    <row r="337" spans="1:16" ht="31.5" customHeight="1" x14ac:dyDescent="0.25">
      <c r="A337" s="178" t="str">
        <f>bcs!A45</f>
        <v>Rendőri eljárásban regisztrált bűnelkövetők számának alakulása a bűnelkövető neme és korcsoportja szerinti bontásban</v>
      </c>
      <c r="B337" s="178"/>
      <c r="C337" s="178"/>
      <c r="D337" s="178"/>
      <c r="E337" s="178"/>
      <c r="F337" s="178"/>
      <c r="G337" s="178"/>
      <c r="H337" s="178"/>
      <c r="I337" s="178" t="str">
        <f>bcs!A54</f>
        <v xml:space="preserve">Rendőri eljárásban regisztrált bíróság elé állítással befejezett nyomozások számának alakulása szolgálati áganként </v>
      </c>
      <c r="J337" s="178"/>
      <c r="K337" s="178"/>
      <c r="L337" s="178"/>
      <c r="M337" s="178"/>
      <c r="N337" s="178"/>
      <c r="O337" s="178"/>
      <c r="P337" s="178"/>
    </row>
    <row r="338" spans="1:16" x14ac:dyDescent="0.25">
      <c r="A338" s="177" t="str">
        <f>bcs!$A$3</f>
        <v>az ENyÜBS 2010-2016. évi adatai alapján</v>
      </c>
      <c r="B338" s="177"/>
      <c r="C338" s="177"/>
      <c r="D338" s="177"/>
      <c r="E338" s="177"/>
      <c r="F338" s="177"/>
      <c r="G338" s="177"/>
      <c r="H338" s="177"/>
      <c r="I338" s="177" t="str">
        <f>bcs!$A$3</f>
        <v>az ENyÜBS 2010-2016. évi adatai alapján</v>
      </c>
      <c r="J338" s="177"/>
      <c r="K338" s="177"/>
      <c r="L338" s="177"/>
      <c r="M338" s="177"/>
      <c r="N338" s="177"/>
      <c r="O338" s="177"/>
      <c r="P338" s="177"/>
    </row>
    <row r="339" spans="1:16" x14ac:dyDescent="0.25">
      <c r="A339" s="177" t="str">
        <f>bcs!$A$1</f>
        <v>Zalaegerszeg Rk.</v>
      </c>
      <c r="B339" s="177"/>
      <c r="C339" s="177"/>
      <c r="D339" s="177"/>
      <c r="E339" s="177"/>
      <c r="F339" s="177"/>
      <c r="G339" s="177"/>
      <c r="H339" s="177"/>
      <c r="I339" s="177" t="str">
        <f>bcs!$A$1</f>
        <v>Zalaegerszeg Rk.</v>
      </c>
      <c r="J339" s="177"/>
      <c r="K339" s="177"/>
      <c r="L339" s="177"/>
      <c r="M339" s="177"/>
      <c r="N339" s="177"/>
      <c r="O339" s="177"/>
      <c r="P339" s="177"/>
    </row>
  </sheetData>
  <mergeCells count="97">
    <mergeCell ref="I46:P46"/>
    <mergeCell ref="A23:H23"/>
    <mergeCell ref="A24:H24"/>
    <mergeCell ref="A25:H25"/>
    <mergeCell ref="A46:H46"/>
    <mergeCell ref="I23:P23"/>
    <mergeCell ref="I24:P24"/>
    <mergeCell ref="I25:P25"/>
    <mergeCell ref="I45:P45"/>
    <mergeCell ref="A114:H114"/>
    <mergeCell ref="A92:H92"/>
    <mergeCell ref="A69:H69"/>
    <mergeCell ref="I47:P47"/>
    <mergeCell ref="A70:H70"/>
    <mergeCell ref="I68:P68"/>
    <mergeCell ref="I69:P69"/>
    <mergeCell ref="A68:H68"/>
    <mergeCell ref="I70:P70"/>
    <mergeCell ref="I90:P90"/>
    <mergeCell ref="A113:H113"/>
    <mergeCell ref="I91:P91"/>
    <mergeCell ref="A90:H90"/>
    <mergeCell ref="I137:P137"/>
    <mergeCell ref="A160:H160"/>
    <mergeCell ref="A135:H135"/>
    <mergeCell ref="I114:P114"/>
    <mergeCell ref="I115:P115"/>
    <mergeCell ref="A91:H91"/>
    <mergeCell ref="I160:P160"/>
    <mergeCell ref="I180:P180"/>
    <mergeCell ref="I181:P181"/>
    <mergeCell ref="A137:H137"/>
    <mergeCell ref="I158:P158"/>
    <mergeCell ref="A180:H180"/>
    <mergeCell ref="I159:P159"/>
    <mergeCell ref="I248:P248"/>
    <mergeCell ref="A204:H204"/>
    <mergeCell ref="A158:H158"/>
    <mergeCell ref="A159:H159"/>
    <mergeCell ref="A182:H182"/>
    <mergeCell ref="A183:H183"/>
    <mergeCell ref="A203:H203"/>
    <mergeCell ref="A227:H227"/>
    <mergeCell ref="A248:H248"/>
    <mergeCell ref="A181:H181"/>
    <mergeCell ref="I2:P2"/>
    <mergeCell ref="I3:P3"/>
    <mergeCell ref="A136:H136"/>
    <mergeCell ref="A3:H3"/>
    <mergeCell ref="A47:H47"/>
    <mergeCell ref="I135:P135"/>
    <mergeCell ref="I136:P136"/>
    <mergeCell ref="I92:P92"/>
    <mergeCell ref="A115:H115"/>
    <mergeCell ref="I113:P113"/>
    <mergeCell ref="I1:P1"/>
    <mergeCell ref="I203:P203"/>
    <mergeCell ref="A225:H225"/>
    <mergeCell ref="I204:P204"/>
    <mergeCell ref="I205:P205"/>
    <mergeCell ref="I182:P182"/>
    <mergeCell ref="A205:H205"/>
    <mergeCell ref="A1:H1"/>
    <mergeCell ref="A45:H45"/>
    <mergeCell ref="A2:H2"/>
    <mergeCell ref="A316:H316"/>
    <mergeCell ref="I271:P271"/>
    <mergeCell ref="A272:H272"/>
    <mergeCell ref="I225:P225"/>
    <mergeCell ref="A226:H226"/>
    <mergeCell ref="I226:P226"/>
    <mergeCell ref="A249:H249"/>
    <mergeCell ref="I227:P227"/>
    <mergeCell ref="A250:H250"/>
    <mergeCell ref="I270:P270"/>
    <mergeCell ref="I272:P272"/>
    <mergeCell ref="I293:P293"/>
    <mergeCell ref="A270:H270"/>
    <mergeCell ref="I249:P249"/>
    <mergeCell ref="A271:H271"/>
    <mergeCell ref="I250:P250"/>
    <mergeCell ref="I316:P316"/>
    <mergeCell ref="A317:H317"/>
    <mergeCell ref="A293:H293"/>
    <mergeCell ref="A294:H294"/>
    <mergeCell ref="A295:H295"/>
    <mergeCell ref="I294:P294"/>
    <mergeCell ref="I315:P315"/>
    <mergeCell ref="I317:P317"/>
    <mergeCell ref="I295:P295"/>
    <mergeCell ref="A315:H315"/>
    <mergeCell ref="A338:H338"/>
    <mergeCell ref="A339:H339"/>
    <mergeCell ref="I337:P337"/>
    <mergeCell ref="I338:P338"/>
    <mergeCell ref="I339:P339"/>
    <mergeCell ref="A337:H337"/>
  </mergeCells>
  <phoneticPr fontId="0" type="noConversion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83" orientation="landscape" r:id="rId1"/>
  <rowBreaks count="7" manualBreakCount="7">
    <brk id="44" max="15" man="1"/>
    <brk id="89" max="15" man="1"/>
    <brk id="134" max="15" man="1"/>
    <brk id="179" max="15" man="1"/>
    <brk id="224" max="15" man="1"/>
    <brk id="269" max="15" man="1"/>
    <brk id="314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bcs</vt:lpstr>
      <vt:lpstr>diagram</vt:lpstr>
      <vt:lpstr>bcs!Nyomtatási_terület</vt:lpstr>
      <vt:lpstr>diagram!Nyomtatási_terület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Márkus Katalin</dc:creator>
  <cp:lastModifiedBy>Marti</cp:lastModifiedBy>
  <cp:lastPrinted>2016-12-07T13:47:42Z</cp:lastPrinted>
  <dcterms:created xsi:type="dcterms:W3CDTF">2015-12-09T09:19:03Z</dcterms:created>
  <dcterms:modified xsi:type="dcterms:W3CDTF">2017-04-24T07:16:31Z</dcterms:modified>
</cp:coreProperties>
</file>