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6420"/>
  </bookViews>
  <sheets>
    <sheet name="összesítő" sheetId="1" r:id="rId1"/>
  </sheets>
  <calcPr calcId="162913"/>
</workbook>
</file>

<file path=xl/calcChain.xml><?xml version="1.0" encoding="utf-8"?>
<calcChain xmlns="http://schemas.openxmlformats.org/spreadsheetml/2006/main">
  <c r="AB126" i="1"/>
  <c r="AA126"/>
  <c r="Z126"/>
  <c r="Y126"/>
  <c r="X126"/>
  <c r="W126"/>
  <c r="V126"/>
  <c r="U126"/>
  <c r="T126"/>
  <c r="S126"/>
  <c r="R126"/>
  <c r="Q126"/>
  <c r="P126"/>
  <c r="O126"/>
  <c r="J125"/>
  <c r="I125"/>
  <c r="J124"/>
  <c r="I124"/>
  <c r="J123"/>
  <c r="I123"/>
  <c r="J122"/>
  <c r="I122"/>
  <c r="J121"/>
  <c r="I121"/>
  <c r="J120"/>
  <c r="I120"/>
  <c r="J119"/>
  <c r="I119"/>
  <c r="J118"/>
  <c r="I118"/>
  <c r="J117"/>
  <c r="I117"/>
  <c r="J116"/>
  <c r="I116"/>
  <c r="J115"/>
  <c r="I115"/>
  <c r="J114"/>
  <c r="I114"/>
  <c r="J113"/>
  <c r="I113"/>
  <c r="J112"/>
  <c r="I112"/>
  <c r="J111"/>
  <c r="I111"/>
  <c r="J110"/>
  <c r="I110"/>
  <c r="J109"/>
  <c r="I109"/>
  <c r="J108"/>
  <c r="I108"/>
  <c r="J107"/>
  <c r="I107"/>
  <c r="J106"/>
  <c r="I106"/>
  <c r="J105"/>
  <c r="I105"/>
  <c r="J104"/>
  <c r="I104"/>
  <c r="J103"/>
  <c r="I103"/>
  <c r="J102"/>
  <c r="I102"/>
  <c r="J101"/>
  <c r="I101"/>
  <c r="J100"/>
  <c r="I100"/>
  <c r="J99"/>
  <c r="I99"/>
  <c r="J98"/>
  <c r="I98"/>
  <c r="J97"/>
  <c r="I97"/>
  <c r="J96"/>
  <c r="I96"/>
  <c r="J95"/>
  <c r="I95"/>
  <c r="J94"/>
  <c r="I94"/>
  <c r="J93"/>
  <c r="I93"/>
  <c r="J92"/>
  <c r="I92"/>
  <c r="J91"/>
  <c r="I91"/>
  <c r="J90"/>
  <c r="I90"/>
  <c r="J89"/>
  <c r="I89"/>
  <c r="J88"/>
  <c r="I88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J78"/>
  <c r="I78"/>
  <c r="J77"/>
  <c r="I77"/>
  <c r="J76"/>
  <c r="I76"/>
  <c r="J75"/>
  <c r="I75"/>
  <c r="J74"/>
  <c r="I74"/>
  <c r="J73"/>
  <c r="I73"/>
  <c r="J72"/>
  <c r="I72"/>
  <c r="J71"/>
  <c r="I71"/>
  <c r="J70"/>
  <c r="I70"/>
  <c r="J69"/>
  <c r="I69"/>
  <c r="J68"/>
  <c r="I68"/>
  <c r="J67"/>
  <c r="I67"/>
  <c r="J66"/>
  <c r="I66"/>
  <c r="J65"/>
  <c r="I65"/>
  <c r="J64"/>
  <c r="I64"/>
  <c r="J63"/>
  <c r="I63"/>
  <c r="J62"/>
  <c r="I62"/>
  <c r="J61"/>
  <c r="I61"/>
  <c r="J60"/>
  <c r="I60"/>
  <c r="J59"/>
  <c r="I59"/>
  <c r="J58"/>
  <c r="I58"/>
  <c r="J57"/>
  <c r="I57"/>
  <c r="J56"/>
  <c r="I56"/>
  <c r="J55"/>
  <c r="I55"/>
  <c r="J54"/>
  <c r="I54"/>
  <c r="J53"/>
  <c r="I53"/>
  <c r="J52"/>
  <c r="I52"/>
  <c r="J51"/>
  <c r="I51"/>
  <c r="J50"/>
  <c r="I50"/>
  <c r="J49"/>
  <c r="I49"/>
  <c r="J48"/>
  <c r="I48"/>
  <c r="J47"/>
  <c r="I47"/>
  <c r="J46"/>
  <c r="I46"/>
  <c r="J45"/>
  <c r="I45"/>
  <c r="J44"/>
  <c r="I44"/>
  <c r="J43"/>
  <c r="I43"/>
  <c r="J42"/>
  <c r="I42"/>
  <c r="N41"/>
  <c r="J41"/>
  <c r="J40"/>
  <c r="I40"/>
  <c r="J39"/>
  <c r="I39"/>
  <c r="J38"/>
  <c r="I38"/>
  <c r="J37"/>
  <c r="I37"/>
  <c r="J36"/>
  <c r="I36"/>
  <c r="J35"/>
  <c r="I35"/>
  <c r="J34"/>
  <c r="I34"/>
  <c r="J33"/>
  <c r="I33"/>
  <c r="J32"/>
  <c r="I32"/>
  <c r="J31"/>
  <c r="I31"/>
  <c r="J30"/>
  <c r="I30"/>
  <c r="J29"/>
  <c r="I29"/>
  <c r="J28"/>
  <c r="I28"/>
  <c r="J27"/>
  <c r="I27"/>
  <c r="J26"/>
  <c r="I26"/>
  <c r="J25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I127"/>
  <c r="N126"/>
  <c r="I41"/>
</calcChain>
</file>

<file path=xl/sharedStrings.xml><?xml version="1.0" encoding="utf-8"?>
<sst xmlns="http://schemas.openxmlformats.org/spreadsheetml/2006/main" count="1069" uniqueCount="154">
  <si>
    <t>Gördülő fejlesztési terv a 2016 - 2030 időszakra</t>
  </si>
  <si>
    <t>FELÚJÍTÁSOK ÉS PÓTLÁSOK ÖSSZEFOGLALÓ TÁBLÁZATA</t>
  </si>
  <si>
    <t>A tervet benyújtó szervezet megnevezése:</t>
  </si>
  <si>
    <t>Zalaegerszeg, Sárhida, Hottó, Böde, Babosdöbréte, Bocfölde, Csatár, Teskánd, Kiskutas, Nagykutas Önkormányzata</t>
  </si>
  <si>
    <r>
      <t>ellátásért felelős / ellátásért felelősök képviselője /</t>
    </r>
    <r>
      <rPr>
        <u/>
        <sz val="11"/>
        <color indexed="8"/>
        <rFont val="Calibri"/>
        <family val="2"/>
        <charset val="238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</si>
  <si>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Víziközmű-szolgáltató megnevezése:</t>
  </si>
  <si>
    <t>ÉSZAK ZALAI VÍZ- ÉS CSATORNAMŰ ZÁRTKÖRŰEN MŰKÖDŐ RÉSZVÉNYTÁRSASÁG</t>
  </si>
  <si>
    <t xml:space="preserve">Víziközmű-szolgáltatási ágazat megnevezése: </t>
  </si>
  <si>
    <t>IVÓVÍZÁGAZAT</t>
  </si>
  <si>
    <t>Véleményeltérést megfogalmazó érintett fél megnevezése:</t>
  </si>
  <si>
    <t>Víziközmű-rendszer kódja: **</t>
  </si>
  <si>
    <t>11-32054-1-010-00-14</t>
  </si>
  <si>
    <t>ZALAEGERSZEG-IV</t>
  </si>
  <si>
    <t>Fontossági sorrend</t>
  </si>
  <si>
    <t>Felújítás és pótlás megnevezése</t>
  </si>
  <si>
    <t>Műszaki állapot felmérés, szükségességi indoklás</t>
  </si>
  <si>
    <t>Vízjogi létesítési/elvi engedély száma</t>
  </si>
  <si>
    <t>Az érintett ellátásért felelős(ök) megnevezése</t>
  </si>
  <si>
    <t>Tervezett nettó költség</t>
  </si>
  <si>
    <t>Forrás       2016 évre</t>
  </si>
  <si>
    <t>Megvalósítás időtartama</t>
  </si>
  <si>
    <t>Tervezett időtáv</t>
  </si>
  <si>
    <t xml:space="preserve">A beruházás ütemezése a tervezési időszak évei szerint </t>
  </si>
  <si>
    <t>Helyszín</t>
  </si>
  <si>
    <t>beruházás megnevezése</t>
  </si>
  <si>
    <t>Jelenlegi műszaki állapot</t>
  </si>
  <si>
    <t>Feladat szükségessége</t>
  </si>
  <si>
    <t>Megvalósítást követő várható műszaki állapot</t>
  </si>
  <si>
    <t>(eFt)</t>
  </si>
  <si>
    <t>Kezdés</t>
  </si>
  <si>
    <t>Befejezés</t>
  </si>
  <si>
    <t>(rövid /  közép / hosszú)</t>
  </si>
  <si>
    <t>Zalaegerszeg</t>
  </si>
  <si>
    <t>Rendkívüli helyzetből adódó azonnali feladatok</t>
  </si>
  <si>
    <t>működőképeség biztosítása</t>
  </si>
  <si>
    <t>-</t>
  </si>
  <si>
    <t>2016.01.01.</t>
  </si>
  <si>
    <t>2016.12.31.</t>
  </si>
  <si>
    <t>rövid</t>
  </si>
  <si>
    <t>2017.01.01.</t>
  </si>
  <si>
    <t>2020.12.31</t>
  </si>
  <si>
    <t>közép</t>
  </si>
  <si>
    <t>2021.01.01</t>
  </si>
  <si>
    <t>2030.12.31.</t>
  </si>
  <si>
    <t>hosszú</t>
  </si>
  <si>
    <t>Sárhida</t>
  </si>
  <si>
    <t>Hottó</t>
  </si>
  <si>
    <t>Böde</t>
  </si>
  <si>
    <t>Babosdöbréte</t>
  </si>
  <si>
    <t>Bocfölde</t>
  </si>
  <si>
    <t>Csatár</t>
  </si>
  <si>
    <t>Teskánd</t>
  </si>
  <si>
    <t>Kiskutas</t>
  </si>
  <si>
    <t>Nagykutas</t>
  </si>
  <si>
    <t>Bekötővezetékek ütemezett cseréje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</si>
  <si>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</si>
  <si>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</si>
  <si>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</si>
  <si>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Gerincvezeték szerelvényeinek ütemezett cseréje</t>
  </si>
  <si>
    <t xml:space="preserve">A vezeték anyaga vízbiztonsági kockázatot rejt magában, illetve nagyobb a valószínűsége a meghibásodásnak. </t>
  </si>
  <si>
    <t>Hiba miatti gerincvezeték csere</t>
  </si>
  <si>
    <t>Műszaki tervezés</t>
  </si>
  <si>
    <t>Rekonstrukciós munkák előkészítéséhez</t>
  </si>
  <si>
    <t>14/A. számú kút felújítása</t>
  </si>
  <si>
    <t>Homokolás miatt a kút nem üzemeltethető</t>
  </si>
  <si>
    <t>Szükséges vízmennyiség biztosításához</t>
  </si>
  <si>
    <t>Biztonságos ellátás</t>
  </si>
  <si>
    <t>Hiba miatti irányítástechnikai és villamos felújítások</t>
  </si>
  <si>
    <t>Tönkrementel miatti építmény felújítások</t>
  </si>
  <si>
    <t>Gógánhegíi tároló meletti területeknél a rendszer  nyomáshiány miatti rekonstrukciója</t>
  </si>
  <si>
    <t>Nem megfelelő vízellátás</t>
  </si>
  <si>
    <t>felhasználóipanaszok</t>
  </si>
  <si>
    <t>E vízellátáslőírásszerű</t>
  </si>
  <si>
    <t>Zalaegerszeg Landorhegyi út - Platán sor - Gasparich út - Puskás Tivadar közötti vízvezeték kiváltás (d110 275 fm, d63 38 fm) terv van</t>
  </si>
  <si>
    <t>Zeg. Szennyvíztisztító ivóvízbekötésének kiváltása</t>
  </si>
  <si>
    <t>Mechanikai tisztításhoz csomópont rek. I. ütem</t>
  </si>
  <si>
    <t>vízminőség biztosítása</t>
  </si>
  <si>
    <t>Főművi elemek tulajdona miatti rész felújítási költségek</t>
  </si>
  <si>
    <t>Gerincvezeték cseréje</t>
  </si>
  <si>
    <t>Gerincvezeték és szerelvényeinek ütemezett cseréje</t>
  </si>
  <si>
    <t>2017.01.01</t>
  </si>
  <si>
    <t>Zalaegerszeg Csertán - Landorhegyi - Űrhajós - Déryné utcák között vízvezeték rekonstrukció (d110 1077 fm)</t>
  </si>
  <si>
    <t>2017.12.31</t>
  </si>
  <si>
    <t>Zeg.-Andráshida Zala feletti csőhíd rekonstrukció</t>
  </si>
  <si>
    <t>2018.01.01</t>
  </si>
  <si>
    <t>2018.12.31</t>
  </si>
  <si>
    <t>rendelkezésre álló tervek engedélyeinek megújítása, korszerűségi felülvizsgálata</t>
  </si>
  <si>
    <t>Kivitelezés előfeltétele</t>
  </si>
  <si>
    <t>Mechanikai tisztításhoz csomópont rek. II. ütem</t>
  </si>
  <si>
    <t>Zalaegerszeg Juhász Gy. utca és a Zrínyi utca közötti vasút alatti ivóvízvezeték kiváltása (d315 400 fm)</t>
  </si>
  <si>
    <t>2019.01.01.</t>
  </si>
  <si>
    <t>2019.12.31</t>
  </si>
  <si>
    <t>Zalaegerszeg Dózsa Iskola és a régi szvtelepi fenékürítő közötti ivóvízvezeték kiváltása (d355 520 fm)</t>
  </si>
  <si>
    <t>2020.01.01.</t>
  </si>
  <si>
    <t>Tartalékkeret képzése rekonstrukcióra</t>
  </si>
  <si>
    <t>2020.12.31.</t>
  </si>
  <si>
    <t>Nyomásfokozó gépészeti felújítása</t>
  </si>
  <si>
    <t>A szivattyú és egyéb szerelvények kora, műszaki állapota miatt fennáll a meghibásodás veszélye.</t>
  </si>
  <si>
    <t>A folyamatos víztermelés biztosítása.</t>
  </si>
  <si>
    <t>A Q–H diagramhoz illeszkedő energiahatékony  szivattyú üzemeltetése.</t>
  </si>
  <si>
    <t>2021.12.31</t>
  </si>
  <si>
    <t>2019.01.01</t>
  </si>
  <si>
    <t>2030.12.31</t>
  </si>
  <si>
    <t>Szerelvény vagy bekötés csere ütemezetten</t>
  </si>
  <si>
    <t>2020.01.01</t>
  </si>
  <si>
    <t>Zalaegerszeg - Bocfölde tároló töltővezeték cseréje I. ütem (d250 1600 fm)</t>
  </si>
  <si>
    <t>2022.12.31</t>
  </si>
  <si>
    <t>Zalaegerszeg Belsőszeg út vízvezeték kiváltás (d110 260 fm)</t>
  </si>
  <si>
    <t>2022.01.01</t>
  </si>
  <si>
    <t>Zalaegerszeg Keleti kimenő ág cseréje</t>
  </si>
  <si>
    <t>2023.01.01</t>
  </si>
  <si>
    <t>2023.12.31</t>
  </si>
  <si>
    <t>Zalaegerszeg Jánkahegyi víztároló tulfolyóvezeték kiváltás (d315 210 fm)</t>
  </si>
  <si>
    <t>2024.01.01</t>
  </si>
  <si>
    <t>2024.12.31</t>
  </si>
  <si>
    <t xml:space="preserve">Zalaegerszeg Jánkahegyi víztároló töltővezetékek  Alsójánkahegyi u. - Tároló elosztó zárkamra (d315 2x110 fm) </t>
  </si>
  <si>
    <t>PLC-k közötti közvetlen kommunikáció kialakítása</t>
  </si>
  <si>
    <t>Az elektromos, irányítástechnikai  szerelvények és vezetékek, műszaki állapota miatt fennáll a meghibásodás veszélye.</t>
  </si>
  <si>
    <t>A megfelelő elektromos megtáplálás, a folyamatos távfelügyelet biztosítása.</t>
  </si>
  <si>
    <t>A búvárszivattyú elektromos paramétereihez illeszkedő erősáramú vezérlőszekrény.</t>
  </si>
  <si>
    <t>Bíró Márton u  (Berzsenyi u.-Petőfi u. között  NA100 AC vezetékek kiváltása d110 330 fm)</t>
  </si>
  <si>
    <r>
      <t>Jánkahegyi tároló építészeti és gépészeti felújítása (vízterek 4600 m</t>
    </r>
    <r>
      <rPr>
        <vertAlign val="superscript"/>
        <sz val="11"/>
        <color indexed="8"/>
        <rFont val="Calibri"/>
        <family val="2"/>
        <charset val="238"/>
      </rPr>
      <t>3</t>
    </r>
    <r>
      <rPr>
        <sz val="11"/>
        <color indexed="8"/>
        <rFont val="Calibri"/>
        <family val="2"/>
        <charset val="238"/>
      </rPr>
      <t xml:space="preserve"> bevonatolásával)</t>
    </r>
  </si>
  <si>
    <t>Az épület/építmény minősége és állaga  leromlott. A technológia, szerelvények és vezetékek, műszaki állapota miatt fennáll a meghibásodás veszélye.</t>
  </si>
  <si>
    <t>Az  épület/építmény feladata a víziközmű létesítmények védelme, vagyon és vízbiztonsági szempontból. Jelenlegi állapotban nem biztosítja a fenti funkciókat. A víztároló létesítmények nem megfelelő állapota. A víztárolás gépészeti berendezései nem töltik be funkciójukat (nyitás-zárás). Az avultsági szint miatt fennáll a meghibásodás veszélye.</t>
  </si>
  <si>
    <t>Az épület/építmény megfelelő műszaki állapota révén ellátja a vagyon- és vízbiztonsági feladatait. Megfelelő hatékonyságú technológia. A gépészeti funkciókat kifogástalanul ellátó szerelvények.</t>
  </si>
  <si>
    <t>2025.01.01</t>
  </si>
  <si>
    <t>2025.12.31</t>
  </si>
  <si>
    <t>Kút rekonstrukciók (gépészeti és irányítástechnikai 2 db)</t>
  </si>
  <si>
    <t>A szivattyú kora és egyéb szerelvények műszaki állapota miatt fennáll a meghibásodás veszélye. Az elektromos, irányítástechnikai  szerelvények és vezetékek, műszaki állapota miatt fennáll a meghibásodás veszélye.</t>
  </si>
  <si>
    <t>A folyamatos víztermelés biztosítása. A búvárszivattyú elektromos megtáplálása, a folyamatos távfelügyelet biztosítása.</t>
  </si>
  <si>
    <t>A Q–H diagramhoz illeszkedő energiahatékony  szivattyú üzemeltetése. A búvárszivattyú elektromos paramétereihez illeszkedő erősáramú vezérlőszekrény.</t>
  </si>
  <si>
    <t>Zalaegerszeg Bíró Márton u  (Berzsenyi u.-Petőfi u. között NA300 AC  kiváltása d355 330 fm)</t>
  </si>
  <si>
    <t>2026.01.01</t>
  </si>
  <si>
    <t>2026.12.31</t>
  </si>
  <si>
    <t>Kút rekonstrukciók (gépészeti és irányítástechnikai 3db)</t>
  </si>
  <si>
    <t>Zalaegerszeg Mártírok úti ivóvízvezeték rekonstrukció II. és III. ütem (Kisfaludy u.-Göcseji u. d110 482 fm)</t>
  </si>
  <si>
    <t>2027.01.01</t>
  </si>
  <si>
    <t>2027.12.31</t>
  </si>
  <si>
    <t>Nyomásfokozó gépészeti és építészeti rekonstrukciója</t>
  </si>
  <si>
    <t>Az épület/építmény minősége és állaga  leromlott. A szivattyú és egyéb szerelvények kora, műszaki állapota miatt fennáll a meghibásodás veszélye.</t>
  </si>
  <si>
    <t>Az  épület/építmény feladata a víziközmű létesítmények védelme, vagyon és vízbiztonsági szempontból. Jelenlegi állapotban nem biztosítja a fenti funkciókat. A folyamatos víztermelés biztosítása.</t>
  </si>
  <si>
    <t>Az épület/építmény megfelelő műszaki állapota révén ellátja a vagyon- és vízbiztonsági feladatait. A Q–H diagramhoz illeszkedő energiahatékony  szivattyú üzemeltetése.</t>
  </si>
  <si>
    <t>További ütemezett rekonstrukciók</t>
  </si>
  <si>
    <t>2028.01.01</t>
  </si>
  <si>
    <t>20230.12.31</t>
  </si>
  <si>
    <t>2016 évre a fejlesztési forrás biztosított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</si>
  <si>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</si>
  <si>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</si>
  <si>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</si>
  <si>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</si>
  <si>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Használati díj (2017-2020)</t>
  </si>
  <si>
    <t>III. ütem</t>
  </si>
  <si>
    <t>Használati díj (2020-2030)</t>
  </si>
  <si>
    <t>Értékcsökkenés, használati díj (2015-2016)</t>
  </si>
</sst>
</file>

<file path=xl/styles.xml><?xml version="1.0" encoding="utf-8"?>
<styleSheet xmlns="http://schemas.openxmlformats.org/spreadsheetml/2006/main">
  <numFmts count="1">
    <numFmt numFmtId="164" formatCode="#,##0\ _F_t"/>
  </numFmts>
  <fonts count="30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</font>
    <font>
      <sz val="11"/>
      <color indexed="8"/>
      <name val="Times New Roman"/>
      <family val="1"/>
      <charset val="238"/>
    </font>
    <font>
      <b/>
      <sz val="11"/>
      <name val="Calibri"/>
      <family val="2"/>
      <charset val="238"/>
    </font>
    <font>
      <b/>
      <sz val="11"/>
      <color indexed="10"/>
      <name val="Times New Roman"/>
      <family val="1"/>
      <charset val="238"/>
    </font>
    <font>
      <sz val="11"/>
      <color indexed="10"/>
      <name val="Calibri"/>
      <family val="2"/>
      <charset val="238"/>
    </font>
    <font>
      <sz val="11"/>
      <color indexed="10"/>
      <name val="Times New Roman"/>
      <family val="1"/>
      <charset val="238"/>
    </font>
    <font>
      <strike/>
      <sz val="11"/>
      <color indexed="10"/>
      <name val="Calibri"/>
      <family val="2"/>
      <charset val="238"/>
    </font>
    <font>
      <strike/>
      <sz val="11"/>
      <color indexed="10"/>
      <name val="Arial"/>
      <family val="2"/>
      <charset val="238"/>
    </font>
    <font>
      <b/>
      <strike/>
      <sz val="11"/>
      <color indexed="10"/>
      <name val="Times New Roman"/>
      <family val="1"/>
      <charset val="238"/>
    </font>
    <font>
      <strike/>
      <sz val="11"/>
      <color indexed="10"/>
      <name val="Calibri"/>
      <family val="2"/>
      <charset val="238"/>
    </font>
    <font>
      <strike/>
      <sz val="11"/>
      <color indexed="10"/>
      <name val="Times New Roman"/>
      <family val="1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vertAlign val="superscript"/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29" fillId="0" borderId="0"/>
  </cellStyleXfs>
  <cellXfs count="175">
    <xf numFmtId="0" fontId="0" fillId="0" borderId="0" xfId="0"/>
    <xf numFmtId="164" fontId="3" fillId="0" borderId="0" xfId="0" applyNumberFormat="1" applyFont="1"/>
    <xf numFmtId="164" fontId="4" fillId="0" borderId="1" xfId="2" applyNumberFormat="1" applyFont="1" applyBorder="1" applyAlignment="1">
      <alignment horizontal="center" vertical="center" wrapText="1"/>
    </xf>
    <xf numFmtId="164" fontId="3" fillId="0" borderId="0" xfId="2" applyNumberFormat="1" applyFont="1"/>
    <xf numFmtId="164" fontId="11" fillId="0" borderId="0" xfId="2" applyNumberFormat="1" applyFont="1"/>
    <xf numFmtId="0" fontId="10" fillId="0" borderId="1" xfId="0" applyFont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wrapText="1"/>
    </xf>
    <xf numFmtId="164" fontId="12" fillId="0" borderId="1" xfId="0" applyNumberFormat="1" applyFont="1" applyFill="1" applyBorder="1" applyAlignment="1"/>
    <xf numFmtId="164" fontId="8" fillId="0" borderId="1" xfId="1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vertical="center"/>
    </xf>
    <xf numFmtId="164" fontId="13" fillId="0" borderId="1" xfId="1" applyNumberFormat="1" applyFont="1" applyFill="1" applyBorder="1"/>
    <xf numFmtId="49" fontId="10" fillId="2" borderId="1" xfId="0" applyNumberFormat="1" applyFont="1" applyFill="1" applyBorder="1" applyAlignment="1">
      <alignment vertical="center" shrinkToFit="1"/>
    </xf>
    <xf numFmtId="164" fontId="9" fillId="0" borderId="1" xfId="0" applyNumberFormat="1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0" fillId="4" borderId="1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3" fontId="0" fillId="5" borderId="2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164" fontId="12" fillId="0" borderId="3" xfId="1" applyNumberFormat="1" applyFont="1" applyFill="1" applyBorder="1" applyAlignment="1">
      <alignment wrapText="1"/>
    </xf>
    <xf numFmtId="164" fontId="12" fillId="0" borderId="3" xfId="0" applyNumberFormat="1" applyFont="1" applyFill="1" applyBorder="1" applyAlignment="1"/>
    <xf numFmtId="164" fontId="8" fillId="0" borderId="3" xfId="1" applyNumberFormat="1" applyFont="1" applyFill="1" applyBorder="1" applyAlignment="1">
      <alignment horizontal="center" vertical="center"/>
    </xf>
    <xf numFmtId="3" fontId="10" fillId="0" borderId="3" xfId="0" applyNumberFormat="1" applyFont="1" applyBorder="1" applyAlignment="1">
      <alignment vertical="center"/>
    </xf>
    <xf numFmtId="164" fontId="13" fillId="0" borderId="3" xfId="1" applyNumberFormat="1" applyFont="1" applyFill="1" applyBorder="1"/>
    <xf numFmtId="49" fontId="10" fillId="2" borderId="3" xfId="0" applyNumberFormat="1" applyFont="1" applyFill="1" applyBorder="1" applyAlignment="1">
      <alignment vertical="center" shrinkToFit="1"/>
    </xf>
    <xf numFmtId="164" fontId="9" fillId="0" borderId="3" xfId="0" applyNumberFormat="1" applyFont="1" applyBorder="1" applyAlignment="1">
      <alignment horizontal="center" vertical="center"/>
    </xf>
    <xf numFmtId="3" fontId="10" fillId="3" borderId="3" xfId="0" applyNumberFormat="1" applyFont="1" applyFill="1" applyBorder="1" applyAlignment="1">
      <alignment horizontal="center" vertical="center"/>
    </xf>
    <xf numFmtId="3" fontId="0" fillId="4" borderId="3" xfId="0" applyNumberFormat="1" applyFont="1" applyFill="1" applyBorder="1" applyAlignment="1">
      <alignment horizontal="center" vertical="center"/>
    </xf>
    <xf numFmtId="3" fontId="0" fillId="5" borderId="3" xfId="0" applyNumberFormat="1" applyFont="1" applyFill="1" applyBorder="1" applyAlignment="1">
      <alignment horizontal="center" vertical="center"/>
    </xf>
    <xf numFmtId="3" fontId="0" fillId="5" borderId="4" xfId="0" applyNumberFormat="1" applyFont="1" applyFill="1" applyBorder="1" applyAlignment="1">
      <alignment horizontal="center" vertical="center"/>
    </xf>
    <xf numFmtId="164" fontId="8" fillId="0" borderId="3" xfId="1" applyNumberFormat="1" applyFont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wrapText="1"/>
    </xf>
    <xf numFmtId="164" fontId="13" fillId="0" borderId="3" xfId="1" applyNumberFormat="1" applyFont="1" applyBorder="1"/>
    <xf numFmtId="0" fontId="0" fillId="0" borderId="5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64" fontId="16" fillId="0" borderId="3" xfId="1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vertical="center"/>
    </xf>
    <xf numFmtId="164" fontId="17" fillId="0" borderId="3" xfId="1" applyNumberFormat="1" applyFont="1" applyBorder="1"/>
    <xf numFmtId="49" fontId="2" fillId="2" borderId="3" xfId="0" applyNumberFormat="1" applyFont="1" applyFill="1" applyBorder="1" applyAlignment="1">
      <alignment vertical="center" shrinkToFit="1"/>
    </xf>
    <xf numFmtId="164" fontId="17" fillId="0" borderId="3" xfId="0" applyNumberFormat="1" applyFont="1" applyBorder="1" applyAlignment="1">
      <alignment horizontal="center" vertical="center"/>
    </xf>
    <xf numFmtId="3" fontId="2" fillId="4" borderId="3" xfId="0" applyNumberFormat="1" applyFont="1" applyFill="1" applyBorder="1" applyAlignment="1">
      <alignment horizontal="center" vertical="center"/>
    </xf>
    <xf numFmtId="3" fontId="2" fillId="5" borderId="3" xfId="0" applyNumberFormat="1" applyFont="1" applyFill="1" applyBorder="1" applyAlignment="1">
      <alignment horizontal="center" vertical="center"/>
    </xf>
    <xf numFmtId="3" fontId="2" fillId="5" borderId="4" xfId="0" applyNumberFormat="1" applyFont="1" applyFill="1" applyBorder="1" applyAlignment="1">
      <alignment horizontal="center" vertical="center"/>
    </xf>
    <xf numFmtId="164" fontId="18" fillId="0" borderId="0" xfId="0" applyNumberFormat="1" applyFont="1"/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3" xfId="0" applyFont="1" applyBorder="1" applyAlignment="1">
      <alignment wrapText="1"/>
    </xf>
    <xf numFmtId="164" fontId="21" fillId="0" borderId="3" xfId="1" applyNumberFormat="1" applyFont="1" applyBorder="1" applyAlignment="1">
      <alignment horizontal="center" vertical="center" wrapText="1"/>
    </xf>
    <xf numFmtId="3" fontId="19" fillId="0" borderId="3" xfId="0" applyNumberFormat="1" applyFont="1" applyBorder="1" applyAlignment="1">
      <alignment vertical="center"/>
    </xf>
    <xf numFmtId="164" fontId="22" fillId="0" borderId="3" xfId="1" applyNumberFormat="1" applyFont="1" applyBorder="1"/>
    <xf numFmtId="49" fontId="19" fillId="2" borderId="3" xfId="0" applyNumberFormat="1" applyFont="1" applyFill="1" applyBorder="1" applyAlignment="1">
      <alignment vertical="center" shrinkToFit="1"/>
    </xf>
    <xf numFmtId="164" fontId="22" fillId="0" borderId="3" xfId="0" applyNumberFormat="1" applyFont="1" applyBorder="1" applyAlignment="1">
      <alignment horizontal="center" vertical="center"/>
    </xf>
    <xf numFmtId="3" fontId="19" fillId="4" borderId="3" xfId="0" applyNumberFormat="1" applyFont="1" applyFill="1" applyBorder="1" applyAlignment="1">
      <alignment horizontal="center" vertical="center"/>
    </xf>
    <xf numFmtId="3" fontId="19" fillId="5" borderId="3" xfId="0" applyNumberFormat="1" applyFont="1" applyFill="1" applyBorder="1" applyAlignment="1">
      <alignment horizontal="center" vertical="center"/>
    </xf>
    <xf numFmtId="3" fontId="19" fillId="5" borderId="4" xfId="0" applyNumberFormat="1" applyFont="1" applyFill="1" applyBorder="1" applyAlignment="1">
      <alignment horizontal="center" vertical="center"/>
    </xf>
    <xf numFmtId="164" fontId="23" fillId="0" borderId="0" xfId="0" applyNumberFormat="1" applyFont="1"/>
    <xf numFmtId="0" fontId="24" fillId="2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19" fillId="0" borderId="3" xfId="0" applyFont="1" applyBorder="1" applyAlignment="1">
      <alignment horizontal="left" vertical="center" wrapText="1"/>
    </xf>
    <xf numFmtId="0" fontId="0" fillId="3" borderId="3" xfId="0" applyFill="1" applyBorder="1" applyAlignment="1">
      <alignment horizontal="center"/>
    </xf>
    <xf numFmtId="0" fontId="25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164" fontId="9" fillId="0" borderId="3" xfId="0" applyNumberFormat="1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164" fontId="8" fillId="0" borderId="6" xfId="1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3" fontId="10" fillId="0" borderId="6" xfId="0" applyNumberFormat="1" applyFont="1" applyBorder="1" applyAlignment="1">
      <alignment vertical="center"/>
    </xf>
    <xf numFmtId="164" fontId="13" fillId="0" borderId="6" xfId="1" applyNumberFormat="1" applyFont="1" applyBorder="1"/>
    <xf numFmtId="49" fontId="10" fillId="2" borderId="6" xfId="0" applyNumberFormat="1" applyFont="1" applyFill="1" applyBorder="1" applyAlignment="1">
      <alignment vertical="center" shrinkToFit="1"/>
    </xf>
    <xf numFmtId="164" fontId="9" fillId="0" borderId="6" xfId="0" applyNumberFormat="1" applyFont="1" applyBorder="1" applyAlignment="1">
      <alignment horizontal="center" vertical="center"/>
    </xf>
    <xf numFmtId="3" fontId="10" fillId="3" borderId="6" xfId="0" applyNumberFormat="1" applyFont="1" applyFill="1" applyBorder="1" applyAlignment="1">
      <alignment horizontal="center" vertical="center"/>
    </xf>
    <xf numFmtId="3" fontId="0" fillId="4" borderId="6" xfId="0" applyNumberFormat="1" applyFont="1" applyFill="1" applyBorder="1" applyAlignment="1">
      <alignment horizontal="center" vertical="center"/>
    </xf>
    <xf numFmtId="3" fontId="0" fillId="5" borderId="6" xfId="0" applyNumberFormat="1" applyFont="1" applyFill="1" applyBorder="1" applyAlignment="1">
      <alignment horizontal="center" vertical="center"/>
    </xf>
    <xf numFmtId="3" fontId="0" fillId="5" borderId="7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wrapText="1"/>
    </xf>
    <xf numFmtId="164" fontId="3" fillId="0" borderId="0" xfId="0" applyNumberFormat="1" applyFont="1" applyAlignment="1">
      <alignment horizontal="center" vertical="center"/>
    </xf>
    <xf numFmtId="164" fontId="27" fillId="0" borderId="0" xfId="0" applyNumberFormat="1" applyFont="1"/>
    <xf numFmtId="164" fontId="3" fillId="0" borderId="0" xfId="2" applyNumberFormat="1" applyFont="1" applyAlignment="1">
      <alignment wrapText="1"/>
    </xf>
    <xf numFmtId="164" fontId="3" fillId="0" borderId="0" xfId="2" applyNumberFormat="1" applyFont="1" applyAlignment="1">
      <alignment horizontal="center" vertical="center"/>
    </xf>
    <xf numFmtId="164" fontId="27" fillId="0" borderId="0" xfId="2" applyNumberFormat="1" applyFont="1"/>
    <xf numFmtId="0" fontId="10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164" fontId="9" fillId="0" borderId="0" xfId="2" applyNumberFormat="1" applyFont="1"/>
    <xf numFmtId="0" fontId="6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3" fontId="10" fillId="0" borderId="13" xfId="0" applyNumberFormat="1" applyFont="1" applyBorder="1" applyAlignment="1">
      <alignment horizontal="center" vertical="center"/>
    </xf>
    <xf numFmtId="164" fontId="17" fillId="0" borderId="0" xfId="2" applyNumberFormat="1" applyFont="1"/>
    <xf numFmtId="0" fontId="6" fillId="0" borderId="14" xfId="0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18" fillId="0" borderId="0" xfId="2" applyNumberFormat="1" applyFont="1" applyAlignment="1">
      <alignment wrapText="1"/>
    </xf>
    <xf numFmtId="0" fontId="1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64" fontId="3" fillId="0" borderId="0" xfId="2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Fill="1" applyBorder="1" applyAlignment="1">
      <alignment horizontal="center" vertical="center"/>
    </xf>
    <xf numFmtId="164" fontId="1" fillId="0" borderId="12" xfId="2" applyNumberFormat="1" applyFont="1" applyBorder="1" applyAlignment="1">
      <alignment horizontal="center" vertical="center" wrapText="1"/>
    </xf>
    <xf numFmtId="164" fontId="1" fillId="0" borderId="21" xfId="2" applyNumberFormat="1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center" vertical="center" wrapText="1"/>
    </xf>
    <xf numFmtId="164" fontId="9" fillId="0" borderId="12" xfId="2" applyNumberFormat="1" applyFont="1" applyBorder="1" applyAlignment="1">
      <alignment horizontal="center" vertical="center" wrapText="1"/>
    </xf>
    <xf numFmtId="164" fontId="9" fillId="0" borderId="21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/>
    </xf>
    <xf numFmtId="164" fontId="9" fillId="0" borderId="12" xfId="2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 wrapText="1"/>
    </xf>
    <xf numFmtId="164" fontId="4" fillId="0" borderId="3" xfId="2" applyNumberFormat="1" applyFont="1" applyBorder="1" applyAlignment="1">
      <alignment horizontal="center" vertical="center" wrapText="1"/>
    </xf>
    <xf numFmtId="164" fontId="4" fillId="0" borderId="12" xfId="2" applyNumberFormat="1" applyFont="1" applyBorder="1" applyAlignment="1">
      <alignment horizontal="center" vertical="center" wrapText="1"/>
    </xf>
    <xf numFmtId="3" fontId="10" fillId="3" borderId="12" xfId="0" applyNumberFormat="1" applyFont="1" applyFill="1" applyBorder="1" applyAlignment="1">
      <alignment horizontal="center" vertical="center"/>
    </xf>
    <xf numFmtId="3" fontId="10" fillId="3" borderId="21" xfId="0" applyNumberFormat="1" applyFont="1" applyFill="1" applyBorder="1" applyAlignment="1">
      <alignment horizontal="center" vertical="center"/>
    </xf>
    <xf numFmtId="164" fontId="0" fillId="0" borderId="11" xfId="0" applyNumberFormat="1" applyBorder="1" applyAlignment="1">
      <alignment horizontal="left"/>
    </xf>
    <xf numFmtId="164" fontId="0" fillId="0" borderId="24" xfId="0" applyNumberFormat="1" applyBorder="1" applyAlignment="1">
      <alignment horizontal="left"/>
    </xf>
    <xf numFmtId="164" fontId="0" fillId="0" borderId="12" xfId="0" applyNumberFormat="1" applyBorder="1" applyAlignment="1">
      <alignment horizontal="left"/>
    </xf>
    <xf numFmtId="0" fontId="0" fillId="0" borderId="3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4" fillId="0" borderId="8" xfId="2" applyNumberFormat="1" applyFont="1" applyBorder="1" applyAlignment="1">
      <alignment horizontal="center" vertical="center" wrapText="1"/>
    </xf>
    <xf numFmtId="164" fontId="4" fillId="0" borderId="25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4" fillId="0" borderId="26" xfId="0" applyNumberFormat="1" applyFont="1" applyBorder="1" applyAlignment="1">
      <alignment horizontal="center" vertical="center" wrapText="1"/>
    </xf>
    <xf numFmtId="164" fontId="4" fillId="0" borderId="27" xfId="0" applyNumberFormat="1" applyFont="1" applyBorder="1" applyAlignment="1">
      <alignment horizontal="center" vertical="center" wrapText="1"/>
    </xf>
    <xf numFmtId="164" fontId="4" fillId="0" borderId="28" xfId="0" applyNumberFormat="1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 vertical="center" wrapText="1"/>
    </xf>
    <xf numFmtId="164" fontId="4" fillId="0" borderId="21" xfId="2" applyNumberFormat="1" applyFont="1" applyBorder="1" applyAlignment="1">
      <alignment horizontal="center" vertical="center" wrapText="1"/>
    </xf>
    <xf numFmtId="164" fontId="8" fillId="0" borderId="12" xfId="1" applyNumberFormat="1" applyFont="1" applyBorder="1" applyAlignment="1">
      <alignment horizontal="center" vertical="center"/>
    </xf>
    <xf numFmtId="164" fontId="8" fillId="0" borderId="21" xfId="1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left"/>
    </xf>
    <xf numFmtId="164" fontId="0" fillId="0" borderId="16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3" xfId="0" applyNumberFormat="1" applyBorder="1" applyAlignment="1">
      <alignment horizontal="center" wrapText="1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0" fillId="0" borderId="19" xfId="0" applyNumberFormat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</cellXfs>
  <cellStyles count="3">
    <cellStyle name="Normal" xfId="0" builtinId="0"/>
    <cellStyle name="Normál 2" xfId="1"/>
    <cellStyle name="Normá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0"/>
  <sheetViews>
    <sheetView tabSelected="1" zoomScale="40" zoomScaleNormal="70" workbookViewId="0">
      <pane ySplit="7" topLeftCell="A8" activePane="bottomLeft" state="frozen"/>
      <selection sqref="A1:IV65536"/>
      <selection pane="bottomLeft" activeCell="J110" sqref="J110"/>
    </sheetView>
  </sheetViews>
  <sheetFormatPr defaultRowHeight="15"/>
  <cols>
    <col min="1" max="1" width="11.140625" style="1" customWidth="1"/>
    <col min="2" max="2" width="42.140625" style="1" customWidth="1"/>
    <col min="3" max="3" width="43" style="1" customWidth="1"/>
    <col min="4" max="4" width="24.85546875" style="86" customWidth="1"/>
    <col min="5" max="5" width="25.7109375" style="1" customWidth="1"/>
    <col min="6" max="6" width="20" style="1" customWidth="1"/>
    <col min="7" max="7" width="17.28515625" style="1" customWidth="1"/>
    <col min="8" max="8" width="20.5703125" style="87" customWidth="1"/>
    <col min="9" max="9" width="14" style="1" bestFit="1" customWidth="1"/>
    <col min="10" max="10" width="13.28515625" style="1" customWidth="1"/>
    <col min="11" max="12" width="14" style="1" bestFit="1" customWidth="1"/>
    <col min="13" max="13" width="13.140625" style="1" bestFit="1" customWidth="1"/>
    <col min="14" max="28" width="10" style="1" customWidth="1"/>
    <col min="29" max="16384" width="9.140625" style="1"/>
  </cols>
  <sheetData>
    <row r="1" spans="1:28">
      <c r="A1" s="162" t="s">
        <v>0</v>
      </c>
      <c r="B1" s="163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5"/>
    </row>
    <row r="2" spans="1:28">
      <c r="A2" s="166" t="s">
        <v>1</v>
      </c>
      <c r="B2" s="167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9"/>
    </row>
    <row r="3" spans="1:28" ht="53.25" customHeight="1">
      <c r="A3" s="156" t="s">
        <v>2</v>
      </c>
      <c r="B3" s="157"/>
      <c r="C3" s="158"/>
      <c r="D3" s="158"/>
      <c r="E3" s="158"/>
      <c r="F3" s="158"/>
      <c r="G3" s="158"/>
      <c r="H3" s="158"/>
      <c r="I3" s="158"/>
      <c r="J3" s="170" t="s">
        <v>3</v>
      </c>
      <c r="K3" s="171"/>
      <c r="L3" s="171"/>
      <c r="M3" s="171"/>
      <c r="N3" s="171"/>
      <c r="O3" s="171"/>
      <c r="P3" s="172"/>
      <c r="Q3" s="173" t="s">
        <v>4</v>
      </c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4"/>
    </row>
    <row r="4" spans="1:28">
      <c r="A4" s="156" t="s">
        <v>5</v>
      </c>
      <c r="B4" s="157"/>
      <c r="C4" s="158"/>
      <c r="D4" s="158"/>
      <c r="E4" s="158"/>
      <c r="F4" s="158"/>
      <c r="G4" s="158"/>
      <c r="H4" s="158"/>
      <c r="I4" s="158"/>
      <c r="J4" s="161" t="s">
        <v>6</v>
      </c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60"/>
    </row>
    <row r="5" spans="1:28">
      <c r="A5" s="156" t="s">
        <v>7</v>
      </c>
      <c r="B5" s="157"/>
      <c r="C5" s="158"/>
      <c r="D5" s="158"/>
      <c r="E5" s="158"/>
      <c r="F5" s="158"/>
      <c r="G5" s="158"/>
      <c r="H5" s="158"/>
      <c r="I5" s="158"/>
      <c r="J5" s="159" t="s">
        <v>8</v>
      </c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60"/>
    </row>
    <row r="6" spans="1:28">
      <c r="A6" s="156" t="s">
        <v>9</v>
      </c>
      <c r="B6" s="157"/>
      <c r="C6" s="158"/>
      <c r="D6" s="158"/>
      <c r="E6" s="158"/>
      <c r="F6" s="158"/>
      <c r="G6" s="158"/>
      <c r="H6" s="158"/>
      <c r="I6" s="158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60"/>
    </row>
    <row r="7" spans="1:28" ht="15.75" thickBot="1">
      <c r="A7" s="138" t="s">
        <v>10</v>
      </c>
      <c r="B7" s="139"/>
      <c r="C7" s="140"/>
      <c r="D7" s="140"/>
      <c r="E7" s="140"/>
      <c r="F7" s="140"/>
      <c r="G7" s="140"/>
      <c r="H7" s="140"/>
      <c r="I7" s="140"/>
      <c r="J7" s="141" t="s">
        <v>11</v>
      </c>
      <c r="K7" s="141"/>
      <c r="L7" s="141"/>
      <c r="M7" s="141"/>
      <c r="N7" s="141"/>
      <c r="O7" s="141"/>
      <c r="P7" s="141"/>
      <c r="Q7" s="142" t="s">
        <v>12</v>
      </c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3"/>
    </row>
    <row r="8" spans="1:28" s="3" customFormat="1" ht="30" customHeight="1">
      <c r="A8" s="144" t="s">
        <v>13</v>
      </c>
      <c r="B8" s="146" t="s">
        <v>14</v>
      </c>
      <c r="C8" s="146"/>
      <c r="D8" s="147" t="s">
        <v>15</v>
      </c>
      <c r="E8" s="148"/>
      <c r="F8" s="149"/>
      <c r="G8" s="133" t="s">
        <v>16</v>
      </c>
      <c r="H8" s="133" t="s">
        <v>17</v>
      </c>
      <c r="I8" s="2" t="s">
        <v>18</v>
      </c>
      <c r="J8" s="133" t="s">
        <v>19</v>
      </c>
      <c r="K8" s="133" t="s">
        <v>20</v>
      </c>
      <c r="L8" s="133"/>
      <c r="M8" s="2" t="s">
        <v>21</v>
      </c>
      <c r="N8" s="133" t="s">
        <v>22</v>
      </c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52"/>
    </row>
    <row r="9" spans="1:28" s="3" customFormat="1" ht="30" customHeight="1">
      <c r="A9" s="145"/>
      <c r="B9" s="135" t="s">
        <v>23</v>
      </c>
      <c r="C9" s="154" t="s">
        <v>24</v>
      </c>
      <c r="D9" s="121" t="s">
        <v>25</v>
      </c>
      <c r="E9" s="121" t="s">
        <v>26</v>
      </c>
      <c r="F9" s="121" t="s">
        <v>27</v>
      </c>
      <c r="G9" s="134"/>
      <c r="H9" s="134"/>
      <c r="I9" s="123" t="s">
        <v>28</v>
      </c>
      <c r="J9" s="134"/>
      <c r="K9" s="125" t="s">
        <v>29</v>
      </c>
      <c r="L9" s="125" t="s">
        <v>30</v>
      </c>
      <c r="M9" s="119" t="s">
        <v>31</v>
      </c>
      <c r="N9" s="136">
        <v>1</v>
      </c>
      <c r="O9" s="115">
        <v>2</v>
      </c>
      <c r="P9" s="115">
        <v>3</v>
      </c>
      <c r="Q9" s="115">
        <v>4</v>
      </c>
      <c r="R9" s="115">
        <v>5</v>
      </c>
      <c r="S9" s="131">
        <v>6</v>
      </c>
      <c r="T9" s="131">
        <v>7</v>
      </c>
      <c r="U9" s="131">
        <v>8</v>
      </c>
      <c r="V9" s="131">
        <v>9</v>
      </c>
      <c r="W9" s="131">
        <v>10</v>
      </c>
      <c r="X9" s="131">
        <v>11</v>
      </c>
      <c r="Y9" s="131">
        <v>12</v>
      </c>
      <c r="Z9" s="131">
        <v>13</v>
      </c>
      <c r="AA9" s="131">
        <v>14</v>
      </c>
      <c r="AB9" s="150">
        <v>15</v>
      </c>
    </row>
    <row r="10" spans="1:28" s="4" customFormat="1" ht="15.75" customHeight="1" thickBot="1">
      <c r="A10" s="145"/>
      <c r="B10" s="153"/>
      <c r="C10" s="155"/>
      <c r="D10" s="122"/>
      <c r="E10" s="122"/>
      <c r="F10" s="122"/>
      <c r="G10" s="135"/>
      <c r="H10" s="135"/>
      <c r="I10" s="124"/>
      <c r="J10" s="135"/>
      <c r="K10" s="126"/>
      <c r="L10" s="126"/>
      <c r="M10" s="120"/>
      <c r="N10" s="137"/>
      <c r="O10" s="116"/>
      <c r="P10" s="116"/>
      <c r="Q10" s="116"/>
      <c r="R10" s="116"/>
      <c r="S10" s="132"/>
      <c r="T10" s="132"/>
      <c r="U10" s="132"/>
      <c r="V10" s="132"/>
      <c r="W10" s="132"/>
      <c r="X10" s="132"/>
      <c r="Y10" s="132"/>
      <c r="Z10" s="132"/>
      <c r="AA10" s="132"/>
      <c r="AB10" s="151"/>
    </row>
    <row r="11" spans="1:28" ht="30">
      <c r="A11" s="127">
        <v>1</v>
      </c>
      <c r="B11" s="129" t="s">
        <v>32</v>
      </c>
      <c r="C11" s="5" t="s">
        <v>33</v>
      </c>
      <c r="D11" s="6"/>
      <c r="E11" s="5" t="s">
        <v>34</v>
      </c>
      <c r="F11" s="7"/>
      <c r="G11" s="8" t="s">
        <v>35</v>
      </c>
      <c r="H11" s="130" t="s">
        <v>32</v>
      </c>
      <c r="I11" s="9">
        <f t="shared" ref="I11:I40" si="0">SUM(N11:AB11)</f>
        <v>2652</v>
      </c>
      <c r="J11" s="10">
        <f>SUM(N11:AB11)</f>
        <v>2652</v>
      </c>
      <c r="K11" s="11" t="s">
        <v>36</v>
      </c>
      <c r="L11" s="11" t="s">
        <v>37</v>
      </c>
      <c r="M11" s="12" t="s">
        <v>38</v>
      </c>
      <c r="N11" s="13">
        <v>2652</v>
      </c>
      <c r="O11" s="14"/>
      <c r="P11" s="14"/>
      <c r="Q11" s="14"/>
      <c r="R11" s="14"/>
      <c r="S11" s="15"/>
      <c r="T11" s="15"/>
      <c r="U11" s="15"/>
      <c r="V11" s="15"/>
      <c r="W11" s="15"/>
      <c r="X11" s="15"/>
      <c r="Y11" s="15"/>
      <c r="Z11" s="15"/>
      <c r="AA11" s="15"/>
      <c r="AB11" s="16"/>
    </row>
    <row r="12" spans="1:28" ht="30">
      <c r="A12" s="128"/>
      <c r="B12" s="112"/>
      <c r="C12" s="17" t="s">
        <v>33</v>
      </c>
      <c r="D12" s="18"/>
      <c r="E12" s="17" t="s">
        <v>34</v>
      </c>
      <c r="F12" s="19"/>
      <c r="G12" s="20" t="s">
        <v>35</v>
      </c>
      <c r="H12" s="113"/>
      <c r="I12" s="21">
        <f t="shared" si="0"/>
        <v>10608</v>
      </c>
      <c r="J12" s="22">
        <f>SUM(N12:AB12)</f>
        <v>10608</v>
      </c>
      <c r="K12" s="23" t="s">
        <v>39</v>
      </c>
      <c r="L12" s="23" t="s">
        <v>40</v>
      </c>
      <c r="M12" s="24" t="s">
        <v>41</v>
      </c>
      <c r="N12" s="25"/>
      <c r="O12" s="26">
        <v>2652</v>
      </c>
      <c r="P12" s="26">
        <v>2652</v>
      </c>
      <c r="Q12" s="26">
        <v>2652</v>
      </c>
      <c r="R12" s="26">
        <v>2652</v>
      </c>
      <c r="S12" s="27"/>
      <c r="T12" s="27"/>
      <c r="U12" s="27"/>
      <c r="V12" s="27"/>
      <c r="W12" s="27"/>
      <c r="X12" s="27"/>
      <c r="Y12" s="27"/>
      <c r="Z12" s="27"/>
      <c r="AA12" s="27"/>
      <c r="AB12" s="28"/>
    </row>
    <row r="13" spans="1:28" ht="30">
      <c r="A13" s="128"/>
      <c r="B13" s="112"/>
      <c r="C13" s="17" t="s">
        <v>33</v>
      </c>
      <c r="D13" s="18"/>
      <c r="E13" s="17" t="s">
        <v>34</v>
      </c>
      <c r="F13" s="19"/>
      <c r="G13" s="20" t="s">
        <v>35</v>
      </c>
      <c r="H13" s="113"/>
      <c r="I13" s="21">
        <f t="shared" si="0"/>
        <v>26520</v>
      </c>
      <c r="J13" s="22">
        <f t="shared" ref="J13:J25" si="1">SUM(N13:AB13)</f>
        <v>26520</v>
      </c>
      <c r="K13" s="23" t="s">
        <v>42</v>
      </c>
      <c r="L13" s="23" t="s">
        <v>43</v>
      </c>
      <c r="M13" s="24" t="s">
        <v>44</v>
      </c>
      <c r="N13" s="25"/>
      <c r="O13" s="26"/>
      <c r="P13" s="26"/>
      <c r="Q13" s="26"/>
      <c r="R13" s="26"/>
      <c r="S13" s="27">
        <v>2652</v>
      </c>
      <c r="T13" s="27">
        <v>2652</v>
      </c>
      <c r="U13" s="27">
        <v>2652</v>
      </c>
      <c r="V13" s="27">
        <v>2652</v>
      </c>
      <c r="W13" s="27">
        <v>2652</v>
      </c>
      <c r="X13" s="27">
        <v>2652</v>
      </c>
      <c r="Y13" s="27">
        <v>2652</v>
      </c>
      <c r="Z13" s="27">
        <v>2652</v>
      </c>
      <c r="AA13" s="27">
        <v>2652</v>
      </c>
      <c r="AB13" s="28">
        <v>2652</v>
      </c>
    </row>
    <row r="14" spans="1:28" ht="30">
      <c r="A14" s="111">
        <v>1</v>
      </c>
      <c r="B14" s="117" t="s">
        <v>45</v>
      </c>
      <c r="C14" s="17" t="s">
        <v>33</v>
      </c>
      <c r="D14" s="18"/>
      <c r="E14" s="17" t="s">
        <v>34</v>
      </c>
      <c r="F14" s="18"/>
      <c r="G14" s="29" t="s">
        <v>35</v>
      </c>
      <c r="H14" s="118" t="s">
        <v>45</v>
      </c>
      <c r="I14" s="21">
        <f t="shared" si="0"/>
        <v>59</v>
      </c>
      <c r="J14" s="22">
        <f t="shared" si="1"/>
        <v>59</v>
      </c>
      <c r="K14" s="23" t="s">
        <v>36</v>
      </c>
      <c r="L14" s="23" t="s">
        <v>37</v>
      </c>
      <c r="M14" s="24" t="s">
        <v>38</v>
      </c>
      <c r="N14" s="30">
        <v>59</v>
      </c>
      <c r="O14" s="26"/>
      <c r="P14" s="26"/>
      <c r="Q14" s="26"/>
      <c r="R14" s="26"/>
      <c r="S14" s="27"/>
      <c r="T14" s="27"/>
      <c r="U14" s="27"/>
      <c r="V14" s="27"/>
      <c r="W14" s="27"/>
      <c r="X14" s="27"/>
      <c r="Y14" s="27"/>
      <c r="Z14" s="27"/>
      <c r="AA14" s="27"/>
      <c r="AB14" s="28"/>
    </row>
    <row r="15" spans="1:28" ht="30">
      <c r="A15" s="111"/>
      <c r="B15" s="117"/>
      <c r="C15" s="17" t="s">
        <v>33</v>
      </c>
      <c r="D15" s="18"/>
      <c r="E15" s="17" t="s">
        <v>34</v>
      </c>
      <c r="F15" s="18"/>
      <c r="G15" s="29" t="s">
        <v>35</v>
      </c>
      <c r="H15" s="118"/>
      <c r="I15" s="21">
        <f t="shared" si="0"/>
        <v>172</v>
      </c>
      <c r="J15" s="22">
        <f t="shared" si="1"/>
        <v>172</v>
      </c>
      <c r="K15" s="23" t="s">
        <v>39</v>
      </c>
      <c r="L15" s="23" t="s">
        <v>40</v>
      </c>
      <c r="M15" s="24" t="s">
        <v>41</v>
      </c>
      <c r="N15" s="25"/>
      <c r="O15" s="26">
        <v>43</v>
      </c>
      <c r="P15" s="26">
        <v>43</v>
      </c>
      <c r="Q15" s="26">
        <v>43</v>
      </c>
      <c r="R15" s="26">
        <v>43</v>
      </c>
      <c r="S15" s="27"/>
      <c r="T15" s="27"/>
      <c r="U15" s="27"/>
      <c r="V15" s="27"/>
      <c r="W15" s="27"/>
      <c r="X15" s="27"/>
      <c r="Y15" s="27"/>
      <c r="Z15" s="27"/>
      <c r="AA15" s="27"/>
      <c r="AB15" s="28"/>
    </row>
    <row r="16" spans="1:28" ht="30">
      <c r="A16" s="111"/>
      <c r="B16" s="117"/>
      <c r="C16" s="17" t="s">
        <v>33</v>
      </c>
      <c r="D16" s="18"/>
      <c r="E16" s="17" t="s">
        <v>34</v>
      </c>
      <c r="F16" s="18"/>
      <c r="G16" s="29" t="s">
        <v>35</v>
      </c>
      <c r="H16" s="118"/>
      <c r="I16" s="21">
        <f t="shared" si="0"/>
        <v>430</v>
      </c>
      <c r="J16" s="22">
        <f t="shared" si="1"/>
        <v>430</v>
      </c>
      <c r="K16" s="23" t="s">
        <v>42</v>
      </c>
      <c r="L16" s="23" t="s">
        <v>43</v>
      </c>
      <c r="M16" s="24" t="s">
        <v>44</v>
      </c>
      <c r="N16" s="25"/>
      <c r="O16" s="26"/>
      <c r="P16" s="26"/>
      <c r="Q16" s="26"/>
      <c r="R16" s="26"/>
      <c r="S16" s="27">
        <v>43</v>
      </c>
      <c r="T16" s="27">
        <v>43</v>
      </c>
      <c r="U16" s="27">
        <v>43</v>
      </c>
      <c r="V16" s="27">
        <v>43</v>
      </c>
      <c r="W16" s="27">
        <v>43</v>
      </c>
      <c r="X16" s="27">
        <v>43</v>
      </c>
      <c r="Y16" s="27">
        <v>43</v>
      </c>
      <c r="Z16" s="27">
        <v>43</v>
      </c>
      <c r="AA16" s="27">
        <v>43</v>
      </c>
      <c r="AB16" s="28">
        <v>43</v>
      </c>
    </row>
    <row r="17" spans="1:28" ht="30">
      <c r="A17" s="111">
        <v>1</v>
      </c>
      <c r="B17" s="112" t="s">
        <v>46</v>
      </c>
      <c r="C17" s="17" t="s">
        <v>33</v>
      </c>
      <c r="D17" s="31"/>
      <c r="E17" s="17" t="s">
        <v>34</v>
      </c>
      <c r="F17" s="18"/>
      <c r="G17" s="29" t="s">
        <v>35</v>
      </c>
      <c r="H17" s="113" t="s">
        <v>46</v>
      </c>
      <c r="I17" s="21">
        <f t="shared" si="0"/>
        <v>0</v>
      </c>
      <c r="J17" s="22">
        <f t="shared" si="1"/>
        <v>0</v>
      </c>
      <c r="K17" s="23" t="s">
        <v>36</v>
      </c>
      <c r="L17" s="23" t="s">
        <v>37</v>
      </c>
      <c r="M17" s="24" t="s">
        <v>38</v>
      </c>
      <c r="N17" s="30">
        <v>0</v>
      </c>
      <c r="O17" s="26"/>
      <c r="P17" s="26"/>
      <c r="Q17" s="26"/>
      <c r="R17" s="26"/>
      <c r="S17" s="27"/>
      <c r="T17" s="27"/>
      <c r="U17" s="27"/>
      <c r="V17" s="27"/>
      <c r="W17" s="27"/>
      <c r="X17" s="27"/>
      <c r="Y17" s="27"/>
      <c r="Z17" s="27"/>
      <c r="AA17" s="27"/>
      <c r="AB17" s="28"/>
    </row>
    <row r="18" spans="1:28" ht="30">
      <c r="A18" s="111"/>
      <c r="B18" s="112"/>
      <c r="C18" s="17" t="s">
        <v>33</v>
      </c>
      <c r="D18" s="31"/>
      <c r="E18" s="17" t="s">
        <v>34</v>
      </c>
      <c r="F18" s="18"/>
      <c r="G18" s="29" t="s">
        <v>35</v>
      </c>
      <c r="H18" s="113"/>
      <c r="I18" s="21">
        <f t="shared" si="0"/>
        <v>148</v>
      </c>
      <c r="J18" s="22">
        <f t="shared" si="1"/>
        <v>148</v>
      </c>
      <c r="K18" s="23" t="s">
        <v>39</v>
      </c>
      <c r="L18" s="23" t="s">
        <v>40</v>
      </c>
      <c r="M18" s="24" t="s">
        <v>41</v>
      </c>
      <c r="N18" s="25"/>
      <c r="O18" s="26">
        <v>37</v>
      </c>
      <c r="P18" s="26">
        <v>37</v>
      </c>
      <c r="Q18" s="26">
        <v>37</v>
      </c>
      <c r="R18" s="26">
        <v>37</v>
      </c>
      <c r="S18" s="27"/>
      <c r="T18" s="27"/>
      <c r="U18" s="27"/>
      <c r="V18" s="27"/>
      <c r="W18" s="27"/>
      <c r="X18" s="27"/>
      <c r="Y18" s="27"/>
      <c r="Z18" s="27"/>
      <c r="AA18" s="27"/>
      <c r="AB18" s="28"/>
    </row>
    <row r="19" spans="1:28" ht="30">
      <c r="A19" s="111"/>
      <c r="B19" s="112"/>
      <c r="C19" s="17" t="s">
        <v>33</v>
      </c>
      <c r="D19" s="31"/>
      <c r="E19" s="17" t="s">
        <v>34</v>
      </c>
      <c r="F19" s="18"/>
      <c r="G19" s="29" t="s">
        <v>35</v>
      </c>
      <c r="H19" s="113"/>
      <c r="I19" s="21">
        <f t="shared" si="0"/>
        <v>370</v>
      </c>
      <c r="J19" s="22">
        <f t="shared" si="1"/>
        <v>370</v>
      </c>
      <c r="K19" s="23" t="s">
        <v>42</v>
      </c>
      <c r="L19" s="23" t="s">
        <v>43</v>
      </c>
      <c r="M19" s="24" t="s">
        <v>44</v>
      </c>
      <c r="N19" s="25"/>
      <c r="O19" s="26"/>
      <c r="P19" s="26"/>
      <c r="Q19" s="26"/>
      <c r="R19" s="26"/>
      <c r="S19" s="27">
        <v>37</v>
      </c>
      <c r="T19" s="27">
        <v>37</v>
      </c>
      <c r="U19" s="27">
        <v>37</v>
      </c>
      <c r="V19" s="27">
        <v>37</v>
      </c>
      <c r="W19" s="27">
        <v>37</v>
      </c>
      <c r="X19" s="27">
        <v>37</v>
      </c>
      <c r="Y19" s="27">
        <v>37</v>
      </c>
      <c r="Z19" s="27">
        <v>37</v>
      </c>
      <c r="AA19" s="27">
        <v>37</v>
      </c>
      <c r="AB19" s="28">
        <v>37</v>
      </c>
    </row>
    <row r="20" spans="1:28" ht="30">
      <c r="A20" s="111">
        <v>1</v>
      </c>
      <c r="B20" s="112" t="s">
        <v>47</v>
      </c>
      <c r="C20" s="17" t="s">
        <v>33</v>
      </c>
      <c r="D20" s="31"/>
      <c r="E20" s="17" t="s">
        <v>34</v>
      </c>
      <c r="F20" s="18"/>
      <c r="G20" s="29" t="s">
        <v>35</v>
      </c>
      <c r="H20" s="113" t="s">
        <v>47</v>
      </c>
      <c r="I20" s="21">
        <f t="shared" si="0"/>
        <v>0</v>
      </c>
      <c r="J20" s="22">
        <f>SUM(N20:AB20)</f>
        <v>0</v>
      </c>
      <c r="K20" s="23" t="s">
        <v>36</v>
      </c>
      <c r="L20" s="23" t="s">
        <v>37</v>
      </c>
      <c r="M20" s="24" t="s">
        <v>38</v>
      </c>
      <c r="N20" s="30">
        <v>0</v>
      </c>
      <c r="O20" s="26"/>
      <c r="P20" s="26"/>
      <c r="Q20" s="26"/>
      <c r="R20" s="26"/>
      <c r="S20" s="27"/>
      <c r="T20" s="27"/>
      <c r="U20" s="27"/>
      <c r="V20" s="27"/>
      <c r="W20" s="27"/>
      <c r="X20" s="27"/>
      <c r="Y20" s="27"/>
      <c r="Z20" s="27"/>
      <c r="AA20" s="27"/>
      <c r="AB20" s="28"/>
    </row>
    <row r="21" spans="1:28" ht="30">
      <c r="A21" s="111"/>
      <c r="B21" s="112"/>
      <c r="C21" s="17" t="s">
        <v>33</v>
      </c>
      <c r="D21" s="31"/>
      <c r="E21" s="17" t="s">
        <v>34</v>
      </c>
      <c r="F21" s="18"/>
      <c r="G21" s="29" t="s">
        <v>35</v>
      </c>
      <c r="H21" s="113"/>
      <c r="I21" s="21">
        <f t="shared" si="0"/>
        <v>92</v>
      </c>
      <c r="J21" s="22">
        <f t="shared" si="1"/>
        <v>92</v>
      </c>
      <c r="K21" s="23" t="s">
        <v>39</v>
      </c>
      <c r="L21" s="23" t="s">
        <v>40</v>
      </c>
      <c r="M21" s="24" t="s">
        <v>41</v>
      </c>
      <c r="N21" s="25"/>
      <c r="O21" s="26">
        <v>23</v>
      </c>
      <c r="P21" s="26">
        <v>23</v>
      </c>
      <c r="Q21" s="26">
        <v>23</v>
      </c>
      <c r="R21" s="26">
        <v>23</v>
      </c>
      <c r="S21" s="27"/>
      <c r="T21" s="27"/>
      <c r="U21" s="27"/>
      <c r="V21" s="27"/>
      <c r="W21" s="27"/>
      <c r="X21" s="27"/>
      <c r="Y21" s="27"/>
      <c r="Z21" s="27"/>
      <c r="AA21" s="27"/>
      <c r="AB21" s="28"/>
    </row>
    <row r="22" spans="1:28" ht="30">
      <c r="A22" s="111"/>
      <c r="B22" s="112"/>
      <c r="C22" s="17" t="s">
        <v>33</v>
      </c>
      <c r="D22" s="31"/>
      <c r="E22" s="17" t="s">
        <v>34</v>
      </c>
      <c r="F22" s="18"/>
      <c r="G22" s="29" t="s">
        <v>35</v>
      </c>
      <c r="H22" s="113"/>
      <c r="I22" s="21">
        <f t="shared" si="0"/>
        <v>230</v>
      </c>
      <c r="J22" s="22">
        <f t="shared" si="1"/>
        <v>230</v>
      </c>
      <c r="K22" s="23" t="s">
        <v>42</v>
      </c>
      <c r="L22" s="23" t="s">
        <v>43</v>
      </c>
      <c r="M22" s="24" t="s">
        <v>44</v>
      </c>
      <c r="N22" s="25"/>
      <c r="O22" s="26"/>
      <c r="P22" s="26"/>
      <c r="Q22" s="26"/>
      <c r="R22" s="26"/>
      <c r="S22" s="27">
        <v>23</v>
      </c>
      <c r="T22" s="27">
        <v>23</v>
      </c>
      <c r="U22" s="27">
        <v>23</v>
      </c>
      <c r="V22" s="27">
        <v>23</v>
      </c>
      <c r="W22" s="27">
        <v>23</v>
      </c>
      <c r="X22" s="27">
        <v>23</v>
      </c>
      <c r="Y22" s="27">
        <v>23</v>
      </c>
      <c r="Z22" s="27">
        <v>23</v>
      </c>
      <c r="AA22" s="27">
        <v>23</v>
      </c>
      <c r="AB22" s="28">
        <v>23</v>
      </c>
    </row>
    <row r="23" spans="1:28" ht="30">
      <c r="A23" s="111">
        <v>1</v>
      </c>
      <c r="B23" s="112" t="s">
        <v>48</v>
      </c>
      <c r="C23" s="17" t="s">
        <v>33</v>
      </c>
      <c r="D23" s="31"/>
      <c r="E23" s="17" t="s">
        <v>34</v>
      </c>
      <c r="F23" s="18"/>
      <c r="G23" s="29" t="s">
        <v>35</v>
      </c>
      <c r="H23" s="113" t="s">
        <v>48</v>
      </c>
      <c r="I23" s="21">
        <f t="shared" si="0"/>
        <v>20</v>
      </c>
      <c r="J23" s="22">
        <f t="shared" si="1"/>
        <v>20</v>
      </c>
      <c r="K23" s="23" t="s">
        <v>36</v>
      </c>
      <c r="L23" s="23" t="s">
        <v>37</v>
      </c>
      <c r="M23" s="24" t="s">
        <v>38</v>
      </c>
      <c r="N23" s="30">
        <v>20</v>
      </c>
      <c r="O23" s="26"/>
      <c r="P23" s="26"/>
      <c r="Q23" s="26"/>
      <c r="R23" s="26"/>
      <c r="S23" s="27"/>
      <c r="T23" s="27"/>
      <c r="U23" s="27"/>
      <c r="V23" s="27"/>
      <c r="W23" s="27"/>
      <c r="X23" s="27"/>
      <c r="Y23" s="27"/>
      <c r="Z23" s="27"/>
      <c r="AA23" s="27"/>
      <c r="AB23" s="28"/>
    </row>
    <row r="24" spans="1:28" ht="30">
      <c r="A24" s="111"/>
      <c r="B24" s="112"/>
      <c r="C24" s="17" t="s">
        <v>33</v>
      </c>
      <c r="D24" s="31"/>
      <c r="E24" s="17" t="s">
        <v>34</v>
      </c>
      <c r="F24" s="18"/>
      <c r="G24" s="29" t="s">
        <v>35</v>
      </c>
      <c r="H24" s="113"/>
      <c r="I24" s="21">
        <f t="shared" si="0"/>
        <v>196</v>
      </c>
      <c r="J24" s="22">
        <f t="shared" si="1"/>
        <v>196</v>
      </c>
      <c r="K24" s="23" t="s">
        <v>39</v>
      </c>
      <c r="L24" s="23" t="s">
        <v>40</v>
      </c>
      <c r="M24" s="24" t="s">
        <v>41</v>
      </c>
      <c r="N24" s="25"/>
      <c r="O24" s="26">
        <v>49</v>
      </c>
      <c r="P24" s="26">
        <v>49</v>
      </c>
      <c r="Q24" s="26">
        <v>49</v>
      </c>
      <c r="R24" s="26">
        <v>49</v>
      </c>
      <c r="S24" s="27"/>
      <c r="T24" s="27"/>
      <c r="U24" s="27"/>
      <c r="V24" s="27"/>
      <c r="W24" s="27"/>
      <c r="X24" s="27"/>
      <c r="Y24" s="27"/>
      <c r="Z24" s="27"/>
      <c r="AA24" s="27"/>
      <c r="AB24" s="28"/>
    </row>
    <row r="25" spans="1:28" ht="30">
      <c r="A25" s="111"/>
      <c r="B25" s="112"/>
      <c r="C25" s="17" t="s">
        <v>33</v>
      </c>
      <c r="D25" s="31"/>
      <c r="E25" s="17" t="s">
        <v>34</v>
      </c>
      <c r="F25" s="18"/>
      <c r="G25" s="29" t="s">
        <v>35</v>
      </c>
      <c r="H25" s="113"/>
      <c r="I25" s="21">
        <f t="shared" si="0"/>
        <v>490</v>
      </c>
      <c r="J25" s="22">
        <f t="shared" si="1"/>
        <v>490</v>
      </c>
      <c r="K25" s="23" t="s">
        <v>42</v>
      </c>
      <c r="L25" s="23" t="s">
        <v>43</v>
      </c>
      <c r="M25" s="24" t="s">
        <v>44</v>
      </c>
      <c r="N25" s="25"/>
      <c r="O25" s="26"/>
      <c r="P25" s="26"/>
      <c r="Q25" s="26"/>
      <c r="R25" s="26"/>
      <c r="S25" s="27">
        <v>49</v>
      </c>
      <c r="T25" s="27">
        <v>49</v>
      </c>
      <c r="U25" s="27">
        <v>49</v>
      </c>
      <c r="V25" s="27">
        <v>49</v>
      </c>
      <c r="W25" s="27">
        <v>49</v>
      </c>
      <c r="X25" s="27">
        <v>49</v>
      </c>
      <c r="Y25" s="27">
        <v>49</v>
      </c>
      <c r="Z25" s="27">
        <v>49</v>
      </c>
      <c r="AA25" s="27">
        <v>49</v>
      </c>
      <c r="AB25" s="28">
        <v>49</v>
      </c>
    </row>
    <row r="26" spans="1:28" ht="30">
      <c r="A26" s="111">
        <v>1</v>
      </c>
      <c r="B26" s="112" t="s">
        <v>49</v>
      </c>
      <c r="C26" s="17" t="s">
        <v>33</v>
      </c>
      <c r="D26" s="31"/>
      <c r="E26" s="17" t="s">
        <v>34</v>
      </c>
      <c r="F26" s="18"/>
      <c r="G26" s="29" t="s">
        <v>35</v>
      </c>
      <c r="H26" s="113" t="s">
        <v>49</v>
      </c>
      <c r="I26" s="21">
        <f t="shared" si="0"/>
        <v>152</v>
      </c>
      <c r="J26" s="32">
        <f>SUM(N26:AB26)</f>
        <v>152</v>
      </c>
      <c r="K26" s="23" t="s">
        <v>36</v>
      </c>
      <c r="L26" s="23" t="s">
        <v>37</v>
      </c>
      <c r="M26" s="24" t="s">
        <v>38</v>
      </c>
      <c r="N26" s="30">
        <v>152</v>
      </c>
      <c r="O26" s="26"/>
      <c r="P26" s="26"/>
      <c r="Q26" s="26"/>
      <c r="R26" s="26"/>
      <c r="S26" s="27"/>
      <c r="T26" s="27"/>
      <c r="U26" s="27"/>
      <c r="V26" s="27"/>
      <c r="W26" s="27"/>
      <c r="X26" s="27"/>
      <c r="Y26" s="27"/>
      <c r="Z26" s="27"/>
      <c r="AA26" s="27"/>
      <c r="AB26" s="28"/>
    </row>
    <row r="27" spans="1:28" ht="30">
      <c r="A27" s="111"/>
      <c r="B27" s="112"/>
      <c r="C27" s="17" t="s">
        <v>33</v>
      </c>
      <c r="D27" s="31"/>
      <c r="E27" s="17" t="s">
        <v>34</v>
      </c>
      <c r="F27" s="18"/>
      <c r="G27" s="29" t="s">
        <v>35</v>
      </c>
      <c r="H27" s="113"/>
      <c r="I27" s="21">
        <f t="shared" si="0"/>
        <v>728</v>
      </c>
      <c r="J27" s="32">
        <f>SUM(N27:AB27)</f>
        <v>728</v>
      </c>
      <c r="K27" s="23" t="s">
        <v>39</v>
      </c>
      <c r="L27" s="23" t="s">
        <v>40</v>
      </c>
      <c r="M27" s="24" t="s">
        <v>41</v>
      </c>
      <c r="N27" s="25"/>
      <c r="O27" s="26">
        <v>182</v>
      </c>
      <c r="P27" s="26">
        <v>182</v>
      </c>
      <c r="Q27" s="26">
        <v>182</v>
      </c>
      <c r="R27" s="26">
        <v>182</v>
      </c>
      <c r="S27" s="27"/>
      <c r="T27" s="27"/>
      <c r="U27" s="27"/>
      <c r="V27" s="27"/>
      <c r="W27" s="27"/>
      <c r="X27" s="27"/>
      <c r="Y27" s="27"/>
      <c r="Z27" s="27"/>
      <c r="AA27" s="27"/>
      <c r="AB27" s="28"/>
    </row>
    <row r="28" spans="1:28" ht="30">
      <c r="A28" s="111"/>
      <c r="B28" s="112"/>
      <c r="C28" s="17" t="s">
        <v>33</v>
      </c>
      <c r="D28" s="31"/>
      <c r="E28" s="17" t="s">
        <v>34</v>
      </c>
      <c r="F28" s="18"/>
      <c r="G28" s="29" t="s">
        <v>35</v>
      </c>
      <c r="H28" s="113"/>
      <c r="I28" s="21">
        <f t="shared" si="0"/>
        <v>1820</v>
      </c>
      <c r="J28" s="32">
        <f>SUM(N28:AB28)</f>
        <v>1820</v>
      </c>
      <c r="K28" s="23" t="s">
        <v>42</v>
      </c>
      <c r="L28" s="23" t="s">
        <v>43</v>
      </c>
      <c r="M28" s="24" t="s">
        <v>44</v>
      </c>
      <c r="N28" s="25"/>
      <c r="O28" s="26"/>
      <c r="P28" s="26"/>
      <c r="Q28" s="26"/>
      <c r="R28" s="26"/>
      <c r="S28" s="27">
        <v>182</v>
      </c>
      <c r="T28" s="27">
        <v>182</v>
      </c>
      <c r="U28" s="27">
        <v>182</v>
      </c>
      <c r="V28" s="27">
        <v>182</v>
      </c>
      <c r="W28" s="27">
        <v>182</v>
      </c>
      <c r="X28" s="27">
        <v>182</v>
      </c>
      <c r="Y28" s="27">
        <v>182</v>
      </c>
      <c r="Z28" s="27">
        <v>182</v>
      </c>
      <c r="AA28" s="27">
        <v>182</v>
      </c>
      <c r="AB28" s="28">
        <v>182</v>
      </c>
    </row>
    <row r="29" spans="1:28" ht="30">
      <c r="A29" s="111">
        <v>1</v>
      </c>
      <c r="B29" s="112" t="s">
        <v>50</v>
      </c>
      <c r="C29" s="17" t="s">
        <v>33</v>
      </c>
      <c r="D29" s="31"/>
      <c r="E29" s="17" t="s">
        <v>34</v>
      </c>
      <c r="F29" s="18"/>
      <c r="G29" s="29" t="s">
        <v>35</v>
      </c>
      <c r="H29" s="113" t="s">
        <v>50</v>
      </c>
      <c r="I29" s="21">
        <f t="shared" si="0"/>
        <v>0</v>
      </c>
      <c r="J29" s="32">
        <f>SUM(N29:AB29)</f>
        <v>0</v>
      </c>
      <c r="K29" s="23" t="s">
        <v>36</v>
      </c>
      <c r="L29" s="23" t="s">
        <v>37</v>
      </c>
      <c r="M29" s="24" t="s">
        <v>38</v>
      </c>
      <c r="N29" s="30">
        <v>0</v>
      </c>
      <c r="O29" s="26"/>
      <c r="P29" s="26"/>
      <c r="Q29" s="26"/>
      <c r="R29" s="26"/>
      <c r="S29" s="27"/>
      <c r="T29" s="27"/>
      <c r="U29" s="27"/>
      <c r="V29" s="27"/>
      <c r="W29" s="27"/>
      <c r="X29" s="27"/>
      <c r="Y29" s="27"/>
      <c r="Z29" s="27"/>
      <c r="AA29" s="27"/>
      <c r="AB29" s="28"/>
    </row>
    <row r="30" spans="1:28" ht="30">
      <c r="A30" s="111"/>
      <c r="B30" s="112"/>
      <c r="C30" s="17" t="s">
        <v>33</v>
      </c>
      <c r="D30" s="31"/>
      <c r="E30" s="17" t="s">
        <v>34</v>
      </c>
      <c r="F30" s="18"/>
      <c r="G30" s="29" t="s">
        <v>35</v>
      </c>
      <c r="H30" s="113"/>
      <c r="I30" s="21">
        <f t="shared" si="0"/>
        <v>224</v>
      </c>
      <c r="J30" s="32">
        <f t="shared" ref="J30:J93" si="2">+SUM(N30:AB30)</f>
        <v>224</v>
      </c>
      <c r="K30" s="23" t="s">
        <v>39</v>
      </c>
      <c r="L30" s="23" t="s">
        <v>40</v>
      </c>
      <c r="M30" s="24" t="s">
        <v>41</v>
      </c>
      <c r="N30" s="25"/>
      <c r="O30" s="26">
        <v>56</v>
      </c>
      <c r="P30" s="26">
        <v>56</v>
      </c>
      <c r="Q30" s="26">
        <v>56</v>
      </c>
      <c r="R30" s="26">
        <v>56</v>
      </c>
      <c r="S30" s="27"/>
      <c r="T30" s="27"/>
      <c r="U30" s="27"/>
      <c r="V30" s="27"/>
      <c r="W30" s="27"/>
      <c r="X30" s="27"/>
      <c r="Y30" s="27"/>
      <c r="Z30" s="27"/>
      <c r="AA30" s="27"/>
      <c r="AB30" s="28"/>
    </row>
    <row r="31" spans="1:28" ht="30">
      <c r="A31" s="111"/>
      <c r="B31" s="112"/>
      <c r="C31" s="17" t="s">
        <v>33</v>
      </c>
      <c r="D31" s="31"/>
      <c r="E31" s="17" t="s">
        <v>34</v>
      </c>
      <c r="F31" s="18"/>
      <c r="G31" s="29" t="s">
        <v>35</v>
      </c>
      <c r="H31" s="113"/>
      <c r="I31" s="21">
        <f t="shared" si="0"/>
        <v>560</v>
      </c>
      <c r="J31" s="32">
        <f t="shared" si="2"/>
        <v>560</v>
      </c>
      <c r="K31" s="23" t="s">
        <v>42</v>
      </c>
      <c r="L31" s="23" t="s">
        <v>43</v>
      </c>
      <c r="M31" s="24" t="s">
        <v>44</v>
      </c>
      <c r="N31" s="25"/>
      <c r="O31" s="26"/>
      <c r="P31" s="26"/>
      <c r="Q31" s="26"/>
      <c r="R31" s="26"/>
      <c r="S31" s="27">
        <v>56</v>
      </c>
      <c r="T31" s="27">
        <v>56</v>
      </c>
      <c r="U31" s="27">
        <v>56</v>
      </c>
      <c r="V31" s="27">
        <v>56</v>
      </c>
      <c r="W31" s="27">
        <v>56</v>
      </c>
      <c r="X31" s="27">
        <v>56</v>
      </c>
      <c r="Y31" s="27">
        <v>56</v>
      </c>
      <c r="Z31" s="27">
        <v>56</v>
      </c>
      <c r="AA31" s="27">
        <v>56</v>
      </c>
      <c r="AB31" s="28">
        <v>56</v>
      </c>
    </row>
    <row r="32" spans="1:28" ht="30">
      <c r="A32" s="114">
        <v>1</v>
      </c>
      <c r="B32" s="112" t="s">
        <v>51</v>
      </c>
      <c r="C32" s="17" t="s">
        <v>33</v>
      </c>
      <c r="D32" s="31"/>
      <c r="E32" s="17" t="s">
        <v>34</v>
      </c>
      <c r="F32" s="18"/>
      <c r="G32" s="29" t="s">
        <v>35</v>
      </c>
      <c r="H32" s="113" t="s">
        <v>51</v>
      </c>
      <c r="I32" s="21">
        <f t="shared" si="0"/>
        <v>73</v>
      </c>
      <c r="J32" s="32">
        <f t="shared" si="2"/>
        <v>73</v>
      </c>
      <c r="K32" s="23" t="s">
        <v>36</v>
      </c>
      <c r="L32" s="23" t="s">
        <v>37</v>
      </c>
      <c r="M32" s="24" t="s">
        <v>38</v>
      </c>
      <c r="N32" s="30">
        <v>73</v>
      </c>
      <c r="O32" s="26"/>
      <c r="P32" s="26"/>
      <c r="Q32" s="26"/>
      <c r="R32" s="26"/>
      <c r="S32" s="27"/>
      <c r="T32" s="27"/>
      <c r="U32" s="27"/>
      <c r="V32" s="27"/>
      <c r="W32" s="27"/>
      <c r="X32" s="27"/>
      <c r="Y32" s="27"/>
      <c r="Z32" s="27"/>
      <c r="AA32" s="27"/>
      <c r="AB32" s="28"/>
    </row>
    <row r="33" spans="1:28" ht="30">
      <c r="A33" s="114"/>
      <c r="B33" s="112"/>
      <c r="C33" s="17" t="s">
        <v>33</v>
      </c>
      <c r="D33" s="31"/>
      <c r="E33" s="17" t="s">
        <v>34</v>
      </c>
      <c r="F33" s="18"/>
      <c r="G33" s="29" t="s">
        <v>35</v>
      </c>
      <c r="H33" s="113"/>
      <c r="I33" s="21">
        <f t="shared" si="0"/>
        <v>500</v>
      </c>
      <c r="J33" s="32">
        <f t="shared" si="2"/>
        <v>500</v>
      </c>
      <c r="K33" s="23" t="s">
        <v>39</v>
      </c>
      <c r="L33" s="23" t="s">
        <v>40</v>
      </c>
      <c r="M33" s="24" t="s">
        <v>41</v>
      </c>
      <c r="N33" s="25"/>
      <c r="O33" s="26">
        <v>125</v>
      </c>
      <c r="P33" s="26">
        <v>125</v>
      </c>
      <c r="Q33" s="26">
        <v>125</v>
      </c>
      <c r="R33" s="26">
        <v>125</v>
      </c>
      <c r="S33" s="27"/>
      <c r="T33" s="27"/>
      <c r="U33" s="27"/>
      <c r="V33" s="27"/>
      <c r="W33" s="27"/>
      <c r="X33" s="27"/>
      <c r="Y33" s="27"/>
      <c r="Z33" s="27"/>
      <c r="AA33" s="27"/>
      <c r="AB33" s="28"/>
    </row>
    <row r="34" spans="1:28" ht="30">
      <c r="A34" s="114"/>
      <c r="B34" s="112"/>
      <c r="C34" s="17" t="s">
        <v>33</v>
      </c>
      <c r="D34" s="31"/>
      <c r="E34" s="17" t="s">
        <v>34</v>
      </c>
      <c r="F34" s="18"/>
      <c r="G34" s="29" t="s">
        <v>35</v>
      </c>
      <c r="H34" s="113"/>
      <c r="I34" s="21">
        <f t="shared" si="0"/>
        <v>1250</v>
      </c>
      <c r="J34" s="32">
        <f t="shared" si="2"/>
        <v>1250</v>
      </c>
      <c r="K34" s="23" t="s">
        <v>42</v>
      </c>
      <c r="L34" s="23" t="s">
        <v>43</v>
      </c>
      <c r="M34" s="24" t="s">
        <v>44</v>
      </c>
      <c r="N34" s="25"/>
      <c r="O34" s="26"/>
      <c r="P34" s="26"/>
      <c r="Q34" s="26"/>
      <c r="R34" s="26"/>
      <c r="S34" s="27">
        <v>125</v>
      </c>
      <c r="T34" s="27">
        <v>125</v>
      </c>
      <c r="U34" s="27">
        <v>125</v>
      </c>
      <c r="V34" s="27">
        <v>125</v>
      </c>
      <c r="W34" s="27">
        <v>125</v>
      </c>
      <c r="X34" s="27">
        <v>125</v>
      </c>
      <c r="Y34" s="27">
        <v>125</v>
      </c>
      <c r="Z34" s="27">
        <v>125</v>
      </c>
      <c r="AA34" s="27">
        <v>125</v>
      </c>
      <c r="AB34" s="28">
        <v>125</v>
      </c>
    </row>
    <row r="35" spans="1:28" ht="30">
      <c r="A35" s="111">
        <v>1</v>
      </c>
      <c r="B35" s="112" t="s">
        <v>52</v>
      </c>
      <c r="C35" s="17" t="s">
        <v>33</v>
      </c>
      <c r="D35" s="31"/>
      <c r="E35" s="17" t="s">
        <v>34</v>
      </c>
      <c r="F35" s="18"/>
      <c r="G35" s="29" t="s">
        <v>35</v>
      </c>
      <c r="H35" s="113" t="s">
        <v>52</v>
      </c>
      <c r="I35" s="21">
        <f t="shared" si="0"/>
        <v>36</v>
      </c>
      <c r="J35" s="32">
        <f t="shared" si="2"/>
        <v>36</v>
      </c>
      <c r="K35" s="23" t="s">
        <v>36</v>
      </c>
      <c r="L35" s="23" t="s">
        <v>37</v>
      </c>
      <c r="M35" s="24" t="s">
        <v>38</v>
      </c>
      <c r="N35" s="30">
        <v>36</v>
      </c>
      <c r="O35" s="26"/>
      <c r="P35" s="26"/>
      <c r="Q35" s="26"/>
      <c r="R35" s="26"/>
      <c r="S35" s="27"/>
      <c r="T35" s="27"/>
      <c r="U35" s="27"/>
      <c r="V35" s="27"/>
      <c r="W35" s="27"/>
      <c r="X35" s="27"/>
      <c r="Y35" s="27"/>
      <c r="Z35" s="27"/>
      <c r="AA35" s="27"/>
      <c r="AB35" s="28"/>
    </row>
    <row r="36" spans="1:28" ht="30">
      <c r="A36" s="111"/>
      <c r="B36" s="112"/>
      <c r="C36" s="17" t="s">
        <v>33</v>
      </c>
      <c r="D36" s="31"/>
      <c r="E36" s="17" t="s">
        <v>34</v>
      </c>
      <c r="F36" s="18"/>
      <c r="G36" s="29" t="s">
        <v>35</v>
      </c>
      <c r="H36" s="113"/>
      <c r="I36" s="21">
        <f t="shared" si="0"/>
        <v>92</v>
      </c>
      <c r="J36" s="32">
        <f t="shared" si="2"/>
        <v>92</v>
      </c>
      <c r="K36" s="23" t="s">
        <v>39</v>
      </c>
      <c r="L36" s="23" t="s">
        <v>40</v>
      </c>
      <c r="M36" s="24" t="s">
        <v>41</v>
      </c>
      <c r="N36" s="25"/>
      <c r="O36" s="26">
        <v>23</v>
      </c>
      <c r="P36" s="26">
        <v>23</v>
      </c>
      <c r="Q36" s="26">
        <v>23</v>
      </c>
      <c r="R36" s="26">
        <v>23</v>
      </c>
      <c r="S36" s="27"/>
      <c r="T36" s="27"/>
      <c r="U36" s="27"/>
      <c r="V36" s="27"/>
      <c r="W36" s="27"/>
      <c r="X36" s="27"/>
      <c r="Y36" s="27"/>
      <c r="Z36" s="27"/>
      <c r="AA36" s="27"/>
      <c r="AB36" s="28"/>
    </row>
    <row r="37" spans="1:28" ht="30">
      <c r="A37" s="111"/>
      <c r="B37" s="112"/>
      <c r="C37" s="17" t="s">
        <v>33</v>
      </c>
      <c r="D37" s="31"/>
      <c r="E37" s="17" t="s">
        <v>34</v>
      </c>
      <c r="F37" s="18"/>
      <c r="G37" s="29" t="s">
        <v>35</v>
      </c>
      <c r="H37" s="113"/>
      <c r="I37" s="21">
        <f t="shared" si="0"/>
        <v>230</v>
      </c>
      <c r="J37" s="32">
        <f t="shared" si="2"/>
        <v>230</v>
      </c>
      <c r="K37" s="23" t="s">
        <v>42</v>
      </c>
      <c r="L37" s="23" t="s">
        <v>43</v>
      </c>
      <c r="M37" s="24" t="s">
        <v>44</v>
      </c>
      <c r="N37" s="25"/>
      <c r="O37" s="26"/>
      <c r="P37" s="26"/>
      <c r="Q37" s="26"/>
      <c r="R37" s="26"/>
      <c r="S37" s="27">
        <v>23</v>
      </c>
      <c r="T37" s="27">
        <v>23</v>
      </c>
      <c r="U37" s="27">
        <v>23</v>
      </c>
      <c r="V37" s="27">
        <v>23</v>
      </c>
      <c r="W37" s="27">
        <v>23</v>
      </c>
      <c r="X37" s="27">
        <v>23</v>
      </c>
      <c r="Y37" s="27">
        <v>23</v>
      </c>
      <c r="Z37" s="27">
        <v>23</v>
      </c>
      <c r="AA37" s="27">
        <v>23</v>
      </c>
      <c r="AB37" s="28">
        <v>23</v>
      </c>
    </row>
    <row r="38" spans="1:28" ht="30">
      <c r="A38" s="111">
        <v>1</v>
      </c>
      <c r="B38" s="112" t="s">
        <v>53</v>
      </c>
      <c r="C38" s="17" t="s">
        <v>33</v>
      </c>
      <c r="D38" s="31"/>
      <c r="E38" s="17" t="s">
        <v>34</v>
      </c>
      <c r="F38" s="18"/>
      <c r="G38" s="29" t="s">
        <v>35</v>
      </c>
      <c r="H38" s="113" t="s">
        <v>53</v>
      </c>
      <c r="I38" s="21">
        <f t="shared" si="0"/>
        <v>0</v>
      </c>
      <c r="J38" s="32">
        <f t="shared" si="2"/>
        <v>0</v>
      </c>
      <c r="K38" s="23" t="s">
        <v>36</v>
      </c>
      <c r="L38" s="23" t="s">
        <v>37</v>
      </c>
      <c r="M38" s="24" t="s">
        <v>38</v>
      </c>
      <c r="N38" s="30">
        <v>0</v>
      </c>
      <c r="O38" s="26"/>
      <c r="P38" s="26"/>
      <c r="Q38" s="26"/>
      <c r="R38" s="26"/>
      <c r="S38" s="27"/>
      <c r="T38" s="27"/>
      <c r="U38" s="27"/>
      <c r="V38" s="27"/>
      <c r="W38" s="27"/>
      <c r="X38" s="27"/>
      <c r="Y38" s="27"/>
      <c r="Z38" s="27"/>
      <c r="AA38" s="27"/>
      <c r="AB38" s="28"/>
    </row>
    <row r="39" spans="1:28" ht="30">
      <c r="A39" s="111"/>
      <c r="B39" s="112"/>
      <c r="C39" s="17" t="s">
        <v>33</v>
      </c>
      <c r="D39" s="31"/>
      <c r="E39" s="17" t="s">
        <v>34</v>
      </c>
      <c r="F39" s="18"/>
      <c r="G39" s="29" t="s">
        <v>35</v>
      </c>
      <c r="H39" s="113"/>
      <c r="I39" s="21">
        <f t="shared" si="0"/>
        <v>180</v>
      </c>
      <c r="J39" s="32">
        <f t="shared" si="2"/>
        <v>180</v>
      </c>
      <c r="K39" s="23" t="s">
        <v>39</v>
      </c>
      <c r="L39" s="23" t="s">
        <v>40</v>
      </c>
      <c r="M39" s="24" t="s">
        <v>41</v>
      </c>
      <c r="N39" s="25"/>
      <c r="O39" s="26">
        <v>45</v>
      </c>
      <c r="P39" s="26">
        <v>45</v>
      </c>
      <c r="Q39" s="26">
        <v>45</v>
      </c>
      <c r="R39" s="26">
        <v>45</v>
      </c>
      <c r="S39" s="27"/>
      <c r="T39" s="27"/>
      <c r="U39" s="27"/>
      <c r="V39" s="27"/>
      <c r="W39" s="27"/>
      <c r="X39" s="27"/>
      <c r="Y39" s="27"/>
      <c r="Z39" s="27"/>
      <c r="AA39" s="27"/>
      <c r="AB39" s="28"/>
    </row>
    <row r="40" spans="1:28" ht="30">
      <c r="A40" s="111"/>
      <c r="B40" s="112"/>
      <c r="C40" s="17" t="s">
        <v>33</v>
      </c>
      <c r="D40" s="31"/>
      <c r="E40" s="17" t="s">
        <v>34</v>
      </c>
      <c r="F40" s="18"/>
      <c r="G40" s="29" t="s">
        <v>35</v>
      </c>
      <c r="H40" s="113"/>
      <c r="I40" s="21">
        <f t="shared" si="0"/>
        <v>450</v>
      </c>
      <c r="J40" s="32">
        <f t="shared" si="2"/>
        <v>450</v>
      </c>
      <c r="K40" s="23" t="s">
        <v>42</v>
      </c>
      <c r="L40" s="23" t="s">
        <v>43</v>
      </c>
      <c r="M40" s="24" t="s">
        <v>44</v>
      </c>
      <c r="N40" s="25"/>
      <c r="O40" s="26"/>
      <c r="P40" s="26"/>
      <c r="Q40" s="26"/>
      <c r="R40" s="26"/>
      <c r="S40" s="27">
        <v>45</v>
      </c>
      <c r="T40" s="27">
        <v>45</v>
      </c>
      <c r="U40" s="27">
        <v>45</v>
      </c>
      <c r="V40" s="27">
        <v>45</v>
      </c>
      <c r="W40" s="27">
        <v>45</v>
      </c>
      <c r="X40" s="27">
        <v>45</v>
      </c>
      <c r="Y40" s="27">
        <v>45</v>
      </c>
      <c r="Z40" s="27">
        <v>45</v>
      </c>
      <c r="AA40" s="27">
        <v>45</v>
      </c>
      <c r="AB40" s="28">
        <v>45</v>
      </c>
    </row>
    <row r="41" spans="1:28" ht="50.25" customHeight="1">
      <c r="A41" s="33">
        <v>2</v>
      </c>
      <c r="B41" s="34" t="s">
        <v>32</v>
      </c>
      <c r="C41" s="17" t="s">
        <v>54</v>
      </c>
      <c r="D41" s="35" t="s">
        <v>55</v>
      </c>
      <c r="E41" s="36" t="s">
        <v>56</v>
      </c>
      <c r="F41" s="35" t="s">
        <v>57</v>
      </c>
      <c r="G41" s="29"/>
      <c r="H41" s="104" t="s">
        <v>32</v>
      </c>
      <c r="I41" s="21">
        <f t="shared" ref="I41:I104" si="3">SUM(N41:AB41)</f>
        <v>19435</v>
      </c>
      <c r="J41" s="32">
        <f t="shared" si="2"/>
        <v>19435</v>
      </c>
      <c r="K41" s="23" t="s">
        <v>36</v>
      </c>
      <c r="L41" s="23" t="s">
        <v>37</v>
      </c>
      <c r="M41" s="24" t="s">
        <v>38</v>
      </c>
      <c r="N41" s="30">
        <f>13435+6000</f>
        <v>19435</v>
      </c>
      <c r="O41" s="26"/>
      <c r="P41" s="26"/>
      <c r="Q41" s="26"/>
      <c r="R41" s="26"/>
      <c r="S41" s="27"/>
      <c r="T41" s="27"/>
      <c r="U41" s="27"/>
      <c r="V41" s="27"/>
      <c r="W41" s="27"/>
      <c r="X41" s="27"/>
      <c r="Y41" s="27"/>
      <c r="Z41" s="27"/>
      <c r="AA41" s="27"/>
      <c r="AB41" s="28"/>
    </row>
    <row r="42" spans="1:28" ht="55.5" customHeight="1">
      <c r="A42" s="33">
        <v>3</v>
      </c>
      <c r="B42" s="34" t="s">
        <v>32</v>
      </c>
      <c r="C42" s="17" t="s">
        <v>58</v>
      </c>
      <c r="D42" s="35" t="s">
        <v>55</v>
      </c>
      <c r="E42" s="36" t="s">
        <v>59</v>
      </c>
      <c r="F42" s="35" t="s">
        <v>57</v>
      </c>
      <c r="G42" s="29" t="s">
        <v>35</v>
      </c>
      <c r="H42" s="104" t="s">
        <v>32</v>
      </c>
      <c r="I42" s="21">
        <f t="shared" si="3"/>
        <v>4339</v>
      </c>
      <c r="J42" s="32">
        <f t="shared" si="2"/>
        <v>4339</v>
      </c>
      <c r="K42" s="23" t="s">
        <v>36</v>
      </c>
      <c r="L42" s="23" t="s">
        <v>37</v>
      </c>
      <c r="M42" s="24" t="s">
        <v>38</v>
      </c>
      <c r="N42" s="30">
        <v>4339</v>
      </c>
      <c r="O42" s="26"/>
      <c r="P42" s="26"/>
      <c r="Q42" s="26"/>
      <c r="R42" s="26"/>
      <c r="S42" s="27"/>
      <c r="T42" s="27"/>
      <c r="U42" s="27"/>
      <c r="V42" s="27"/>
      <c r="W42" s="27"/>
      <c r="X42" s="27"/>
      <c r="Y42" s="27"/>
      <c r="Z42" s="27"/>
      <c r="AA42" s="27"/>
      <c r="AB42" s="28"/>
    </row>
    <row r="43" spans="1:28" ht="50.25" customHeight="1">
      <c r="A43" s="33">
        <v>4</v>
      </c>
      <c r="B43" s="34" t="s">
        <v>32</v>
      </c>
      <c r="C43" s="17" t="s">
        <v>60</v>
      </c>
      <c r="D43" s="35" t="s">
        <v>55</v>
      </c>
      <c r="E43" s="36" t="s">
        <v>56</v>
      </c>
      <c r="F43" s="35" t="s">
        <v>57</v>
      </c>
      <c r="G43" s="29" t="s">
        <v>35</v>
      </c>
      <c r="H43" s="104" t="s">
        <v>32</v>
      </c>
      <c r="I43" s="21">
        <f t="shared" si="3"/>
        <v>8453</v>
      </c>
      <c r="J43" s="32">
        <f t="shared" si="2"/>
        <v>8453</v>
      </c>
      <c r="K43" s="23" t="s">
        <v>36</v>
      </c>
      <c r="L43" s="23" t="s">
        <v>37</v>
      </c>
      <c r="M43" s="24" t="s">
        <v>38</v>
      </c>
      <c r="N43" s="30">
        <v>8453</v>
      </c>
      <c r="O43" s="26"/>
      <c r="P43" s="26"/>
      <c r="Q43" s="26"/>
      <c r="R43" s="26"/>
      <c r="S43" s="27"/>
      <c r="T43" s="27"/>
      <c r="U43" s="27"/>
      <c r="V43" s="27"/>
      <c r="W43" s="27"/>
      <c r="X43" s="27"/>
      <c r="Y43" s="27"/>
      <c r="Z43" s="27"/>
      <c r="AA43" s="27"/>
      <c r="AB43" s="28"/>
    </row>
    <row r="44" spans="1:28" ht="15" customHeight="1">
      <c r="A44" s="33">
        <v>5</v>
      </c>
      <c r="B44" s="34" t="s">
        <v>32</v>
      </c>
      <c r="C44" s="17" t="s">
        <v>61</v>
      </c>
      <c r="D44" s="110" t="s">
        <v>62</v>
      </c>
      <c r="E44" s="110"/>
      <c r="F44" s="110"/>
      <c r="G44" s="29" t="s">
        <v>35</v>
      </c>
      <c r="H44" s="104" t="s">
        <v>32</v>
      </c>
      <c r="I44" s="21">
        <f t="shared" si="3"/>
        <v>3000</v>
      </c>
      <c r="J44" s="32">
        <f t="shared" si="2"/>
        <v>3000</v>
      </c>
      <c r="K44" s="23" t="s">
        <v>36</v>
      </c>
      <c r="L44" s="23" t="s">
        <v>37</v>
      </c>
      <c r="M44" s="24" t="s">
        <v>38</v>
      </c>
      <c r="N44" s="25">
        <v>3000</v>
      </c>
      <c r="O44" s="26"/>
      <c r="P44" s="26"/>
      <c r="Q44" s="26"/>
      <c r="R44" s="26"/>
      <c r="S44" s="27"/>
      <c r="T44" s="27"/>
      <c r="U44" s="27"/>
      <c r="V44" s="27"/>
      <c r="W44" s="27"/>
      <c r="X44" s="27"/>
      <c r="Y44" s="27"/>
      <c r="Z44" s="27"/>
      <c r="AA44" s="27"/>
      <c r="AB44" s="28"/>
    </row>
    <row r="45" spans="1:28" s="48" customFormat="1" ht="30.75" customHeight="1">
      <c r="A45" s="37">
        <v>6</v>
      </c>
      <c r="B45" s="38" t="s">
        <v>32</v>
      </c>
      <c r="C45" s="39" t="s">
        <v>63</v>
      </c>
      <c r="D45" s="38" t="s">
        <v>64</v>
      </c>
      <c r="E45" s="38" t="s">
        <v>65</v>
      </c>
      <c r="F45" s="38" t="s">
        <v>66</v>
      </c>
      <c r="G45" s="40"/>
      <c r="H45" s="105" t="s">
        <v>32</v>
      </c>
      <c r="I45" s="41">
        <f t="shared" si="3"/>
        <v>4500</v>
      </c>
      <c r="J45" s="42">
        <f t="shared" si="2"/>
        <v>4500</v>
      </c>
      <c r="K45" s="43" t="s">
        <v>36</v>
      </c>
      <c r="L45" s="43" t="s">
        <v>37</v>
      </c>
      <c r="M45" s="44" t="s">
        <v>38</v>
      </c>
      <c r="N45" s="30">
        <v>4500</v>
      </c>
      <c r="O45" s="45"/>
      <c r="P45" s="45"/>
      <c r="Q45" s="45"/>
      <c r="R45" s="45"/>
      <c r="S45" s="46"/>
      <c r="T45" s="46"/>
      <c r="U45" s="46"/>
      <c r="V45" s="46"/>
      <c r="W45" s="46"/>
      <c r="X45" s="46"/>
      <c r="Y45" s="46"/>
      <c r="Z45" s="46"/>
      <c r="AA45" s="46"/>
      <c r="AB45" s="47"/>
    </row>
    <row r="46" spans="1:28" s="48" customFormat="1" ht="30.75" customHeight="1">
      <c r="A46" s="37">
        <v>7</v>
      </c>
      <c r="B46" s="38" t="s">
        <v>32</v>
      </c>
      <c r="C46" s="39" t="s">
        <v>67</v>
      </c>
      <c r="D46" s="38"/>
      <c r="E46" s="38"/>
      <c r="F46" s="38" t="s">
        <v>66</v>
      </c>
      <c r="G46" s="40"/>
      <c r="H46" s="105" t="s">
        <v>32</v>
      </c>
      <c r="I46" s="41">
        <f t="shared" si="3"/>
        <v>10531</v>
      </c>
      <c r="J46" s="42">
        <f t="shared" si="2"/>
        <v>10531</v>
      </c>
      <c r="K46" s="43" t="s">
        <v>36</v>
      </c>
      <c r="L46" s="43" t="s">
        <v>37</v>
      </c>
      <c r="M46" s="44" t="s">
        <v>38</v>
      </c>
      <c r="N46" s="30">
        <v>10531</v>
      </c>
      <c r="O46" s="45"/>
      <c r="P46" s="45"/>
      <c r="Q46" s="45"/>
      <c r="R46" s="45"/>
      <c r="S46" s="46"/>
      <c r="T46" s="46"/>
      <c r="U46" s="46"/>
      <c r="V46" s="46"/>
      <c r="W46" s="46"/>
      <c r="X46" s="46"/>
      <c r="Y46" s="46"/>
      <c r="Z46" s="46"/>
      <c r="AA46" s="46"/>
      <c r="AB46" s="47"/>
    </row>
    <row r="47" spans="1:28" s="48" customFormat="1" ht="30.75" customHeight="1">
      <c r="A47" s="37">
        <v>8</v>
      </c>
      <c r="B47" s="38" t="s">
        <v>32</v>
      </c>
      <c r="C47" s="39" t="s">
        <v>68</v>
      </c>
      <c r="D47" s="38"/>
      <c r="E47" s="38"/>
      <c r="F47" s="38" t="s">
        <v>66</v>
      </c>
      <c r="G47" s="40"/>
      <c r="H47" s="105" t="s">
        <v>32</v>
      </c>
      <c r="I47" s="41">
        <f t="shared" si="3"/>
        <v>768</v>
      </c>
      <c r="J47" s="42">
        <f t="shared" si="2"/>
        <v>768</v>
      </c>
      <c r="K47" s="43" t="s">
        <v>36</v>
      </c>
      <c r="L47" s="43" t="s">
        <v>37</v>
      </c>
      <c r="M47" s="44" t="s">
        <v>38</v>
      </c>
      <c r="N47" s="30">
        <v>768</v>
      </c>
      <c r="O47" s="45"/>
      <c r="P47" s="45"/>
      <c r="Q47" s="45"/>
      <c r="R47" s="45"/>
      <c r="S47" s="46"/>
      <c r="T47" s="46"/>
      <c r="U47" s="46"/>
      <c r="V47" s="46"/>
      <c r="W47" s="46"/>
      <c r="X47" s="46"/>
      <c r="Y47" s="46"/>
      <c r="Z47" s="46"/>
      <c r="AA47" s="46"/>
      <c r="AB47" s="47"/>
    </row>
    <row r="48" spans="1:28" s="48" customFormat="1" ht="37.5" customHeight="1">
      <c r="A48" s="37">
        <v>9</v>
      </c>
      <c r="B48" s="38" t="s">
        <v>32</v>
      </c>
      <c r="C48" s="39" t="s">
        <v>69</v>
      </c>
      <c r="D48" s="38" t="s">
        <v>70</v>
      </c>
      <c r="E48" s="38" t="s">
        <v>71</v>
      </c>
      <c r="F48" s="38" t="s">
        <v>72</v>
      </c>
      <c r="G48" s="40"/>
      <c r="H48" s="105" t="s">
        <v>32</v>
      </c>
      <c r="I48" s="41">
        <f t="shared" si="3"/>
        <v>4950</v>
      </c>
      <c r="J48" s="42">
        <f t="shared" si="2"/>
        <v>4950</v>
      </c>
      <c r="K48" s="43" t="s">
        <v>36</v>
      </c>
      <c r="L48" s="43" t="s">
        <v>37</v>
      </c>
      <c r="M48" s="44" t="s">
        <v>38</v>
      </c>
      <c r="N48" s="30">
        <v>4950</v>
      </c>
      <c r="O48" s="45"/>
      <c r="P48" s="45"/>
      <c r="Q48" s="45"/>
      <c r="R48" s="45"/>
      <c r="S48" s="46"/>
      <c r="T48" s="46"/>
      <c r="U48" s="46"/>
      <c r="V48" s="46"/>
      <c r="W48" s="46"/>
      <c r="X48" s="46"/>
      <c r="Y48" s="46"/>
      <c r="Z48" s="46"/>
      <c r="AA48" s="46"/>
      <c r="AB48" s="47"/>
    </row>
    <row r="49" spans="1:28" s="62" customFormat="1" ht="64.5" customHeight="1">
      <c r="A49" s="49">
        <v>10</v>
      </c>
      <c r="B49" s="50" t="s">
        <v>32</v>
      </c>
      <c r="C49" s="51" t="s">
        <v>73</v>
      </c>
      <c r="D49" s="52" t="s">
        <v>55</v>
      </c>
      <c r="E49" s="53" t="s">
        <v>56</v>
      </c>
      <c r="F49" s="52" t="s">
        <v>57</v>
      </c>
      <c r="G49" s="54" t="s">
        <v>35</v>
      </c>
      <c r="H49" s="106" t="s">
        <v>32</v>
      </c>
      <c r="I49" s="55">
        <f t="shared" si="3"/>
        <v>0</v>
      </c>
      <c r="J49" s="56">
        <f t="shared" si="2"/>
        <v>0</v>
      </c>
      <c r="K49" s="57" t="s">
        <v>36</v>
      </c>
      <c r="L49" s="57" t="s">
        <v>37</v>
      </c>
      <c r="M49" s="58" t="s">
        <v>38</v>
      </c>
      <c r="N49" s="30">
        <v>0</v>
      </c>
      <c r="O49" s="59"/>
      <c r="P49" s="59"/>
      <c r="Q49" s="59"/>
      <c r="R49" s="59"/>
      <c r="S49" s="60"/>
      <c r="T49" s="60"/>
      <c r="U49" s="60"/>
      <c r="V49" s="60"/>
      <c r="W49" s="60"/>
      <c r="X49" s="60"/>
      <c r="Y49" s="60"/>
      <c r="Z49" s="60"/>
      <c r="AA49" s="60"/>
      <c r="AB49" s="61"/>
    </row>
    <row r="50" spans="1:28" ht="57.75" customHeight="1">
      <c r="A50" s="33">
        <v>11</v>
      </c>
      <c r="B50" s="34" t="s">
        <v>32</v>
      </c>
      <c r="C50" s="63" t="s">
        <v>74</v>
      </c>
      <c r="D50" s="35" t="s">
        <v>55</v>
      </c>
      <c r="E50" s="36" t="s">
        <v>56</v>
      </c>
      <c r="F50" s="35" t="s">
        <v>57</v>
      </c>
      <c r="G50" s="29"/>
      <c r="H50" s="104" t="s">
        <v>32</v>
      </c>
      <c r="I50" s="21">
        <f t="shared" si="3"/>
        <v>4248</v>
      </c>
      <c r="J50" s="32">
        <f t="shared" si="2"/>
        <v>4248</v>
      </c>
      <c r="K50" s="23" t="s">
        <v>36</v>
      </c>
      <c r="L50" s="23" t="s">
        <v>37</v>
      </c>
      <c r="M50" s="24" t="s">
        <v>38</v>
      </c>
      <c r="N50" s="30">
        <v>4248</v>
      </c>
      <c r="O50" s="26"/>
      <c r="P50" s="26"/>
      <c r="Q50" s="26"/>
      <c r="R50" s="26"/>
      <c r="S50" s="27"/>
      <c r="T50" s="27"/>
      <c r="U50" s="27"/>
      <c r="V50" s="27"/>
      <c r="W50" s="27"/>
      <c r="X50" s="27"/>
      <c r="Y50" s="27"/>
      <c r="Z50" s="27"/>
      <c r="AA50" s="27"/>
      <c r="AB50" s="28"/>
    </row>
    <row r="51" spans="1:28" ht="28.5">
      <c r="A51" s="33">
        <v>12</v>
      </c>
      <c r="B51" s="34" t="s">
        <v>32</v>
      </c>
      <c r="C51" s="63" t="s">
        <v>75</v>
      </c>
      <c r="D51" s="110" t="s">
        <v>76</v>
      </c>
      <c r="E51" s="110"/>
      <c r="F51" s="110"/>
      <c r="G51" s="29"/>
      <c r="H51" s="104" t="s">
        <v>32</v>
      </c>
      <c r="I51" s="21">
        <f t="shared" si="3"/>
        <v>3980</v>
      </c>
      <c r="J51" s="32">
        <f t="shared" si="2"/>
        <v>3980</v>
      </c>
      <c r="K51" s="23" t="s">
        <v>36</v>
      </c>
      <c r="L51" s="23" t="s">
        <v>37</v>
      </c>
      <c r="M51" s="24" t="s">
        <v>38</v>
      </c>
      <c r="N51" s="30">
        <v>3980</v>
      </c>
      <c r="O51" s="26"/>
      <c r="P51" s="26"/>
      <c r="Q51" s="26"/>
      <c r="R51" s="26"/>
      <c r="S51" s="27"/>
      <c r="T51" s="27"/>
      <c r="U51" s="27"/>
      <c r="V51" s="27"/>
      <c r="W51" s="27"/>
      <c r="X51" s="27"/>
      <c r="Y51" s="27"/>
      <c r="Z51" s="27"/>
      <c r="AA51" s="27"/>
      <c r="AB51" s="28"/>
    </row>
    <row r="52" spans="1:28" ht="53.25" customHeight="1">
      <c r="A52" s="33">
        <v>13</v>
      </c>
      <c r="B52" s="34" t="s">
        <v>45</v>
      </c>
      <c r="C52" s="17" t="s">
        <v>54</v>
      </c>
      <c r="D52" s="35" t="s">
        <v>55</v>
      </c>
      <c r="E52" s="36" t="s">
        <v>56</v>
      </c>
      <c r="F52" s="35" t="s">
        <v>57</v>
      </c>
      <c r="G52" s="29" t="s">
        <v>35</v>
      </c>
      <c r="H52" s="34" t="s">
        <v>45</v>
      </c>
      <c r="I52" s="21">
        <f t="shared" si="3"/>
        <v>285</v>
      </c>
      <c r="J52" s="32">
        <f t="shared" si="2"/>
        <v>285</v>
      </c>
      <c r="K52" s="23" t="s">
        <v>36</v>
      </c>
      <c r="L52" s="23" t="s">
        <v>37</v>
      </c>
      <c r="M52" s="24" t="s">
        <v>38</v>
      </c>
      <c r="N52" s="64">
        <v>285</v>
      </c>
      <c r="O52" s="26"/>
      <c r="P52" s="26"/>
      <c r="Q52" s="26"/>
      <c r="R52" s="26"/>
      <c r="S52" s="27"/>
      <c r="T52" s="27"/>
      <c r="U52" s="27"/>
      <c r="V52" s="27"/>
      <c r="W52" s="27"/>
      <c r="X52" s="27"/>
      <c r="Y52" s="27"/>
      <c r="Z52" s="27"/>
      <c r="AA52" s="27"/>
      <c r="AB52" s="28"/>
    </row>
    <row r="53" spans="1:28" s="48" customFormat="1" ht="55.5" customHeight="1">
      <c r="A53" s="37">
        <v>14</v>
      </c>
      <c r="B53" s="38" t="s">
        <v>45</v>
      </c>
      <c r="C53" s="39" t="s">
        <v>77</v>
      </c>
      <c r="D53" s="65" t="s">
        <v>55</v>
      </c>
      <c r="E53" s="66" t="s">
        <v>59</v>
      </c>
      <c r="F53" s="65" t="s">
        <v>57</v>
      </c>
      <c r="G53" s="40" t="s">
        <v>35</v>
      </c>
      <c r="H53" s="38" t="s">
        <v>45</v>
      </c>
      <c r="I53" s="41">
        <f t="shared" si="3"/>
        <v>30</v>
      </c>
      <c r="J53" s="42">
        <f t="shared" si="2"/>
        <v>30</v>
      </c>
      <c r="K53" s="43" t="s">
        <v>36</v>
      </c>
      <c r="L53" s="43" t="s">
        <v>37</v>
      </c>
      <c r="M53" s="44" t="s">
        <v>38</v>
      </c>
      <c r="N53" s="30">
        <v>30</v>
      </c>
      <c r="O53" s="45"/>
      <c r="P53" s="45"/>
      <c r="Q53" s="45"/>
      <c r="R53" s="45"/>
      <c r="S53" s="46"/>
      <c r="T53" s="46"/>
      <c r="U53" s="46"/>
      <c r="V53" s="46"/>
      <c r="W53" s="46"/>
      <c r="X53" s="46"/>
      <c r="Y53" s="46"/>
      <c r="Z53" s="46"/>
      <c r="AA53" s="46"/>
      <c r="AB53" s="47"/>
    </row>
    <row r="54" spans="1:28" s="62" customFormat="1" ht="57.75" customHeight="1">
      <c r="A54" s="37">
        <v>15</v>
      </c>
      <c r="B54" s="50" t="s">
        <v>46</v>
      </c>
      <c r="C54" s="67" t="s">
        <v>58</v>
      </c>
      <c r="D54" s="52" t="s">
        <v>55</v>
      </c>
      <c r="E54" s="53" t="s">
        <v>59</v>
      </c>
      <c r="F54" s="52" t="s">
        <v>57</v>
      </c>
      <c r="G54" s="54" t="s">
        <v>35</v>
      </c>
      <c r="H54" s="106" t="s">
        <v>46</v>
      </c>
      <c r="I54" s="55">
        <f t="shared" si="3"/>
        <v>0</v>
      </c>
      <c r="J54" s="56">
        <f t="shared" si="2"/>
        <v>0</v>
      </c>
      <c r="K54" s="57" t="s">
        <v>36</v>
      </c>
      <c r="L54" s="57" t="s">
        <v>37</v>
      </c>
      <c r="M54" s="58" t="s">
        <v>38</v>
      </c>
      <c r="N54" s="30">
        <v>0</v>
      </c>
      <c r="O54" s="59"/>
      <c r="P54" s="59"/>
      <c r="Q54" s="59"/>
      <c r="R54" s="59"/>
      <c r="S54" s="60"/>
      <c r="T54" s="60"/>
      <c r="U54" s="60"/>
      <c r="V54" s="60"/>
      <c r="W54" s="60"/>
      <c r="X54" s="60"/>
      <c r="Y54" s="60"/>
      <c r="Z54" s="60"/>
      <c r="AA54" s="60"/>
      <c r="AB54" s="61"/>
    </row>
    <row r="55" spans="1:28" s="48" customFormat="1" ht="53.25" customHeight="1">
      <c r="A55" s="37">
        <v>16</v>
      </c>
      <c r="B55" s="38" t="s">
        <v>47</v>
      </c>
      <c r="C55" s="39" t="s">
        <v>58</v>
      </c>
      <c r="D55" s="65" t="s">
        <v>55</v>
      </c>
      <c r="E55" s="66" t="s">
        <v>59</v>
      </c>
      <c r="F55" s="65" t="s">
        <v>57</v>
      </c>
      <c r="G55" s="40" t="s">
        <v>35</v>
      </c>
      <c r="H55" s="105" t="s">
        <v>47</v>
      </c>
      <c r="I55" s="41">
        <f t="shared" si="3"/>
        <v>78</v>
      </c>
      <c r="J55" s="42">
        <f t="shared" si="2"/>
        <v>78</v>
      </c>
      <c r="K55" s="43" t="s">
        <v>36</v>
      </c>
      <c r="L55" s="43" t="s">
        <v>37</v>
      </c>
      <c r="M55" s="44" t="s">
        <v>38</v>
      </c>
      <c r="N55" s="30">
        <v>78</v>
      </c>
      <c r="O55" s="45"/>
      <c r="P55" s="45"/>
      <c r="Q55" s="45"/>
      <c r="R55" s="45"/>
      <c r="S55" s="46"/>
      <c r="T55" s="46"/>
      <c r="U55" s="46"/>
      <c r="V55" s="46"/>
      <c r="W55" s="46"/>
      <c r="X55" s="46"/>
      <c r="Y55" s="46"/>
      <c r="Z55" s="46"/>
      <c r="AA55" s="46"/>
      <c r="AB55" s="47"/>
    </row>
    <row r="56" spans="1:28" s="48" customFormat="1" ht="60" customHeight="1">
      <c r="A56" s="49">
        <v>17</v>
      </c>
      <c r="B56" s="38" t="s">
        <v>48</v>
      </c>
      <c r="C56" s="39" t="s">
        <v>78</v>
      </c>
      <c r="D56" s="65" t="s">
        <v>55</v>
      </c>
      <c r="E56" s="66" t="s">
        <v>59</v>
      </c>
      <c r="F56" s="65" t="s">
        <v>57</v>
      </c>
      <c r="G56" s="40" t="s">
        <v>35</v>
      </c>
      <c r="H56" s="105" t="s">
        <v>48</v>
      </c>
      <c r="I56" s="41">
        <f t="shared" si="3"/>
        <v>5220</v>
      </c>
      <c r="J56" s="42">
        <f t="shared" si="2"/>
        <v>5220</v>
      </c>
      <c r="K56" s="43" t="s">
        <v>36</v>
      </c>
      <c r="L56" s="43" t="s">
        <v>37</v>
      </c>
      <c r="M56" s="44" t="s">
        <v>38</v>
      </c>
      <c r="N56" s="30">
        <v>5220</v>
      </c>
      <c r="O56" s="45"/>
      <c r="P56" s="45"/>
      <c r="Q56" s="45"/>
      <c r="R56" s="45"/>
      <c r="S56" s="46"/>
      <c r="T56" s="46"/>
      <c r="U56" s="46"/>
      <c r="V56" s="46"/>
      <c r="W56" s="46"/>
      <c r="X56" s="46"/>
      <c r="Y56" s="46"/>
      <c r="Z56" s="46"/>
      <c r="AA56" s="46"/>
      <c r="AB56" s="47"/>
    </row>
    <row r="57" spans="1:28" ht="90">
      <c r="A57" s="33">
        <v>18</v>
      </c>
      <c r="B57" s="34" t="s">
        <v>49</v>
      </c>
      <c r="C57" s="17" t="s">
        <v>79</v>
      </c>
      <c r="D57" s="35" t="s">
        <v>55</v>
      </c>
      <c r="E57" s="36" t="s">
        <v>59</v>
      </c>
      <c r="F57" s="35" t="s">
        <v>57</v>
      </c>
      <c r="G57" s="29" t="s">
        <v>35</v>
      </c>
      <c r="H57" s="104" t="s">
        <v>49</v>
      </c>
      <c r="I57" s="21">
        <f t="shared" si="3"/>
        <v>3226</v>
      </c>
      <c r="J57" s="32">
        <f t="shared" si="2"/>
        <v>3226</v>
      </c>
      <c r="K57" s="23" t="s">
        <v>36</v>
      </c>
      <c r="L57" s="23" t="s">
        <v>37</v>
      </c>
      <c r="M57" s="24" t="s">
        <v>38</v>
      </c>
      <c r="N57" s="30">
        <v>3226</v>
      </c>
      <c r="O57" s="26"/>
      <c r="P57" s="26"/>
      <c r="Q57" s="26"/>
      <c r="R57" s="26"/>
      <c r="S57" s="27"/>
      <c r="T57" s="27"/>
      <c r="U57" s="27"/>
      <c r="V57" s="27"/>
      <c r="W57" s="27"/>
      <c r="X57" s="27"/>
      <c r="Y57" s="27"/>
      <c r="Z57" s="27"/>
      <c r="AA57" s="27"/>
      <c r="AB57" s="28"/>
    </row>
    <row r="58" spans="1:28" s="62" customFormat="1" ht="90">
      <c r="A58" s="33">
        <v>19</v>
      </c>
      <c r="B58" s="50" t="s">
        <v>49</v>
      </c>
      <c r="C58" s="67" t="s">
        <v>54</v>
      </c>
      <c r="D58" s="52" t="s">
        <v>55</v>
      </c>
      <c r="E58" s="53" t="s">
        <v>56</v>
      </c>
      <c r="F58" s="52" t="s">
        <v>57</v>
      </c>
      <c r="G58" s="54" t="s">
        <v>35</v>
      </c>
      <c r="H58" s="106" t="s">
        <v>49</v>
      </c>
      <c r="I58" s="55">
        <f t="shared" si="3"/>
        <v>0</v>
      </c>
      <c r="J58" s="56">
        <f t="shared" si="2"/>
        <v>0</v>
      </c>
      <c r="K58" s="57" t="s">
        <v>36</v>
      </c>
      <c r="L58" s="57" t="s">
        <v>37</v>
      </c>
      <c r="M58" s="58" t="s">
        <v>38</v>
      </c>
      <c r="N58" s="30">
        <v>0</v>
      </c>
      <c r="O58" s="59"/>
      <c r="P58" s="59"/>
      <c r="Q58" s="59"/>
      <c r="R58" s="59"/>
      <c r="S58" s="60"/>
      <c r="T58" s="60"/>
      <c r="U58" s="60"/>
      <c r="V58" s="60"/>
      <c r="W58" s="60"/>
      <c r="X58" s="60"/>
      <c r="Y58" s="60"/>
      <c r="Z58" s="60"/>
      <c r="AA58" s="60"/>
      <c r="AB58" s="61"/>
    </row>
    <row r="59" spans="1:28" s="48" customFormat="1" ht="90">
      <c r="A59" s="33">
        <v>20</v>
      </c>
      <c r="B59" s="38" t="s">
        <v>49</v>
      </c>
      <c r="C59" s="39" t="s">
        <v>77</v>
      </c>
      <c r="D59" s="65" t="s">
        <v>55</v>
      </c>
      <c r="E59" s="66" t="s">
        <v>59</v>
      </c>
      <c r="F59" s="65" t="s">
        <v>57</v>
      </c>
      <c r="G59" s="40"/>
      <c r="H59" s="105" t="s">
        <v>49</v>
      </c>
      <c r="I59" s="41">
        <f t="shared" si="3"/>
        <v>51</v>
      </c>
      <c r="J59" s="42">
        <f t="shared" si="2"/>
        <v>51</v>
      </c>
      <c r="K59" s="43" t="s">
        <v>36</v>
      </c>
      <c r="L59" s="43" t="s">
        <v>37</v>
      </c>
      <c r="M59" s="44" t="s">
        <v>38</v>
      </c>
      <c r="N59" s="30">
        <v>51</v>
      </c>
      <c r="O59" s="45"/>
      <c r="P59" s="45"/>
      <c r="Q59" s="45"/>
      <c r="R59" s="45"/>
      <c r="S59" s="46"/>
      <c r="T59" s="46"/>
      <c r="U59" s="46"/>
      <c r="V59" s="46"/>
      <c r="W59" s="46"/>
      <c r="X59" s="46"/>
      <c r="Y59" s="46"/>
      <c r="Z59" s="46"/>
      <c r="AA59" s="46"/>
      <c r="AB59" s="47"/>
    </row>
    <row r="60" spans="1:28" s="48" customFormat="1" ht="90">
      <c r="A60" s="37">
        <v>21</v>
      </c>
      <c r="B60" s="38" t="s">
        <v>50</v>
      </c>
      <c r="C60" s="39" t="s">
        <v>58</v>
      </c>
      <c r="D60" s="65" t="s">
        <v>55</v>
      </c>
      <c r="E60" s="66" t="s">
        <v>59</v>
      </c>
      <c r="F60" s="65" t="s">
        <v>57</v>
      </c>
      <c r="G60" s="40" t="s">
        <v>35</v>
      </c>
      <c r="H60" s="105" t="s">
        <v>50</v>
      </c>
      <c r="I60" s="41">
        <f t="shared" si="3"/>
        <v>2329</v>
      </c>
      <c r="J60" s="42">
        <f t="shared" si="2"/>
        <v>2329</v>
      </c>
      <c r="K60" s="43" t="s">
        <v>36</v>
      </c>
      <c r="L60" s="43" t="s">
        <v>37</v>
      </c>
      <c r="M60" s="44" t="s">
        <v>38</v>
      </c>
      <c r="N60" s="30">
        <v>2329</v>
      </c>
      <c r="O60" s="45"/>
      <c r="P60" s="45"/>
      <c r="Q60" s="45"/>
      <c r="R60" s="45"/>
      <c r="S60" s="46"/>
      <c r="T60" s="46"/>
      <c r="U60" s="46"/>
      <c r="V60" s="46"/>
      <c r="W60" s="46"/>
      <c r="X60" s="46"/>
      <c r="Y60" s="46"/>
      <c r="Z60" s="46"/>
      <c r="AA60" s="46"/>
      <c r="AB60" s="47"/>
    </row>
    <row r="61" spans="1:28" s="62" customFormat="1" ht="90">
      <c r="A61" s="37">
        <v>22</v>
      </c>
      <c r="B61" s="50" t="s">
        <v>50</v>
      </c>
      <c r="C61" s="67" t="s">
        <v>54</v>
      </c>
      <c r="D61" s="52" t="s">
        <v>55</v>
      </c>
      <c r="E61" s="53" t="s">
        <v>56</v>
      </c>
      <c r="F61" s="52" t="s">
        <v>57</v>
      </c>
      <c r="G61" s="54" t="s">
        <v>35</v>
      </c>
      <c r="H61" s="106" t="s">
        <v>50</v>
      </c>
      <c r="I61" s="55">
        <f t="shared" si="3"/>
        <v>0</v>
      </c>
      <c r="J61" s="56">
        <f t="shared" si="2"/>
        <v>0</v>
      </c>
      <c r="K61" s="57" t="s">
        <v>36</v>
      </c>
      <c r="L61" s="57" t="s">
        <v>37</v>
      </c>
      <c r="M61" s="58" t="s">
        <v>38</v>
      </c>
      <c r="N61" s="30">
        <v>0</v>
      </c>
      <c r="O61" s="59"/>
      <c r="P61" s="59"/>
      <c r="Q61" s="59"/>
      <c r="R61" s="59"/>
      <c r="S61" s="60"/>
      <c r="T61" s="60"/>
      <c r="U61" s="60"/>
      <c r="V61" s="60"/>
      <c r="W61" s="60"/>
      <c r="X61" s="60"/>
      <c r="Y61" s="60"/>
      <c r="Z61" s="60"/>
      <c r="AA61" s="60"/>
      <c r="AB61" s="61"/>
    </row>
    <row r="62" spans="1:28" ht="28.5" customHeight="1">
      <c r="A62" s="37">
        <v>23</v>
      </c>
      <c r="B62" s="34" t="s">
        <v>51</v>
      </c>
      <c r="C62" s="17" t="s">
        <v>79</v>
      </c>
      <c r="D62" s="35" t="s">
        <v>55</v>
      </c>
      <c r="E62" s="36" t="s">
        <v>59</v>
      </c>
      <c r="F62" s="35" t="s">
        <v>57</v>
      </c>
      <c r="G62" s="29" t="s">
        <v>35</v>
      </c>
      <c r="H62" s="104" t="s">
        <v>51</v>
      </c>
      <c r="I62" s="21">
        <f t="shared" si="3"/>
        <v>807</v>
      </c>
      <c r="J62" s="32">
        <f t="shared" si="2"/>
        <v>807</v>
      </c>
      <c r="K62" s="23" t="s">
        <v>36</v>
      </c>
      <c r="L62" s="23" t="s">
        <v>37</v>
      </c>
      <c r="M62" s="24" t="s">
        <v>38</v>
      </c>
      <c r="N62" s="30">
        <v>807</v>
      </c>
      <c r="O62" s="26"/>
      <c r="P62" s="26"/>
      <c r="Q62" s="26"/>
      <c r="R62" s="26"/>
      <c r="S62" s="27"/>
      <c r="T62" s="27"/>
      <c r="U62" s="27"/>
      <c r="V62" s="27"/>
      <c r="W62" s="27"/>
      <c r="X62" s="27"/>
      <c r="Y62" s="27"/>
      <c r="Z62" s="27"/>
      <c r="AA62" s="27"/>
      <c r="AB62" s="28"/>
    </row>
    <row r="63" spans="1:28" ht="28.5" customHeight="1">
      <c r="A63" s="49">
        <v>24</v>
      </c>
      <c r="B63" s="34" t="s">
        <v>51</v>
      </c>
      <c r="C63" s="17" t="s">
        <v>54</v>
      </c>
      <c r="D63" s="35" t="s">
        <v>55</v>
      </c>
      <c r="E63" s="36" t="s">
        <v>56</v>
      </c>
      <c r="F63" s="35" t="s">
        <v>57</v>
      </c>
      <c r="G63" s="29" t="s">
        <v>35</v>
      </c>
      <c r="H63" s="104" t="s">
        <v>51</v>
      </c>
      <c r="I63" s="21">
        <f t="shared" si="3"/>
        <v>1086</v>
      </c>
      <c r="J63" s="32">
        <f t="shared" si="2"/>
        <v>1086</v>
      </c>
      <c r="K63" s="23" t="s">
        <v>36</v>
      </c>
      <c r="L63" s="23" t="s">
        <v>37</v>
      </c>
      <c r="M63" s="24" t="s">
        <v>38</v>
      </c>
      <c r="N63" s="30">
        <v>1086</v>
      </c>
      <c r="O63" s="26"/>
      <c r="P63" s="26"/>
      <c r="Q63" s="26"/>
      <c r="R63" s="26"/>
      <c r="S63" s="27"/>
      <c r="T63" s="27"/>
      <c r="U63" s="27"/>
      <c r="V63" s="27"/>
      <c r="W63" s="27"/>
      <c r="X63" s="27"/>
      <c r="Y63" s="27"/>
      <c r="Z63" s="27"/>
      <c r="AA63" s="27"/>
      <c r="AB63" s="28"/>
    </row>
    <row r="64" spans="1:28" s="62" customFormat="1" ht="28.5" customHeight="1">
      <c r="A64" s="33">
        <v>25</v>
      </c>
      <c r="B64" s="50" t="s">
        <v>52</v>
      </c>
      <c r="C64" s="67" t="s">
        <v>54</v>
      </c>
      <c r="D64" s="52" t="s">
        <v>55</v>
      </c>
      <c r="E64" s="53" t="s">
        <v>56</v>
      </c>
      <c r="F64" s="52" t="s">
        <v>57</v>
      </c>
      <c r="G64" s="54" t="s">
        <v>35</v>
      </c>
      <c r="H64" s="106" t="s">
        <v>52</v>
      </c>
      <c r="I64" s="55">
        <f t="shared" si="3"/>
        <v>0</v>
      </c>
      <c r="J64" s="56">
        <f t="shared" si="2"/>
        <v>0</v>
      </c>
      <c r="K64" s="57" t="s">
        <v>36</v>
      </c>
      <c r="L64" s="57" t="s">
        <v>37</v>
      </c>
      <c r="M64" s="58" t="s">
        <v>38</v>
      </c>
      <c r="N64" s="30">
        <v>0</v>
      </c>
      <c r="O64" s="59"/>
      <c r="P64" s="59"/>
      <c r="Q64" s="59"/>
      <c r="R64" s="59"/>
      <c r="S64" s="60"/>
      <c r="T64" s="60"/>
      <c r="U64" s="60"/>
      <c r="V64" s="60"/>
      <c r="W64" s="60"/>
      <c r="X64" s="60"/>
      <c r="Y64" s="60"/>
      <c r="Z64" s="60"/>
      <c r="AA64" s="60"/>
      <c r="AB64" s="61"/>
    </row>
    <row r="65" spans="1:28" s="62" customFormat="1" ht="28.5" customHeight="1">
      <c r="A65" s="33">
        <v>26</v>
      </c>
      <c r="B65" s="50" t="s">
        <v>53</v>
      </c>
      <c r="C65" s="67" t="s">
        <v>58</v>
      </c>
      <c r="D65" s="52" t="s">
        <v>55</v>
      </c>
      <c r="E65" s="53" t="s">
        <v>59</v>
      </c>
      <c r="F65" s="52" t="s">
        <v>57</v>
      </c>
      <c r="G65" s="54" t="s">
        <v>35</v>
      </c>
      <c r="H65" s="106" t="s">
        <v>53</v>
      </c>
      <c r="I65" s="55">
        <f t="shared" si="3"/>
        <v>0</v>
      </c>
      <c r="J65" s="56">
        <f t="shared" si="2"/>
        <v>0</v>
      </c>
      <c r="K65" s="57" t="s">
        <v>36</v>
      </c>
      <c r="L65" s="57" t="s">
        <v>37</v>
      </c>
      <c r="M65" s="58" t="s">
        <v>38</v>
      </c>
      <c r="N65" s="30">
        <v>0</v>
      </c>
      <c r="O65" s="59"/>
      <c r="P65" s="59"/>
      <c r="Q65" s="59"/>
      <c r="R65" s="59"/>
      <c r="S65" s="60"/>
      <c r="T65" s="60"/>
      <c r="U65" s="60"/>
      <c r="V65" s="60"/>
      <c r="W65" s="60"/>
      <c r="X65" s="60"/>
      <c r="Y65" s="60"/>
      <c r="Z65" s="60"/>
      <c r="AA65" s="60"/>
      <c r="AB65" s="61"/>
    </row>
    <row r="66" spans="1:28" s="62" customFormat="1" ht="28.5" customHeight="1">
      <c r="A66" s="33">
        <v>27</v>
      </c>
      <c r="B66" s="50" t="s">
        <v>53</v>
      </c>
      <c r="C66" s="67" t="s">
        <v>54</v>
      </c>
      <c r="D66" s="52" t="s">
        <v>55</v>
      </c>
      <c r="E66" s="53" t="s">
        <v>56</v>
      </c>
      <c r="F66" s="52" t="s">
        <v>57</v>
      </c>
      <c r="G66" s="54" t="s">
        <v>35</v>
      </c>
      <c r="H66" s="106" t="s">
        <v>53</v>
      </c>
      <c r="I66" s="55">
        <f t="shared" si="3"/>
        <v>0</v>
      </c>
      <c r="J66" s="56">
        <f t="shared" si="2"/>
        <v>0</v>
      </c>
      <c r="K66" s="57" t="s">
        <v>36</v>
      </c>
      <c r="L66" s="57" t="s">
        <v>37</v>
      </c>
      <c r="M66" s="58" t="s">
        <v>38</v>
      </c>
      <c r="N66" s="30">
        <v>0</v>
      </c>
      <c r="O66" s="59"/>
      <c r="P66" s="59"/>
      <c r="Q66" s="59"/>
      <c r="R66" s="59"/>
      <c r="S66" s="60"/>
      <c r="T66" s="60"/>
      <c r="U66" s="60"/>
      <c r="V66" s="60"/>
      <c r="W66" s="60"/>
      <c r="X66" s="60"/>
      <c r="Y66" s="60"/>
      <c r="Z66" s="60"/>
      <c r="AA66" s="60"/>
      <c r="AB66" s="61"/>
    </row>
    <row r="67" spans="1:28" ht="28.5" customHeight="1">
      <c r="A67" s="37">
        <v>30</v>
      </c>
      <c r="B67" s="34" t="s">
        <v>32</v>
      </c>
      <c r="C67" s="17" t="s">
        <v>54</v>
      </c>
      <c r="D67" s="35" t="s">
        <v>55</v>
      </c>
      <c r="E67" s="36" t="s">
        <v>56</v>
      </c>
      <c r="F67" s="35" t="s">
        <v>57</v>
      </c>
      <c r="G67" s="29" t="s">
        <v>35</v>
      </c>
      <c r="H67" s="104" t="s">
        <v>32</v>
      </c>
      <c r="I67" s="21">
        <f t="shared" si="3"/>
        <v>48000</v>
      </c>
      <c r="J67" s="32">
        <f t="shared" si="2"/>
        <v>48000</v>
      </c>
      <c r="K67" s="23" t="s">
        <v>80</v>
      </c>
      <c r="L67" s="23" t="s">
        <v>40</v>
      </c>
      <c r="M67" s="24" t="s">
        <v>41</v>
      </c>
      <c r="N67" s="25"/>
      <c r="O67" s="26">
        <v>12000</v>
      </c>
      <c r="P67" s="26">
        <v>12000</v>
      </c>
      <c r="Q67" s="26">
        <v>12000</v>
      </c>
      <c r="R67" s="26">
        <v>12000</v>
      </c>
      <c r="S67" s="27"/>
      <c r="T67" s="27"/>
      <c r="U67" s="27"/>
      <c r="V67" s="27"/>
      <c r="W67" s="27"/>
      <c r="X67" s="27"/>
      <c r="Y67" s="27"/>
      <c r="Z67" s="27"/>
      <c r="AA67" s="27"/>
      <c r="AB67" s="28"/>
    </row>
    <row r="68" spans="1:28" ht="28.5" customHeight="1">
      <c r="A68" s="49">
        <v>31</v>
      </c>
      <c r="B68" s="34" t="s">
        <v>32</v>
      </c>
      <c r="C68" s="17" t="s">
        <v>58</v>
      </c>
      <c r="D68" s="35" t="s">
        <v>55</v>
      </c>
      <c r="E68" s="36" t="s">
        <v>56</v>
      </c>
      <c r="F68" s="35" t="s">
        <v>57</v>
      </c>
      <c r="G68" s="29" t="s">
        <v>35</v>
      </c>
      <c r="H68" s="104" t="s">
        <v>32</v>
      </c>
      <c r="I68" s="21">
        <f t="shared" si="3"/>
        <v>32000</v>
      </c>
      <c r="J68" s="32">
        <f t="shared" si="2"/>
        <v>32000</v>
      </c>
      <c r="K68" s="23" t="s">
        <v>80</v>
      </c>
      <c r="L68" s="23" t="s">
        <v>40</v>
      </c>
      <c r="M68" s="24" t="s">
        <v>41</v>
      </c>
      <c r="N68" s="25"/>
      <c r="O68" s="26">
        <v>8000</v>
      </c>
      <c r="P68" s="26">
        <v>8000</v>
      </c>
      <c r="Q68" s="26">
        <v>8000</v>
      </c>
      <c r="R68" s="26">
        <v>8000</v>
      </c>
      <c r="S68" s="27"/>
      <c r="T68" s="27"/>
      <c r="U68" s="27"/>
      <c r="V68" s="27"/>
      <c r="W68" s="27"/>
      <c r="X68" s="27"/>
      <c r="Y68" s="27"/>
      <c r="Z68" s="27"/>
      <c r="AA68" s="27"/>
      <c r="AB68" s="28"/>
    </row>
    <row r="69" spans="1:28" ht="28.5" customHeight="1">
      <c r="A69" s="33">
        <v>32</v>
      </c>
      <c r="B69" s="34" t="s">
        <v>32</v>
      </c>
      <c r="C69" s="17" t="s">
        <v>60</v>
      </c>
      <c r="D69" s="35" t="s">
        <v>55</v>
      </c>
      <c r="E69" s="36" t="s">
        <v>59</v>
      </c>
      <c r="F69" s="35" t="s">
        <v>57</v>
      </c>
      <c r="G69" s="29" t="s">
        <v>35</v>
      </c>
      <c r="H69" s="104" t="s">
        <v>32</v>
      </c>
      <c r="I69" s="21">
        <f t="shared" si="3"/>
        <v>25572</v>
      </c>
      <c r="J69" s="32">
        <f t="shared" si="2"/>
        <v>25572</v>
      </c>
      <c r="K69" s="23" t="s">
        <v>80</v>
      </c>
      <c r="L69" s="23" t="s">
        <v>40</v>
      </c>
      <c r="M69" s="24" t="s">
        <v>41</v>
      </c>
      <c r="N69" s="25"/>
      <c r="O69" s="26">
        <v>6393</v>
      </c>
      <c r="P69" s="26">
        <v>6393</v>
      </c>
      <c r="Q69" s="26">
        <v>6393</v>
      </c>
      <c r="R69" s="26">
        <v>6393</v>
      </c>
      <c r="S69" s="27"/>
      <c r="T69" s="27"/>
      <c r="U69" s="27"/>
      <c r="V69" s="27"/>
      <c r="W69" s="27"/>
      <c r="X69" s="27"/>
      <c r="Y69" s="27"/>
      <c r="Z69" s="27"/>
      <c r="AA69" s="27"/>
      <c r="AB69" s="28"/>
    </row>
    <row r="70" spans="1:28" ht="28.5" customHeight="1">
      <c r="A70" s="33">
        <v>33</v>
      </c>
      <c r="B70" s="34" t="s">
        <v>32</v>
      </c>
      <c r="C70" s="17" t="s">
        <v>61</v>
      </c>
      <c r="D70" s="35" t="s">
        <v>55</v>
      </c>
      <c r="E70" s="36" t="s">
        <v>59</v>
      </c>
      <c r="F70" s="35" t="s">
        <v>57</v>
      </c>
      <c r="G70" s="29" t="s">
        <v>35</v>
      </c>
      <c r="H70" s="104" t="s">
        <v>32</v>
      </c>
      <c r="I70" s="21">
        <f t="shared" si="3"/>
        <v>11000</v>
      </c>
      <c r="J70" s="32">
        <f t="shared" si="2"/>
        <v>11000</v>
      </c>
      <c r="K70" s="23" t="s">
        <v>80</v>
      </c>
      <c r="L70" s="23" t="s">
        <v>40</v>
      </c>
      <c r="M70" s="24" t="s">
        <v>41</v>
      </c>
      <c r="N70" s="68"/>
      <c r="O70" s="26">
        <v>3000</v>
      </c>
      <c r="P70" s="26">
        <v>3000</v>
      </c>
      <c r="Q70" s="26">
        <v>3000</v>
      </c>
      <c r="R70" s="26">
        <v>2000</v>
      </c>
      <c r="S70" s="27"/>
      <c r="T70" s="27"/>
      <c r="U70" s="27"/>
      <c r="V70" s="27"/>
      <c r="W70" s="27"/>
      <c r="X70" s="27"/>
      <c r="Y70" s="27"/>
      <c r="Z70" s="27"/>
      <c r="AA70" s="27"/>
      <c r="AB70" s="28"/>
    </row>
    <row r="71" spans="1:28" ht="45.75" customHeight="1">
      <c r="A71" s="33">
        <v>34</v>
      </c>
      <c r="B71" s="34" t="s">
        <v>32</v>
      </c>
      <c r="C71" s="69" t="s">
        <v>81</v>
      </c>
      <c r="D71" s="35" t="s">
        <v>55</v>
      </c>
      <c r="E71" s="36" t="s">
        <v>56</v>
      </c>
      <c r="F71" s="35" t="s">
        <v>57</v>
      </c>
      <c r="G71" s="29" t="s">
        <v>35</v>
      </c>
      <c r="H71" s="104" t="s">
        <v>32</v>
      </c>
      <c r="I71" s="21">
        <f t="shared" si="3"/>
        <v>21000</v>
      </c>
      <c r="J71" s="32">
        <f t="shared" si="2"/>
        <v>21000</v>
      </c>
      <c r="K71" s="23" t="s">
        <v>80</v>
      </c>
      <c r="L71" s="23" t="s">
        <v>82</v>
      </c>
      <c r="M71" s="24" t="s">
        <v>41</v>
      </c>
      <c r="N71" s="68"/>
      <c r="O71" s="26">
        <v>21000</v>
      </c>
      <c r="P71" s="26"/>
      <c r="Q71" s="26"/>
      <c r="R71" s="26"/>
      <c r="S71" s="27"/>
      <c r="T71" s="27"/>
      <c r="U71" s="27"/>
      <c r="V71" s="27"/>
      <c r="W71" s="27"/>
      <c r="X71" s="27"/>
      <c r="Y71" s="27"/>
      <c r="Z71" s="27"/>
      <c r="AA71" s="27"/>
      <c r="AB71" s="28"/>
    </row>
    <row r="72" spans="1:28" ht="28.5" customHeight="1">
      <c r="A72" s="37">
        <v>35</v>
      </c>
      <c r="B72" s="34" t="s">
        <v>32</v>
      </c>
      <c r="C72" s="63" t="s">
        <v>83</v>
      </c>
      <c r="D72" s="35" t="s">
        <v>55</v>
      </c>
      <c r="E72" s="36" t="s">
        <v>59</v>
      </c>
      <c r="F72" s="35" t="s">
        <v>57</v>
      </c>
      <c r="G72" s="29" t="s">
        <v>35</v>
      </c>
      <c r="H72" s="104" t="s">
        <v>32</v>
      </c>
      <c r="I72" s="21">
        <f t="shared" si="3"/>
        <v>10000</v>
      </c>
      <c r="J72" s="32">
        <f t="shared" si="2"/>
        <v>10000</v>
      </c>
      <c r="K72" s="23" t="s">
        <v>84</v>
      </c>
      <c r="L72" s="23" t="s">
        <v>85</v>
      </c>
      <c r="M72" s="24" t="s">
        <v>41</v>
      </c>
      <c r="N72" s="68"/>
      <c r="O72" s="26"/>
      <c r="P72" s="26">
        <v>10000</v>
      </c>
      <c r="Q72" s="26"/>
      <c r="R72" s="26"/>
      <c r="S72" s="27"/>
      <c r="T72" s="27"/>
      <c r="U72" s="27"/>
      <c r="V72" s="27"/>
      <c r="W72" s="27"/>
      <c r="X72" s="27"/>
      <c r="Y72" s="27"/>
      <c r="Z72" s="27"/>
      <c r="AA72" s="27"/>
      <c r="AB72" s="28"/>
    </row>
    <row r="73" spans="1:28" ht="28.5" customHeight="1">
      <c r="A73" s="37">
        <v>36</v>
      </c>
      <c r="B73" s="34" t="s">
        <v>32</v>
      </c>
      <c r="C73" s="63" t="s">
        <v>86</v>
      </c>
      <c r="D73" s="110" t="s">
        <v>87</v>
      </c>
      <c r="E73" s="110"/>
      <c r="F73" s="110"/>
      <c r="G73" s="29" t="s">
        <v>35</v>
      </c>
      <c r="H73" s="104" t="s">
        <v>32</v>
      </c>
      <c r="I73" s="21">
        <f t="shared" si="3"/>
        <v>5000</v>
      </c>
      <c r="J73" s="32">
        <f t="shared" si="2"/>
        <v>5000</v>
      </c>
      <c r="K73" s="23" t="s">
        <v>84</v>
      </c>
      <c r="L73" s="23" t="s">
        <v>85</v>
      </c>
      <c r="M73" s="24" t="s">
        <v>41</v>
      </c>
      <c r="N73" s="68"/>
      <c r="O73" s="26"/>
      <c r="P73" s="26">
        <v>5000</v>
      </c>
      <c r="Q73" s="26"/>
      <c r="R73" s="26"/>
      <c r="S73" s="27"/>
      <c r="T73" s="27"/>
      <c r="U73" s="27"/>
      <c r="V73" s="27"/>
      <c r="W73" s="27"/>
      <c r="X73" s="27"/>
      <c r="Y73" s="27"/>
      <c r="Z73" s="27"/>
      <c r="AA73" s="27"/>
      <c r="AB73" s="28"/>
    </row>
    <row r="74" spans="1:28" ht="28.5" customHeight="1">
      <c r="A74" s="37">
        <v>37</v>
      </c>
      <c r="B74" s="34" t="s">
        <v>32</v>
      </c>
      <c r="C74" s="63" t="s">
        <v>88</v>
      </c>
      <c r="D74" s="110" t="s">
        <v>76</v>
      </c>
      <c r="E74" s="110"/>
      <c r="F74" s="110"/>
      <c r="G74" s="29" t="s">
        <v>35</v>
      </c>
      <c r="H74" s="104" t="s">
        <v>32</v>
      </c>
      <c r="I74" s="21">
        <f t="shared" si="3"/>
        <v>6000</v>
      </c>
      <c r="J74" s="32">
        <f t="shared" si="2"/>
        <v>6000</v>
      </c>
      <c r="K74" s="23" t="s">
        <v>84</v>
      </c>
      <c r="L74" s="23" t="s">
        <v>85</v>
      </c>
      <c r="M74" s="24" t="s">
        <v>41</v>
      </c>
      <c r="N74" s="68"/>
      <c r="O74" s="26"/>
      <c r="P74" s="26">
        <v>6000</v>
      </c>
      <c r="Q74" s="26"/>
      <c r="R74" s="26"/>
      <c r="S74" s="27"/>
      <c r="T74" s="27"/>
      <c r="U74" s="27"/>
      <c r="V74" s="27"/>
      <c r="W74" s="27"/>
      <c r="X74" s="27"/>
      <c r="Y74" s="27"/>
      <c r="Z74" s="27"/>
      <c r="AA74" s="27"/>
      <c r="AB74" s="28"/>
    </row>
    <row r="75" spans="1:28" ht="55.5" customHeight="1">
      <c r="A75" s="49">
        <v>38</v>
      </c>
      <c r="B75" s="34" t="s">
        <v>32</v>
      </c>
      <c r="C75" s="69" t="s">
        <v>89</v>
      </c>
      <c r="D75" s="35" t="s">
        <v>55</v>
      </c>
      <c r="E75" s="36" t="s">
        <v>59</v>
      </c>
      <c r="F75" s="35" t="s">
        <v>57</v>
      </c>
      <c r="G75" s="29" t="s">
        <v>35</v>
      </c>
      <c r="H75" s="104" t="s">
        <v>32</v>
      </c>
      <c r="I75" s="21">
        <f t="shared" si="3"/>
        <v>21000</v>
      </c>
      <c r="J75" s="32">
        <f t="shared" si="2"/>
        <v>21000</v>
      </c>
      <c r="K75" s="23" t="s">
        <v>90</v>
      </c>
      <c r="L75" s="23" t="s">
        <v>91</v>
      </c>
      <c r="M75" s="24" t="s">
        <v>41</v>
      </c>
      <c r="N75" s="68"/>
      <c r="O75" s="26"/>
      <c r="P75" s="26"/>
      <c r="Q75" s="26">
        <v>21000</v>
      </c>
      <c r="R75" s="26"/>
      <c r="S75" s="27"/>
      <c r="T75" s="27"/>
      <c r="U75" s="27"/>
      <c r="V75" s="27"/>
      <c r="W75" s="27"/>
      <c r="X75" s="27"/>
      <c r="Y75" s="27"/>
      <c r="Z75" s="27"/>
      <c r="AA75" s="27"/>
      <c r="AB75" s="28"/>
    </row>
    <row r="76" spans="1:28" ht="46.5" customHeight="1">
      <c r="A76" s="33">
        <v>39</v>
      </c>
      <c r="B76" s="34" t="s">
        <v>32</v>
      </c>
      <c r="C76" s="69" t="s">
        <v>92</v>
      </c>
      <c r="D76" s="35" t="s">
        <v>55</v>
      </c>
      <c r="E76" s="36" t="s">
        <v>56</v>
      </c>
      <c r="F76" s="35" t="s">
        <v>57</v>
      </c>
      <c r="G76" s="29" t="s">
        <v>35</v>
      </c>
      <c r="H76" s="104" t="s">
        <v>32</v>
      </c>
      <c r="I76" s="21">
        <f t="shared" si="3"/>
        <v>22000</v>
      </c>
      <c r="J76" s="32">
        <f t="shared" si="2"/>
        <v>22000</v>
      </c>
      <c r="K76" s="23" t="s">
        <v>93</v>
      </c>
      <c r="L76" s="23" t="s">
        <v>40</v>
      </c>
      <c r="M76" s="24" t="s">
        <v>41</v>
      </c>
      <c r="N76" s="68"/>
      <c r="O76" s="26"/>
      <c r="P76" s="26"/>
      <c r="Q76" s="26"/>
      <c r="R76" s="26">
        <v>22000</v>
      </c>
      <c r="S76" s="27"/>
      <c r="T76" s="27"/>
      <c r="U76" s="27"/>
      <c r="V76" s="27"/>
      <c r="W76" s="27"/>
      <c r="X76" s="27"/>
      <c r="Y76" s="27"/>
      <c r="Z76" s="27"/>
      <c r="AA76" s="27"/>
      <c r="AB76" s="28"/>
    </row>
    <row r="77" spans="1:28" ht="30" customHeight="1">
      <c r="A77" s="33">
        <v>40</v>
      </c>
      <c r="B77" s="34" t="s">
        <v>45</v>
      </c>
      <c r="C77" s="17" t="s">
        <v>54</v>
      </c>
      <c r="D77" s="35" t="s">
        <v>55</v>
      </c>
      <c r="E77" s="36" t="s">
        <v>56</v>
      </c>
      <c r="F77" s="35" t="s">
        <v>57</v>
      </c>
      <c r="G77" s="29" t="s">
        <v>35</v>
      </c>
      <c r="H77" s="34" t="s">
        <v>45</v>
      </c>
      <c r="I77" s="21">
        <f t="shared" si="3"/>
        <v>800</v>
      </c>
      <c r="J77" s="32">
        <f t="shared" si="2"/>
        <v>800</v>
      </c>
      <c r="K77" s="23" t="s">
        <v>39</v>
      </c>
      <c r="L77" s="23" t="s">
        <v>40</v>
      </c>
      <c r="M77" s="24" t="s">
        <v>41</v>
      </c>
      <c r="N77" s="25"/>
      <c r="O77" s="26">
        <v>200</v>
      </c>
      <c r="P77" s="26">
        <v>200</v>
      </c>
      <c r="Q77" s="26">
        <v>200</v>
      </c>
      <c r="R77" s="26">
        <v>200</v>
      </c>
      <c r="S77" s="27"/>
      <c r="T77" s="27"/>
      <c r="U77" s="27"/>
      <c r="V77" s="27"/>
      <c r="W77" s="27"/>
      <c r="X77" s="27"/>
      <c r="Y77" s="27"/>
      <c r="Z77" s="27"/>
      <c r="AA77" s="27"/>
      <c r="AB77" s="28"/>
    </row>
    <row r="78" spans="1:28" ht="30" customHeight="1">
      <c r="A78" s="33">
        <v>41</v>
      </c>
      <c r="B78" s="34" t="s">
        <v>45</v>
      </c>
      <c r="C78" s="17" t="s">
        <v>94</v>
      </c>
      <c r="D78" s="35" t="s">
        <v>55</v>
      </c>
      <c r="E78" s="36" t="s">
        <v>59</v>
      </c>
      <c r="F78" s="35" t="s">
        <v>57</v>
      </c>
      <c r="G78" s="29" t="s">
        <v>35</v>
      </c>
      <c r="H78" s="34" t="s">
        <v>45</v>
      </c>
      <c r="I78" s="21">
        <f t="shared" si="3"/>
        <v>2492</v>
      </c>
      <c r="J78" s="32">
        <f t="shared" si="2"/>
        <v>2492</v>
      </c>
      <c r="K78" s="23" t="s">
        <v>39</v>
      </c>
      <c r="L78" s="23" t="s">
        <v>40</v>
      </c>
      <c r="M78" s="24" t="s">
        <v>41</v>
      </c>
      <c r="N78" s="25"/>
      <c r="O78" s="26">
        <v>623</v>
      </c>
      <c r="P78" s="26">
        <v>623</v>
      </c>
      <c r="Q78" s="26">
        <v>623</v>
      </c>
      <c r="R78" s="26">
        <v>623</v>
      </c>
      <c r="S78" s="27"/>
      <c r="T78" s="27"/>
      <c r="U78" s="27"/>
      <c r="V78" s="27"/>
      <c r="W78" s="27"/>
      <c r="X78" s="27"/>
      <c r="Y78" s="27"/>
      <c r="Z78" s="27"/>
      <c r="AA78" s="27"/>
      <c r="AB78" s="28"/>
    </row>
    <row r="79" spans="1:28" ht="30" customHeight="1">
      <c r="A79" s="37">
        <v>42</v>
      </c>
      <c r="B79" s="34" t="s">
        <v>46</v>
      </c>
      <c r="C79" s="17" t="s">
        <v>58</v>
      </c>
      <c r="D79" s="35" t="s">
        <v>55</v>
      </c>
      <c r="E79" s="36" t="s">
        <v>59</v>
      </c>
      <c r="F79" s="35" t="s">
        <v>57</v>
      </c>
      <c r="G79" s="29" t="s">
        <v>35</v>
      </c>
      <c r="H79" s="104" t="s">
        <v>46</v>
      </c>
      <c r="I79" s="21">
        <f t="shared" si="3"/>
        <v>400</v>
      </c>
      <c r="J79" s="32">
        <f t="shared" si="2"/>
        <v>400</v>
      </c>
      <c r="K79" s="23" t="s">
        <v>80</v>
      </c>
      <c r="L79" s="23" t="s">
        <v>95</v>
      </c>
      <c r="M79" s="24" t="s">
        <v>41</v>
      </c>
      <c r="N79" s="25"/>
      <c r="O79" s="26">
        <v>100</v>
      </c>
      <c r="P79" s="26">
        <v>100</v>
      </c>
      <c r="Q79" s="26">
        <v>100</v>
      </c>
      <c r="R79" s="26">
        <v>100</v>
      </c>
      <c r="S79" s="27"/>
      <c r="T79" s="27"/>
      <c r="U79" s="27"/>
      <c r="V79" s="27"/>
      <c r="W79" s="27"/>
      <c r="X79" s="27"/>
      <c r="Y79" s="27"/>
      <c r="Z79" s="27"/>
      <c r="AA79" s="27"/>
      <c r="AB79" s="28"/>
    </row>
    <row r="80" spans="1:28" ht="30" customHeight="1">
      <c r="A80" s="37">
        <v>43</v>
      </c>
      <c r="B80" s="34" t="s">
        <v>46</v>
      </c>
      <c r="C80" s="17" t="s">
        <v>94</v>
      </c>
      <c r="D80" s="35" t="s">
        <v>55</v>
      </c>
      <c r="E80" s="36" t="s">
        <v>59</v>
      </c>
      <c r="F80" s="35" t="s">
        <v>57</v>
      </c>
      <c r="G80" s="29" t="s">
        <v>35</v>
      </c>
      <c r="H80" s="104" t="s">
        <v>46</v>
      </c>
      <c r="I80" s="21">
        <f t="shared" si="3"/>
        <v>2444</v>
      </c>
      <c r="J80" s="32">
        <f t="shared" si="2"/>
        <v>2444</v>
      </c>
      <c r="K80" s="23" t="s">
        <v>80</v>
      </c>
      <c r="L80" s="23" t="s">
        <v>95</v>
      </c>
      <c r="M80" s="24" t="s">
        <v>41</v>
      </c>
      <c r="N80" s="25"/>
      <c r="O80" s="26">
        <v>611</v>
      </c>
      <c r="P80" s="26">
        <v>611</v>
      </c>
      <c r="Q80" s="26">
        <v>611</v>
      </c>
      <c r="R80" s="26">
        <v>611</v>
      </c>
      <c r="S80" s="27"/>
      <c r="T80" s="27"/>
      <c r="U80" s="27"/>
      <c r="V80" s="27"/>
      <c r="W80" s="27"/>
      <c r="X80" s="27"/>
      <c r="Y80" s="27"/>
      <c r="Z80" s="27"/>
      <c r="AA80" s="27"/>
      <c r="AB80" s="28"/>
    </row>
    <row r="81" spans="1:28" ht="30" customHeight="1">
      <c r="A81" s="37">
        <v>44</v>
      </c>
      <c r="B81" s="34" t="s">
        <v>47</v>
      </c>
      <c r="C81" s="17" t="s">
        <v>94</v>
      </c>
      <c r="D81" s="35" t="s">
        <v>55</v>
      </c>
      <c r="E81" s="36" t="s">
        <v>59</v>
      </c>
      <c r="F81" s="35" t="s">
        <v>57</v>
      </c>
      <c r="G81" s="29" t="s">
        <v>35</v>
      </c>
      <c r="H81" s="104" t="s">
        <v>47</v>
      </c>
      <c r="I81" s="21">
        <f t="shared" si="3"/>
        <v>1760</v>
      </c>
      <c r="J81" s="32">
        <f t="shared" si="2"/>
        <v>1760</v>
      </c>
      <c r="K81" s="23" t="s">
        <v>80</v>
      </c>
      <c r="L81" s="23" t="s">
        <v>95</v>
      </c>
      <c r="M81" s="24" t="s">
        <v>41</v>
      </c>
      <c r="N81" s="25"/>
      <c r="O81" s="26">
        <v>440</v>
      </c>
      <c r="P81" s="26">
        <v>440</v>
      </c>
      <c r="Q81" s="26">
        <v>440</v>
      </c>
      <c r="R81" s="26">
        <v>440</v>
      </c>
      <c r="S81" s="27"/>
      <c r="T81" s="27"/>
      <c r="U81" s="27"/>
      <c r="V81" s="27"/>
      <c r="W81" s="27"/>
      <c r="X81" s="27"/>
      <c r="Y81" s="27"/>
      <c r="Z81" s="27"/>
      <c r="AA81" s="27"/>
      <c r="AB81" s="28"/>
    </row>
    <row r="82" spans="1:28" ht="30" customHeight="1">
      <c r="A82" s="49">
        <v>45</v>
      </c>
      <c r="B82" s="34" t="s">
        <v>48</v>
      </c>
      <c r="C82" s="17" t="s">
        <v>58</v>
      </c>
      <c r="D82" s="35" t="s">
        <v>55</v>
      </c>
      <c r="E82" s="36" t="s">
        <v>59</v>
      </c>
      <c r="F82" s="35" t="s">
        <v>57</v>
      </c>
      <c r="G82" s="29" t="s">
        <v>35</v>
      </c>
      <c r="H82" s="104" t="s">
        <v>48</v>
      </c>
      <c r="I82" s="21">
        <f t="shared" si="3"/>
        <v>400</v>
      </c>
      <c r="J82" s="32">
        <f t="shared" si="2"/>
        <v>400</v>
      </c>
      <c r="K82" s="23" t="s">
        <v>80</v>
      </c>
      <c r="L82" s="23" t="s">
        <v>95</v>
      </c>
      <c r="M82" s="24" t="s">
        <v>41</v>
      </c>
      <c r="N82" s="25"/>
      <c r="O82" s="26">
        <v>100</v>
      </c>
      <c r="P82" s="26">
        <v>100</v>
      </c>
      <c r="Q82" s="26">
        <v>100</v>
      </c>
      <c r="R82" s="26">
        <v>100</v>
      </c>
      <c r="S82" s="27"/>
      <c r="T82" s="27"/>
      <c r="U82" s="27"/>
      <c r="V82" s="27"/>
      <c r="W82" s="27"/>
      <c r="X82" s="27"/>
      <c r="Y82" s="27"/>
      <c r="Z82" s="27"/>
      <c r="AA82" s="27"/>
      <c r="AB82" s="28"/>
    </row>
    <row r="83" spans="1:28" ht="75">
      <c r="A83" s="33">
        <v>46</v>
      </c>
      <c r="B83" s="34" t="s">
        <v>48</v>
      </c>
      <c r="C83" s="17" t="s">
        <v>96</v>
      </c>
      <c r="D83" s="35" t="s">
        <v>97</v>
      </c>
      <c r="E83" s="36" t="s">
        <v>98</v>
      </c>
      <c r="F83" s="35" t="s">
        <v>99</v>
      </c>
      <c r="G83" s="29" t="s">
        <v>35</v>
      </c>
      <c r="H83" s="104" t="s">
        <v>48</v>
      </c>
      <c r="I83" s="21">
        <f t="shared" si="3"/>
        <v>3328</v>
      </c>
      <c r="J83" s="32">
        <f t="shared" si="2"/>
        <v>3328</v>
      </c>
      <c r="K83" s="23" t="s">
        <v>80</v>
      </c>
      <c r="L83" s="23" t="s">
        <v>95</v>
      </c>
      <c r="M83" s="24" t="s">
        <v>41</v>
      </c>
      <c r="N83" s="25"/>
      <c r="O83" s="26">
        <v>832</v>
      </c>
      <c r="P83" s="26">
        <v>832</v>
      </c>
      <c r="Q83" s="26">
        <v>832</v>
      </c>
      <c r="R83" s="26">
        <v>832</v>
      </c>
      <c r="S83" s="27"/>
      <c r="T83" s="27"/>
      <c r="U83" s="27"/>
      <c r="V83" s="27"/>
      <c r="W83" s="27"/>
      <c r="X83" s="27"/>
      <c r="Y83" s="27"/>
      <c r="Z83" s="27"/>
      <c r="AA83" s="27"/>
      <c r="AB83" s="28"/>
    </row>
    <row r="84" spans="1:28" ht="30" customHeight="1">
      <c r="A84" s="33">
        <v>47</v>
      </c>
      <c r="B84" s="34" t="s">
        <v>49</v>
      </c>
      <c r="C84" s="17" t="s">
        <v>54</v>
      </c>
      <c r="D84" s="35" t="s">
        <v>55</v>
      </c>
      <c r="E84" s="36" t="s">
        <v>56</v>
      </c>
      <c r="F84" s="35" t="s">
        <v>57</v>
      </c>
      <c r="G84" s="29" t="s">
        <v>35</v>
      </c>
      <c r="H84" s="104" t="s">
        <v>49</v>
      </c>
      <c r="I84" s="21">
        <f t="shared" si="3"/>
        <v>5844</v>
      </c>
      <c r="J84" s="32">
        <f t="shared" si="2"/>
        <v>5844</v>
      </c>
      <c r="K84" s="23" t="s">
        <v>80</v>
      </c>
      <c r="L84" s="23" t="s">
        <v>40</v>
      </c>
      <c r="M84" s="24" t="s">
        <v>38</v>
      </c>
      <c r="N84" s="25"/>
      <c r="O84" s="26">
        <v>1461</v>
      </c>
      <c r="P84" s="26">
        <v>1461</v>
      </c>
      <c r="Q84" s="26">
        <v>1461</v>
      </c>
      <c r="R84" s="26">
        <v>1461</v>
      </c>
      <c r="S84" s="27"/>
      <c r="T84" s="27"/>
      <c r="U84" s="27"/>
      <c r="V84" s="27"/>
      <c r="W84" s="27"/>
      <c r="X84" s="27"/>
      <c r="Y84" s="27"/>
      <c r="Z84" s="27"/>
      <c r="AA84" s="27"/>
      <c r="AB84" s="28"/>
    </row>
    <row r="85" spans="1:28" ht="30" customHeight="1">
      <c r="A85" s="33">
        <v>48</v>
      </c>
      <c r="B85" s="34" t="s">
        <v>49</v>
      </c>
      <c r="C85" s="17" t="s">
        <v>94</v>
      </c>
      <c r="D85" s="35" t="s">
        <v>55</v>
      </c>
      <c r="E85" s="36" t="s">
        <v>59</v>
      </c>
      <c r="F85" s="35" t="s">
        <v>57</v>
      </c>
      <c r="G85" s="29" t="s">
        <v>35</v>
      </c>
      <c r="H85" s="104" t="s">
        <v>49</v>
      </c>
      <c r="I85" s="21">
        <f t="shared" si="3"/>
        <v>8000</v>
      </c>
      <c r="J85" s="32">
        <f t="shared" si="2"/>
        <v>8000</v>
      </c>
      <c r="K85" s="23" t="s">
        <v>42</v>
      </c>
      <c r="L85" s="23" t="s">
        <v>100</v>
      </c>
      <c r="M85" s="24" t="s">
        <v>38</v>
      </c>
      <c r="N85" s="25"/>
      <c r="O85" s="26">
        <v>2000</v>
      </c>
      <c r="P85" s="26">
        <v>2000</v>
      </c>
      <c r="Q85" s="26">
        <v>2000</v>
      </c>
      <c r="R85" s="26">
        <v>2000</v>
      </c>
      <c r="S85" s="27"/>
      <c r="T85" s="27"/>
      <c r="U85" s="27"/>
      <c r="V85" s="27"/>
      <c r="W85" s="27"/>
      <c r="X85" s="27"/>
      <c r="Y85" s="27"/>
      <c r="Z85" s="27"/>
      <c r="AA85" s="27"/>
      <c r="AB85" s="28"/>
    </row>
    <row r="86" spans="1:28" ht="30" customHeight="1">
      <c r="A86" s="37">
        <v>49</v>
      </c>
      <c r="B86" s="34" t="s">
        <v>50</v>
      </c>
      <c r="C86" s="17" t="s">
        <v>54</v>
      </c>
      <c r="D86" s="35" t="s">
        <v>55</v>
      </c>
      <c r="E86" s="36" t="s">
        <v>56</v>
      </c>
      <c r="F86" s="35" t="s">
        <v>57</v>
      </c>
      <c r="G86" s="29" t="s">
        <v>35</v>
      </c>
      <c r="H86" s="104" t="s">
        <v>50</v>
      </c>
      <c r="I86" s="21">
        <f t="shared" si="3"/>
        <v>1028</v>
      </c>
      <c r="J86" s="32">
        <f t="shared" si="2"/>
        <v>1028</v>
      </c>
      <c r="K86" s="23" t="s">
        <v>80</v>
      </c>
      <c r="L86" s="23" t="s">
        <v>40</v>
      </c>
      <c r="M86" s="24" t="s">
        <v>41</v>
      </c>
      <c r="N86" s="25"/>
      <c r="O86" s="26">
        <v>257</v>
      </c>
      <c r="P86" s="26">
        <v>257</v>
      </c>
      <c r="Q86" s="26">
        <v>257</v>
      </c>
      <c r="R86" s="26">
        <v>257</v>
      </c>
      <c r="S86" s="27"/>
      <c r="T86" s="27"/>
      <c r="U86" s="27"/>
      <c r="V86" s="27"/>
      <c r="W86" s="27"/>
      <c r="X86" s="27"/>
      <c r="Y86" s="27"/>
      <c r="Z86" s="27"/>
      <c r="AA86" s="27"/>
      <c r="AB86" s="28"/>
    </row>
    <row r="87" spans="1:28" ht="30" customHeight="1">
      <c r="A87" s="37">
        <v>50</v>
      </c>
      <c r="B87" s="34" t="s">
        <v>50</v>
      </c>
      <c r="C87" s="17" t="s">
        <v>94</v>
      </c>
      <c r="D87" s="35" t="s">
        <v>55</v>
      </c>
      <c r="E87" s="36" t="s">
        <v>59</v>
      </c>
      <c r="F87" s="35" t="s">
        <v>57</v>
      </c>
      <c r="G87" s="29" t="s">
        <v>35</v>
      </c>
      <c r="H87" s="104" t="s">
        <v>50</v>
      </c>
      <c r="I87" s="21">
        <f t="shared" si="3"/>
        <v>3200</v>
      </c>
      <c r="J87" s="32">
        <f t="shared" si="2"/>
        <v>3200</v>
      </c>
      <c r="K87" s="23" t="s">
        <v>80</v>
      </c>
      <c r="L87" s="23" t="s">
        <v>40</v>
      </c>
      <c r="M87" s="24" t="s">
        <v>41</v>
      </c>
      <c r="N87" s="25"/>
      <c r="O87" s="26">
        <v>800</v>
      </c>
      <c r="P87" s="26">
        <v>800</v>
      </c>
      <c r="Q87" s="26">
        <v>800</v>
      </c>
      <c r="R87" s="26">
        <v>800</v>
      </c>
      <c r="S87" s="27"/>
      <c r="T87" s="27"/>
      <c r="U87" s="27"/>
      <c r="V87" s="27"/>
      <c r="W87" s="27"/>
      <c r="X87" s="27"/>
      <c r="Y87" s="27"/>
      <c r="Z87" s="27"/>
      <c r="AA87" s="27"/>
      <c r="AB87" s="28"/>
    </row>
    <row r="88" spans="1:28" ht="28.5" customHeight="1">
      <c r="A88" s="37">
        <v>51</v>
      </c>
      <c r="B88" s="34" t="s">
        <v>51</v>
      </c>
      <c r="C88" s="17" t="s">
        <v>58</v>
      </c>
      <c r="D88" s="35" t="s">
        <v>55</v>
      </c>
      <c r="E88" s="36" t="s">
        <v>59</v>
      </c>
      <c r="F88" s="35" t="s">
        <v>57</v>
      </c>
      <c r="G88" s="29" t="s">
        <v>35</v>
      </c>
      <c r="H88" s="104" t="s">
        <v>51</v>
      </c>
      <c r="I88" s="21">
        <f t="shared" si="3"/>
        <v>2000</v>
      </c>
      <c r="J88" s="32">
        <f t="shared" si="2"/>
        <v>2000</v>
      </c>
      <c r="K88" s="23" t="s">
        <v>80</v>
      </c>
      <c r="L88" s="23" t="s">
        <v>40</v>
      </c>
      <c r="M88" s="24" t="s">
        <v>41</v>
      </c>
      <c r="N88" s="25"/>
      <c r="O88" s="26">
        <v>500</v>
      </c>
      <c r="P88" s="26">
        <v>500</v>
      </c>
      <c r="Q88" s="26">
        <v>500</v>
      </c>
      <c r="R88" s="26">
        <v>500</v>
      </c>
      <c r="S88" s="27"/>
      <c r="T88" s="27"/>
      <c r="U88" s="27"/>
      <c r="V88" s="27"/>
      <c r="W88" s="27"/>
      <c r="X88" s="27"/>
      <c r="Y88" s="27"/>
      <c r="Z88" s="27"/>
      <c r="AA88" s="27"/>
      <c r="AB88" s="28"/>
    </row>
    <row r="89" spans="1:28" ht="28.5" customHeight="1">
      <c r="A89" s="49">
        <v>52</v>
      </c>
      <c r="B89" s="34" t="s">
        <v>51</v>
      </c>
      <c r="C89" s="17" t="s">
        <v>54</v>
      </c>
      <c r="D89" s="35" t="s">
        <v>55</v>
      </c>
      <c r="E89" s="36" t="s">
        <v>56</v>
      </c>
      <c r="F89" s="35" t="s">
        <v>57</v>
      </c>
      <c r="G89" s="29" t="s">
        <v>35</v>
      </c>
      <c r="H89" s="104" t="s">
        <v>51</v>
      </c>
      <c r="I89" s="21">
        <f t="shared" si="3"/>
        <v>2000</v>
      </c>
      <c r="J89" s="32">
        <f t="shared" si="2"/>
        <v>2000</v>
      </c>
      <c r="K89" s="23" t="s">
        <v>80</v>
      </c>
      <c r="L89" s="23" t="s">
        <v>40</v>
      </c>
      <c r="M89" s="24" t="s">
        <v>41</v>
      </c>
      <c r="N89" s="25"/>
      <c r="O89" s="26">
        <v>500</v>
      </c>
      <c r="P89" s="26">
        <v>500</v>
      </c>
      <c r="Q89" s="26">
        <v>500</v>
      </c>
      <c r="R89" s="26">
        <v>500</v>
      </c>
      <c r="S89" s="27"/>
      <c r="T89" s="27"/>
      <c r="U89" s="27"/>
      <c r="V89" s="27"/>
      <c r="W89" s="27"/>
      <c r="X89" s="27"/>
      <c r="Y89" s="27"/>
      <c r="Z89" s="27"/>
      <c r="AA89" s="27"/>
      <c r="AB89" s="28"/>
    </row>
    <row r="90" spans="1:28" ht="28.5" customHeight="1">
      <c r="A90" s="33">
        <v>53</v>
      </c>
      <c r="B90" s="34" t="s">
        <v>51</v>
      </c>
      <c r="C90" s="17" t="s">
        <v>94</v>
      </c>
      <c r="D90" s="35" t="s">
        <v>55</v>
      </c>
      <c r="E90" s="36" t="s">
        <v>59</v>
      </c>
      <c r="F90" s="35" t="s">
        <v>57</v>
      </c>
      <c r="G90" s="29" t="s">
        <v>35</v>
      </c>
      <c r="H90" s="104" t="s">
        <v>51</v>
      </c>
      <c r="I90" s="21">
        <f t="shared" si="3"/>
        <v>5476</v>
      </c>
      <c r="J90" s="32">
        <f t="shared" si="2"/>
        <v>5476</v>
      </c>
      <c r="K90" s="23" t="s">
        <v>80</v>
      </c>
      <c r="L90" s="23" t="s">
        <v>40</v>
      </c>
      <c r="M90" s="24" t="s">
        <v>41</v>
      </c>
      <c r="N90" s="25"/>
      <c r="O90" s="26">
        <v>1369</v>
      </c>
      <c r="P90" s="26">
        <v>1369</v>
      </c>
      <c r="Q90" s="26">
        <v>1369</v>
      </c>
      <c r="R90" s="26">
        <v>1369</v>
      </c>
      <c r="S90" s="27"/>
      <c r="T90" s="27"/>
      <c r="U90" s="27"/>
      <c r="V90" s="27"/>
      <c r="W90" s="27"/>
      <c r="X90" s="27"/>
      <c r="Y90" s="27"/>
      <c r="Z90" s="27"/>
      <c r="AA90" s="27"/>
      <c r="AB90" s="28"/>
    </row>
    <row r="91" spans="1:28" ht="28.5" customHeight="1">
      <c r="A91" s="33">
        <v>54</v>
      </c>
      <c r="B91" s="34" t="s">
        <v>52</v>
      </c>
      <c r="C91" s="17" t="s">
        <v>54</v>
      </c>
      <c r="D91" s="35" t="s">
        <v>55</v>
      </c>
      <c r="E91" s="36" t="s">
        <v>56</v>
      </c>
      <c r="F91" s="35" t="s">
        <v>57</v>
      </c>
      <c r="G91" s="29" t="s">
        <v>35</v>
      </c>
      <c r="H91" s="104" t="s">
        <v>52</v>
      </c>
      <c r="I91" s="21">
        <f t="shared" si="3"/>
        <v>800</v>
      </c>
      <c r="J91" s="32">
        <f t="shared" si="2"/>
        <v>800</v>
      </c>
      <c r="K91" s="23" t="s">
        <v>80</v>
      </c>
      <c r="L91" s="23" t="s">
        <v>40</v>
      </c>
      <c r="M91" s="24" t="s">
        <v>41</v>
      </c>
      <c r="N91" s="25"/>
      <c r="O91" s="26">
        <v>200</v>
      </c>
      <c r="P91" s="26">
        <v>200</v>
      </c>
      <c r="Q91" s="26">
        <v>200</v>
      </c>
      <c r="R91" s="26">
        <v>200</v>
      </c>
      <c r="S91" s="27"/>
      <c r="T91" s="27"/>
      <c r="U91" s="27"/>
      <c r="V91" s="27"/>
      <c r="W91" s="27"/>
      <c r="X91" s="27"/>
      <c r="Y91" s="27"/>
      <c r="Z91" s="27"/>
      <c r="AA91" s="27"/>
      <c r="AB91" s="28"/>
    </row>
    <row r="92" spans="1:28" ht="28.5" customHeight="1">
      <c r="A92" s="33">
        <v>55</v>
      </c>
      <c r="B92" s="34" t="s">
        <v>52</v>
      </c>
      <c r="C92" s="17" t="s">
        <v>58</v>
      </c>
      <c r="D92" s="35" t="s">
        <v>55</v>
      </c>
      <c r="E92" s="36" t="s">
        <v>59</v>
      </c>
      <c r="F92" s="35" t="s">
        <v>57</v>
      </c>
      <c r="G92" s="29" t="s">
        <v>35</v>
      </c>
      <c r="H92" s="104" t="s">
        <v>52</v>
      </c>
      <c r="I92" s="21">
        <f t="shared" si="3"/>
        <v>464</v>
      </c>
      <c r="J92" s="32">
        <f t="shared" si="2"/>
        <v>464</v>
      </c>
      <c r="K92" s="23" t="s">
        <v>80</v>
      </c>
      <c r="L92" s="23" t="s">
        <v>85</v>
      </c>
      <c r="M92" s="24" t="s">
        <v>41</v>
      </c>
      <c r="N92" s="25"/>
      <c r="O92" s="26">
        <v>232</v>
      </c>
      <c r="P92" s="26">
        <v>232</v>
      </c>
      <c r="Q92" s="26"/>
      <c r="R92" s="26"/>
      <c r="S92" s="27"/>
      <c r="T92" s="27"/>
      <c r="U92" s="27"/>
      <c r="V92" s="27"/>
      <c r="W92" s="27"/>
      <c r="X92" s="27"/>
      <c r="Y92" s="27"/>
      <c r="Z92" s="27"/>
      <c r="AA92" s="27"/>
      <c r="AB92" s="28"/>
    </row>
    <row r="93" spans="1:28" ht="28.5" customHeight="1">
      <c r="A93" s="37">
        <v>56</v>
      </c>
      <c r="B93" s="34" t="s">
        <v>52</v>
      </c>
      <c r="C93" s="17" t="s">
        <v>94</v>
      </c>
      <c r="D93" s="35" t="s">
        <v>55</v>
      </c>
      <c r="E93" s="36" t="s">
        <v>59</v>
      </c>
      <c r="F93" s="35" t="s">
        <v>57</v>
      </c>
      <c r="G93" s="29" t="s">
        <v>35</v>
      </c>
      <c r="H93" s="104" t="s">
        <v>52</v>
      </c>
      <c r="I93" s="21">
        <f t="shared" si="3"/>
        <v>2784</v>
      </c>
      <c r="J93" s="32">
        <f t="shared" si="2"/>
        <v>2784</v>
      </c>
      <c r="K93" s="23" t="s">
        <v>101</v>
      </c>
      <c r="L93" s="23" t="s">
        <v>102</v>
      </c>
      <c r="M93" s="24" t="s">
        <v>44</v>
      </c>
      <c r="N93" s="25"/>
      <c r="O93" s="26"/>
      <c r="P93" s="26"/>
      <c r="Q93" s="26">
        <v>232</v>
      </c>
      <c r="R93" s="26">
        <v>232</v>
      </c>
      <c r="S93" s="27">
        <v>232</v>
      </c>
      <c r="T93" s="27">
        <v>232</v>
      </c>
      <c r="U93" s="27">
        <v>232</v>
      </c>
      <c r="V93" s="27">
        <v>232</v>
      </c>
      <c r="W93" s="27">
        <v>232</v>
      </c>
      <c r="X93" s="27">
        <v>232</v>
      </c>
      <c r="Y93" s="27">
        <v>232</v>
      </c>
      <c r="Z93" s="27">
        <v>232</v>
      </c>
      <c r="AA93" s="27">
        <v>232</v>
      </c>
      <c r="AB93" s="28">
        <v>232</v>
      </c>
    </row>
    <row r="94" spans="1:28" ht="28.5" customHeight="1">
      <c r="A94" s="37">
        <v>57</v>
      </c>
      <c r="B94" s="34" t="s">
        <v>52</v>
      </c>
      <c r="C94" s="17" t="s">
        <v>103</v>
      </c>
      <c r="D94" s="35" t="s">
        <v>55</v>
      </c>
      <c r="E94" s="36" t="s">
        <v>59</v>
      </c>
      <c r="F94" s="35" t="s">
        <v>57</v>
      </c>
      <c r="G94" s="29" t="s">
        <v>35</v>
      </c>
      <c r="H94" s="104" t="s">
        <v>52</v>
      </c>
      <c r="I94" s="21">
        <f t="shared" si="3"/>
        <v>2000</v>
      </c>
      <c r="J94" s="32">
        <f t="shared" ref="J94:J125" si="4">+SUM(N94:AB94)</f>
        <v>2000</v>
      </c>
      <c r="K94" s="23" t="s">
        <v>42</v>
      </c>
      <c r="L94" s="23" t="s">
        <v>102</v>
      </c>
      <c r="M94" s="24" t="s">
        <v>44</v>
      </c>
      <c r="N94" s="25"/>
      <c r="O94" s="26"/>
      <c r="P94" s="26"/>
      <c r="Q94" s="26"/>
      <c r="R94" s="26"/>
      <c r="S94" s="27">
        <v>200</v>
      </c>
      <c r="T94" s="27">
        <v>200</v>
      </c>
      <c r="U94" s="27">
        <v>200</v>
      </c>
      <c r="V94" s="27">
        <v>200</v>
      </c>
      <c r="W94" s="27">
        <v>200</v>
      </c>
      <c r="X94" s="27">
        <v>200</v>
      </c>
      <c r="Y94" s="27">
        <v>200</v>
      </c>
      <c r="Z94" s="27">
        <v>200</v>
      </c>
      <c r="AA94" s="27">
        <v>200</v>
      </c>
      <c r="AB94" s="28">
        <v>200</v>
      </c>
    </row>
    <row r="95" spans="1:28" ht="28.5" customHeight="1">
      <c r="A95" s="37">
        <v>58</v>
      </c>
      <c r="B95" s="34" t="s">
        <v>53</v>
      </c>
      <c r="C95" s="17" t="s">
        <v>54</v>
      </c>
      <c r="D95" s="35" t="s">
        <v>55</v>
      </c>
      <c r="E95" s="36" t="s">
        <v>56</v>
      </c>
      <c r="F95" s="35" t="s">
        <v>57</v>
      </c>
      <c r="G95" s="29" t="s">
        <v>35</v>
      </c>
      <c r="H95" s="104" t="s">
        <v>53</v>
      </c>
      <c r="I95" s="21">
        <f t="shared" si="3"/>
        <v>1200</v>
      </c>
      <c r="J95" s="32">
        <f t="shared" si="4"/>
        <v>1200</v>
      </c>
      <c r="K95" s="23" t="s">
        <v>80</v>
      </c>
      <c r="L95" s="23" t="s">
        <v>102</v>
      </c>
      <c r="M95" s="24" t="s">
        <v>41</v>
      </c>
      <c r="N95" s="25"/>
      <c r="O95" s="26">
        <v>300</v>
      </c>
      <c r="P95" s="26">
        <v>300</v>
      </c>
      <c r="Q95" s="26">
        <v>300</v>
      </c>
      <c r="R95" s="26">
        <v>300</v>
      </c>
      <c r="S95" s="27"/>
      <c r="T95" s="27"/>
      <c r="U95" s="27"/>
      <c r="V95" s="27"/>
      <c r="W95" s="27"/>
      <c r="X95" s="27"/>
      <c r="Y95" s="27"/>
      <c r="Z95" s="27"/>
      <c r="AA95" s="27"/>
      <c r="AB95" s="28"/>
    </row>
    <row r="96" spans="1:28" ht="28.5" customHeight="1">
      <c r="A96" s="49">
        <v>59</v>
      </c>
      <c r="B96" s="34" t="s">
        <v>53</v>
      </c>
      <c r="C96" s="17" t="s">
        <v>58</v>
      </c>
      <c r="D96" s="35" t="s">
        <v>55</v>
      </c>
      <c r="E96" s="36" t="s">
        <v>59</v>
      </c>
      <c r="F96" s="35" t="s">
        <v>57</v>
      </c>
      <c r="G96" s="29" t="s">
        <v>35</v>
      </c>
      <c r="H96" s="104" t="s">
        <v>53</v>
      </c>
      <c r="I96" s="21">
        <f t="shared" si="3"/>
        <v>1104</v>
      </c>
      <c r="J96" s="32">
        <f t="shared" si="4"/>
        <v>1104</v>
      </c>
      <c r="K96" s="23" t="s">
        <v>80</v>
      </c>
      <c r="L96" s="23" t="s">
        <v>85</v>
      </c>
      <c r="M96" s="24" t="s">
        <v>41</v>
      </c>
      <c r="N96" s="25"/>
      <c r="O96" s="26">
        <v>552</v>
      </c>
      <c r="P96" s="26">
        <v>552</v>
      </c>
      <c r="Q96" s="26"/>
      <c r="R96" s="26"/>
      <c r="S96" s="27"/>
      <c r="T96" s="27"/>
      <c r="U96" s="27"/>
      <c r="V96" s="27"/>
      <c r="W96" s="27"/>
      <c r="X96" s="27"/>
      <c r="Y96" s="27"/>
      <c r="Z96" s="27"/>
      <c r="AA96" s="27"/>
      <c r="AB96" s="28"/>
    </row>
    <row r="97" spans="1:28" ht="28.5" customHeight="1">
      <c r="A97" s="33">
        <v>60</v>
      </c>
      <c r="B97" s="34" t="s">
        <v>53</v>
      </c>
      <c r="C97" s="17" t="s">
        <v>94</v>
      </c>
      <c r="D97" s="35" t="s">
        <v>55</v>
      </c>
      <c r="E97" s="36" t="s">
        <v>59</v>
      </c>
      <c r="F97" s="35" t="s">
        <v>57</v>
      </c>
      <c r="G97" s="29" t="s">
        <v>35</v>
      </c>
      <c r="H97" s="104" t="s">
        <v>53</v>
      </c>
      <c r="I97" s="21">
        <f t="shared" si="3"/>
        <v>7404</v>
      </c>
      <c r="J97" s="32">
        <f t="shared" si="4"/>
        <v>7404</v>
      </c>
      <c r="K97" s="23" t="s">
        <v>101</v>
      </c>
      <c r="L97" s="23" t="s">
        <v>102</v>
      </c>
      <c r="M97" s="24" t="s">
        <v>44</v>
      </c>
      <c r="N97" s="25"/>
      <c r="O97" s="26"/>
      <c r="P97" s="26"/>
      <c r="Q97" s="26">
        <v>552</v>
      </c>
      <c r="R97" s="26">
        <v>552</v>
      </c>
      <c r="S97" s="27">
        <v>500</v>
      </c>
      <c r="T97" s="27">
        <v>500</v>
      </c>
      <c r="U97" s="27">
        <v>600</v>
      </c>
      <c r="V97" s="27">
        <v>600</v>
      </c>
      <c r="W97" s="27">
        <v>600</v>
      </c>
      <c r="X97" s="27">
        <v>700</v>
      </c>
      <c r="Y97" s="27">
        <v>700</v>
      </c>
      <c r="Z97" s="27">
        <v>700</v>
      </c>
      <c r="AA97" s="27">
        <v>700</v>
      </c>
      <c r="AB97" s="28">
        <v>700</v>
      </c>
    </row>
    <row r="98" spans="1:28" ht="28.5" customHeight="1">
      <c r="A98" s="33">
        <v>61</v>
      </c>
      <c r="B98" s="34" t="s">
        <v>53</v>
      </c>
      <c r="C98" s="17" t="s">
        <v>103</v>
      </c>
      <c r="D98" s="35" t="s">
        <v>55</v>
      </c>
      <c r="E98" s="36" t="s">
        <v>59</v>
      </c>
      <c r="F98" s="35" t="s">
        <v>57</v>
      </c>
      <c r="G98" s="29" t="s">
        <v>35</v>
      </c>
      <c r="H98" s="104" t="s">
        <v>53</v>
      </c>
      <c r="I98" s="21">
        <f t="shared" si="3"/>
        <v>2220</v>
      </c>
      <c r="J98" s="32">
        <f t="shared" si="4"/>
        <v>2220</v>
      </c>
      <c r="K98" s="23" t="s">
        <v>104</v>
      </c>
      <c r="L98" s="23" t="s">
        <v>102</v>
      </c>
      <c r="M98" s="24" t="s">
        <v>44</v>
      </c>
      <c r="N98" s="25"/>
      <c r="O98" s="26"/>
      <c r="P98" s="26"/>
      <c r="Q98" s="26"/>
      <c r="R98" s="26"/>
      <c r="S98" s="27">
        <v>352</v>
      </c>
      <c r="T98" s="27">
        <v>352</v>
      </c>
      <c r="U98" s="27">
        <v>252</v>
      </c>
      <c r="V98" s="27">
        <v>252</v>
      </c>
      <c r="W98" s="27">
        <v>252</v>
      </c>
      <c r="X98" s="27">
        <v>152</v>
      </c>
      <c r="Y98" s="27">
        <v>152</v>
      </c>
      <c r="Z98" s="27">
        <v>152</v>
      </c>
      <c r="AA98" s="27">
        <v>152</v>
      </c>
      <c r="AB98" s="28">
        <v>152</v>
      </c>
    </row>
    <row r="99" spans="1:28" ht="28.5" customHeight="1">
      <c r="A99" s="49">
        <v>66</v>
      </c>
      <c r="B99" s="34" t="s">
        <v>32</v>
      </c>
      <c r="C99" s="70" t="s">
        <v>105</v>
      </c>
      <c r="D99" s="35" t="s">
        <v>55</v>
      </c>
      <c r="E99" s="36" t="s">
        <v>59</v>
      </c>
      <c r="F99" s="35" t="s">
        <v>57</v>
      </c>
      <c r="G99" s="29" t="s">
        <v>35</v>
      </c>
      <c r="H99" s="104" t="s">
        <v>32</v>
      </c>
      <c r="I99" s="21">
        <f t="shared" si="3"/>
        <v>53000</v>
      </c>
      <c r="J99" s="32">
        <f t="shared" si="4"/>
        <v>53000</v>
      </c>
      <c r="K99" s="23" t="s">
        <v>42</v>
      </c>
      <c r="L99" s="23" t="s">
        <v>106</v>
      </c>
      <c r="M99" s="24" t="s">
        <v>44</v>
      </c>
      <c r="N99" s="68"/>
      <c r="O99" s="26"/>
      <c r="P99" s="26"/>
      <c r="Q99" s="26"/>
      <c r="R99" s="26"/>
      <c r="S99" s="27">
        <v>30000</v>
      </c>
      <c r="T99" s="27">
        <v>23000</v>
      </c>
      <c r="U99" s="27"/>
      <c r="V99" s="27"/>
      <c r="W99" s="27"/>
      <c r="X99" s="27"/>
      <c r="Y99" s="27"/>
      <c r="Z99" s="27"/>
      <c r="AA99" s="27"/>
      <c r="AB99" s="28"/>
    </row>
    <row r="100" spans="1:28" ht="28.5" customHeight="1">
      <c r="A100" s="33">
        <v>67</v>
      </c>
      <c r="B100" s="34" t="s">
        <v>32</v>
      </c>
      <c r="C100" s="17" t="s">
        <v>54</v>
      </c>
      <c r="D100" s="35" t="s">
        <v>55</v>
      </c>
      <c r="E100" s="36" t="s">
        <v>56</v>
      </c>
      <c r="F100" s="35" t="s">
        <v>57</v>
      </c>
      <c r="G100" s="29" t="s">
        <v>35</v>
      </c>
      <c r="H100" s="104" t="s">
        <v>32</v>
      </c>
      <c r="I100" s="21">
        <f t="shared" si="3"/>
        <v>84000</v>
      </c>
      <c r="J100" s="32">
        <f t="shared" si="4"/>
        <v>84000</v>
      </c>
      <c r="K100" s="23" t="s">
        <v>42</v>
      </c>
      <c r="L100" s="23" t="s">
        <v>102</v>
      </c>
      <c r="M100" s="24" t="s">
        <v>44</v>
      </c>
      <c r="N100" s="68"/>
      <c r="O100" s="26"/>
      <c r="P100" s="26"/>
      <c r="Q100" s="26"/>
      <c r="R100" s="26"/>
      <c r="S100" s="27">
        <v>10000</v>
      </c>
      <c r="T100" s="27">
        <v>10000</v>
      </c>
      <c r="U100" s="27">
        <v>8000</v>
      </c>
      <c r="V100" s="27">
        <v>8000</v>
      </c>
      <c r="W100" s="27">
        <v>8000</v>
      </c>
      <c r="X100" s="27">
        <v>8000</v>
      </c>
      <c r="Y100" s="27">
        <v>8000</v>
      </c>
      <c r="Z100" s="27">
        <v>8000</v>
      </c>
      <c r="AA100" s="27">
        <v>8000</v>
      </c>
      <c r="AB100" s="28">
        <v>8000</v>
      </c>
    </row>
    <row r="101" spans="1:28" ht="28.5" customHeight="1">
      <c r="A101" s="33">
        <v>68</v>
      </c>
      <c r="B101" s="34" t="s">
        <v>32</v>
      </c>
      <c r="C101" s="17" t="s">
        <v>58</v>
      </c>
      <c r="D101" s="35" t="s">
        <v>55</v>
      </c>
      <c r="E101" s="36" t="s">
        <v>59</v>
      </c>
      <c r="F101" s="35" t="s">
        <v>57</v>
      </c>
      <c r="G101" s="29" t="s">
        <v>35</v>
      </c>
      <c r="H101" s="104" t="s">
        <v>32</v>
      </c>
      <c r="I101" s="21">
        <f t="shared" si="3"/>
        <v>11000</v>
      </c>
      <c r="J101" s="32">
        <f t="shared" si="4"/>
        <v>11000</v>
      </c>
      <c r="K101" s="23" t="s">
        <v>42</v>
      </c>
      <c r="L101" s="23" t="s">
        <v>106</v>
      </c>
      <c r="M101" s="24" t="s">
        <v>44</v>
      </c>
      <c r="N101" s="68"/>
      <c r="O101" s="26"/>
      <c r="P101" s="26"/>
      <c r="Q101" s="26"/>
      <c r="R101" s="26"/>
      <c r="S101" s="27">
        <v>6000</v>
      </c>
      <c r="T101" s="27">
        <v>5000</v>
      </c>
      <c r="U101" s="27"/>
      <c r="V101" s="27"/>
      <c r="W101" s="27"/>
      <c r="X101" s="27"/>
      <c r="Y101" s="27"/>
      <c r="Z101" s="27"/>
      <c r="AA101" s="27"/>
      <c r="AB101" s="28"/>
    </row>
    <row r="102" spans="1:28" ht="28.5" customHeight="1">
      <c r="A102" s="33">
        <v>69</v>
      </c>
      <c r="B102" s="34" t="s">
        <v>32</v>
      </c>
      <c r="C102" s="17" t="s">
        <v>60</v>
      </c>
      <c r="D102" s="35" t="s">
        <v>55</v>
      </c>
      <c r="E102" s="36" t="s">
        <v>56</v>
      </c>
      <c r="F102" s="35" t="s">
        <v>57</v>
      </c>
      <c r="G102" s="29" t="s">
        <v>35</v>
      </c>
      <c r="H102" s="104" t="s">
        <v>32</v>
      </c>
      <c r="I102" s="21">
        <f t="shared" si="3"/>
        <v>4786</v>
      </c>
      <c r="J102" s="32">
        <f t="shared" si="4"/>
        <v>4786</v>
      </c>
      <c r="K102" s="23" t="s">
        <v>42</v>
      </c>
      <c r="L102" s="23" t="s">
        <v>106</v>
      </c>
      <c r="M102" s="24" t="s">
        <v>44</v>
      </c>
      <c r="N102" s="68"/>
      <c r="O102" s="26"/>
      <c r="P102" s="26"/>
      <c r="Q102" s="26"/>
      <c r="R102" s="26"/>
      <c r="S102" s="27">
        <v>2393</v>
      </c>
      <c r="T102" s="27">
        <v>2393</v>
      </c>
      <c r="U102" s="27"/>
      <c r="V102" s="27"/>
      <c r="W102" s="27"/>
      <c r="X102" s="27"/>
      <c r="Y102" s="27"/>
      <c r="Z102" s="27"/>
      <c r="AA102" s="27"/>
      <c r="AB102" s="28"/>
    </row>
    <row r="103" spans="1:28" ht="28.5" customHeight="1">
      <c r="A103" s="37">
        <v>70</v>
      </c>
      <c r="B103" s="34" t="s">
        <v>32</v>
      </c>
      <c r="C103" s="17" t="s">
        <v>61</v>
      </c>
      <c r="D103" s="34" t="s">
        <v>87</v>
      </c>
      <c r="E103" s="34"/>
      <c r="F103" s="34"/>
      <c r="G103" s="29" t="s">
        <v>35</v>
      </c>
      <c r="H103" s="104" t="s">
        <v>32</v>
      </c>
      <c r="I103" s="21">
        <f t="shared" si="3"/>
        <v>20000</v>
      </c>
      <c r="J103" s="32">
        <f t="shared" si="4"/>
        <v>20000</v>
      </c>
      <c r="K103" s="23" t="s">
        <v>42</v>
      </c>
      <c r="L103" s="23" t="s">
        <v>102</v>
      </c>
      <c r="M103" s="24" t="s">
        <v>44</v>
      </c>
      <c r="N103" s="68"/>
      <c r="O103" s="26"/>
      <c r="P103" s="26"/>
      <c r="Q103" s="26"/>
      <c r="R103" s="26"/>
      <c r="S103" s="27">
        <v>2000</v>
      </c>
      <c r="T103" s="27">
        <v>2000</v>
      </c>
      <c r="U103" s="27">
        <v>2000</v>
      </c>
      <c r="V103" s="27">
        <v>2000</v>
      </c>
      <c r="W103" s="27">
        <v>2000</v>
      </c>
      <c r="X103" s="27">
        <v>2000</v>
      </c>
      <c r="Y103" s="27">
        <v>2000</v>
      </c>
      <c r="Z103" s="27">
        <v>2000</v>
      </c>
      <c r="AA103" s="27">
        <v>2000</v>
      </c>
      <c r="AB103" s="28">
        <v>2000</v>
      </c>
    </row>
    <row r="104" spans="1:28" ht="28.5" customHeight="1">
      <c r="A104" s="37">
        <v>71</v>
      </c>
      <c r="B104" s="34" t="s">
        <v>32</v>
      </c>
      <c r="C104" s="70" t="s">
        <v>107</v>
      </c>
      <c r="D104" s="35" t="s">
        <v>55</v>
      </c>
      <c r="E104" s="36" t="s">
        <v>56</v>
      </c>
      <c r="F104" s="35" t="s">
        <v>57</v>
      </c>
      <c r="G104" s="29" t="s">
        <v>35</v>
      </c>
      <c r="H104" s="104" t="s">
        <v>32</v>
      </c>
      <c r="I104" s="21">
        <f t="shared" si="3"/>
        <v>8000</v>
      </c>
      <c r="J104" s="32">
        <f t="shared" si="4"/>
        <v>8000</v>
      </c>
      <c r="K104" s="23" t="s">
        <v>108</v>
      </c>
      <c r="L104" s="23" t="s">
        <v>106</v>
      </c>
      <c r="M104" s="24" t="s">
        <v>44</v>
      </c>
      <c r="N104" s="68"/>
      <c r="O104" s="26"/>
      <c r="P104" s="26"/>
      <c r="Q104" s="26"/>
      <c r="R104" s="26"/>
      <c r="S104" s="27"/>
      <c r="T104" s="27">
        <v>8000</v>
      </c>
      <c r="U104" s="27"/>
      <c r="V104" s="27"/>
      <c r="W104" s="27"/>
      <c r="X104" s="27"/>
      <c r="Y104" s="27"/>
      <c r="Z104" s="27"/>
      <c r="AA104" s="27"/>
      <c r="AB104" s="28"/>
    </row>
    <row r="105" spans="1:28" ht="28.5" customHeight="1">
      <c r="A105" s="37">
        <v>72</v>
      </c>
      <c r="B105" s="34" t="s">
        <v>32</v>
      </c>
      <c r="C105" s="71" t="s">
        <v>109</v>
      </c>
      <c r="D105" s="35" t="s">
        <v>55</v>
      </c>
      <c r="E105" s="36" t="s">
        <v>56</v>
      </c>
      <c r="F105" s="35" t="s">
        <v>57</v>
      </c>
      <c r="G105" s="29" t="s">
        <v>35</v>
      </c>
      <c r="H105" s="104" t="s">
        <v>32</v>
      </c>
      <c r="I105" s="21">
        <f t="shared" ref="I105:I125" si="5">SUM(N105:AB105)</f>
        <v>40393</v>
      </c>
      <c r="J105" s="32">
        <f t="shared" si="4"/>
        <v>40393</v>
      </c>
      <c r="K105" s="23" t="s">
        <v>110</v>
      </c>
      <c r="L105" s="23" t="s">
        <v>111</v>
      </c>
      <c r="M105" s="24" t="s">
        <v>44</v>
      </c>
      <c r="N105" s="68"/>
      <c r="O105" s="26"/>
      <c r="P105" s="26"/>
      <c r="Q105" s="26"/>
      <c r="R105" s="26"/>
      <c r="S105" s="27"/>
      <c r="T105" s="27"/>
      <c r="U105" s="27">
        <v>40393</v>
      </c>
      <c r="V105" s="27"/>
      <c r="W105" s="27"/>
      <c r="X105" s="27"/>
      <c r="Y105" s="27"/>
      <c r="Z105" s="27"/>
      <c r="AA105" s="27"/>
      <c r="AB105" s="28"/>
    </row>
    <row r="106" spans="1:28" ht="28.5" customHeight="1">
      <c r="A106" s="49">
        <v>73</v>
      </c>
      <c r="B106" s="34" t="s">
        <v>32</v>
      </c>
      <c r="C106" s="70" t="s">
        <v>112</v>
      </c>
      <c r="D106" s="35" t="s">
        <v>55</v>
      </c>
      <c r="E106" s="36" t="s">
        <v>56</v>
      </c>
      <c r="F106" s="35" t="s">
        <v>57</v>
      </c>
      <c r="G106" s="29" t="s">
        <v>35</v>
      </c>
      <c r="H106" s="104" t="s">
        <v>32</v>
      </c>
      <c r="I106" s="21">
        <f t="shared" si="5"/>
        <v>9000</v>
      </c>
      <c r="J106" s="32">
        <f t="shared" si="4"/>
        <v>9000</v>
      </c>
      <c r="K106" s="23" t="s">
        <v>113</v>
      </c>
      <c r="L106" s="23" t="s">
        <v>114</v>
      </c>
      <c r="M106" s="24" t="s">
        <v>44</v>
      </c>
      <c r="N106" s="68"/>
      <c r="O106" s="26"/>
      <c r="P106" s="26"/>
      <c r="Q106" s="26"/>
      <c r="R106" s="26"/>
      <c r="S106" s="27"/>
      <c r="T106" s="27"/>
      <c r="U106" s="27"/>
      <c r="V106" s="27">
        <v>9000</v>
      </c>
      <c r="W106" s="27"/>
      <c r="X106" s="27"/>
      <c r="Y106" s="27"/>
      <c r="Z106" s="27"/>
      <c r="AA106" s="27"/>
      <c r="AB106" s="28"/>
    </row>
    <row r="107" spans="1:28" ht="28.5" customHeight="1">
      <c r="A107" s="33">
        <v>74</v>
      </c>
      <c r="B107" s="34" t="s">
        <v>32</v>
      </c>
      <c r="C107" s="70" t="s">
        <v>115</v>
      </c>
      <c r="D107" s="35" t="s">
        <v>55</v>
      </c>
      <c r="E107" s="36" t="s">
        <v>56</v>
      </c>
      <c r="F107" s="35" t="s">
        <v>57</v>
      </c>
      <c r="G107" s="29" t="s">
        <v>35</v>
      </c>
      <c r="H107" s="104" t="s">
        <v>32</v>
      </c>
      <c r="I107" s="21">
        <f t="shared" si="5"/>
        <v>9000</v>
      </c>
      <c r="J107" s="32">
        <f t="shared" si="4"/>
        <v>9000</v>
      </c>
      <c r="K107" s="23" t="s">
        <v>113</v>
      </c>
      <c r="L107" s="23" t="s">
        <v>114</v>
      </c>
      <c r="M107" s="24" t="s">
        <v>44</v>
      </c>
      <c r="N107" s="68"/>
      <c r="O107" s="26"/>
      <c r="P107" s="26"/>
      <c r="Q107" s="26"/>
      <c r="R107" s="26"/>
      <c r="S107" s="27"/>
      <c r="T107" s="27"/>
      <c r="U107" s="27"/>
      <c r="V107" s="27">
        <v>9000</v>
      </c>
      <c r="W107" s="27"/>
      <c r="X107" s="27"/>
      <c r="Y107" s="27"/>
      <c r="Z107" s="27"/>
      <c r="AA107" s="27"/>
      <c r="AB107" s="28"/>
    </row>
    <row r="108" spans="1:28" ht="28.5" customHeight="1">
      <c r="A108" s="33">
        <v>75</v>
      </c>
      <c r="B108" s="34" t="s">
        <v>32</v>
      </c>
      <c r="C108" s="70" t="s">
        <v>116</v>
      </c>
      <c r="D108" s="70" t="s">
        <v>117</v>
      </c>
      <c r="E108" s="70" t="s">
        <v>118</v>
      </c>
      <c r="F108" s="70" t="s">
        <v>119</v>
      </c>
      <c r="G108" s="29" t="s">
        <v>35</v>
      </c>
      <c r="H108" s="104" t="s">
        <v>32</v>
      </c>
      <c r="I108" s="21">
        <f t="shared" si="5"/>
        <v>10000</v>
      </c>
      <c r="J108" s="32">
        <f t="shared" si="4"/>
        <v>10000</v>
      </c>
      <c r="K108" s="23" t="s">
        <v>113</v>
      </c>
      <c r="L108" s="23" t="s">
        <v>114</v>
      </c>
      <c r="M108" s="24" t="s">
        <v>44</v>
      </c>
      <c r="N108" s="68"/>
      <c r="O108" s="26"/>
      <c r="P108" s="26"/>
      <c r="Q108" s="26"/>
      <c r="R108" s="26"/>
      <c r="S108" s="27"/>
      <c r="T108" s="27"/>
      <c r="U108" s="27"/>
      <c r="V108" s="27">
        <v>10000</v>
      </c>
      <c r="W108" s="27"/>
      <c r="X108" s="27"/>
      <c r="Y108" s="27"/>
      <c r="Z108" s="27"/>
      <c r="AA108" s="27"/>
      <c r="AB108" s="28"/>
    </row>
    <row r="109" spans="1:28" ht="28.5" customHeight="1">
      <c r="A109" s="33">
        <v>76</v>
      </c>
      <c r="B109" s="34" t="s">
        <v>32</v>
      </c>
      <c r="C109" s="70" t="s">
        <v>120</v>
      </c>
      <c r="D109" s="35" t="s">
        <v>55</v>
      </c>
      <c r="E109" s="36" t="s">
        <v>56</v>
      </c>
      <c r="F109" s="35" t="s">
        <v>57</v>
      </c>
      <c r="G109" s="29" t="s">
        <v>35</v>
      </c>
      <c r="H109" s="104" t="s">
        <v>32</v>
      </c>
      <c r="I109" s="21">
        <f t="shared" si="5"/>
        <v>12393</v>
      </c>
      <c r="J109" s="32">
        <f t="shared" si="4"/>
        <v>12393</v>
      </c>
      <c r="K109" s="23" t="s">
        <v>113</v>
      </c>
      <c r="L109" s="23" t="s">
        <v>114</v>
      </c>
      <c r="M109" s="24" t="s">
        <v>44</v>
      </c>
      <c r="N109" s="68"/>
      <c r="O109" s="26"/>
      <c r="P109" s="26"/>
      <c r="Q109" s="26"/>
      <c r="R109" s="26"/>
      <c r="S109" s="27"/>
      <c r="T109" s="27"/>
      <c r="U109" s="27"/>
      <c r="V109" s="27">
        <v>12393</v>
      </c>
      <c r="W109" s="27"/>
      <c r="X109" s="27"/>
      <c r="Y109" s="27"/>
      <c r="Z109" s="27"/>
      <c r="AA109" s="27"/>
      <c r="AB109" s="28"/>
    </row>
    <row r="110" spans="1:28" ht="225">
      <c r="A110" s="37">
        <v>77</v>
      </c>
      <c r="B110" s="34" t="s">
        <v>32</v>
      </c>
      <c r="C110" s="70" t="s">
        <v>121</v>
      </c>
      <c r="D110" s="35" t="s">
        <v>122</v>
      </c>
      <c r="E110" s="35" t="s">
        <v>123</v>
      </c>
      <c r="F110" s="35" t="s">
        <v>124</v>
      </c>
      <c r="G110" s="29" t="s">
        <v>35</v>
      </c>
      <c r="H110" s="104" t="s">
        <v>32</v>
      </c>
      <c r="I110" s="21">
        <f t="shared" si="5"/>
        <v>30393</v>
      </c>
      <c r="J110" s="32">
        <f t="shared" si="4"/>
        <v>30393</v>
      </c>
      <c r="K110" s="23" t="s">
        <v>125</v>
      </c>
      <c r="L110" s="23" t="s">
        <v>126</v>
      </c>
      <c r="M110" s="24" t="s">
        <v>44</v>
      </c>
      <c r="N110" s="68"/>
      <c r="O110" s="26"/>
      <c r="P110" s="26"/>
      <c r="Q110" s="26"/>
      <c r="R110" s="26"/>
      <c r="S110" s="27"/>
      <c r="T110" s="27"/>
      <c r="U110" s="27"/>
      <c r="V110" s="27"/>
      <c r="W110" s="27">
        <v>30393</v>
      </c>
      <c r="X110" s="27"/>
      <c r="Y110" s="27"/>
      <c r="Z110" s="27"/>
      <c r="AA110" s="27"/>
      <c r="AB110" s="28"/>
    </row>
    <row r="111" spans="1:28" ht="28.5" customHeight="1">
      <c r="A111" s="37">
        <v>78</v>
      </c>
      <c r="B111" s="34" t="s">
        <v>32</v>
      </c>
      <c r="C111" s="70" t="s">
        <v>127</v>
      </c>
      <c r="D111" s="35" t="s">
        <v>128</v>
      </c>
      <c r="E111" s="35" t="s">
        <v>129</v>
      </c>
      <c r="F111" s="35" t="s">
        <v>130</v>
      </c>
      <c r="G111" s="29" t="s">
        <v>35</v>
      </c>
      <c r="H111" s="104" t="s">
        <v>32</v>
      </c>
      <c r="I111" s="21">
        <f t="shared" si="5"/>
        <v>10000</v>
      </c>
      <c r="J111" s="32">
        <f t="shared" si="4"/>
        <v>10000</v>
      </c>
      <c r="K111" s="23" t="s">
        <v>125</v>
      </c>
      <c r="L111" s="23" t="s">
        <v>126</v>
      </c>
      <c r="M111" s="24" t="s">
        <v>44</v>
      </c>
      <c r="N111" s="68"/>
      <c r="O111" s="26"/>
      <c r="P111" s="26"/>
      <c r="Q111" s="26"/>
      <c r="R111" s="26"/>
      <c r="S111" s="27"/>
      <c r="T111" s="27"/>
      <c r="U111" s="27"/>
      <c r="V111" s="27"/>
      <c r="W111" s="27">
        <v>10000</v>
      </c>
      <c r="X111" s="27"/>
      <c r="Y111" s="27"/>
      <c r="Z111" s="27"/>
      <c r="AA111" s="27"/>
      <c r="AB111" s="28"/>
    </row>
    <row r="112" spans="1:28" ht="28.5" customHeight="1">
      <c r="A112" s="37">
        <v>79</v>
      </c>
      <c r="B112" s="34" t="s">
        <v>32</v>
      </c>
      <c r="C112" s="70" t="s">
        <v>131</v>
      </c>
      <c r="D112" s="35" t="s">
        <v>55</v>
      </c>
      <c r="E112" s="36" t="s">
        <v>56</v>
      </c>
      <c r="F112" s="35" t="s">
        <v>57</v>
      </c>
      <c r="G112" s="29" t="s">
        <v>35</v>
      </c>
      <c r="H112" s="104" t="s">
        <v>32</v>
      </c>
      <c r="I112" s="21">
        <f t="shared" si="5"/>
        <v>25000</v>
      </c>
      <c r="J112" s="32">
        <f t="shared" si="4"/>
        <v>25000</v>
      </c>
      <c r="K112" s="23" t="s">
        <v>132</v>
      </c>
      <c r="L112" s="23" t="s">
        <v>133</v>
      </c>
      <c r="M112" s="24" t="s">
        <v>44</v>
      </c>
      <c r="N112" s="68"/>
      <c r="O112" s="26"/>
      <c r="P112" s="26"/>
      <c r="Q112" s="26"/>
      <c r="R112" s="26"/>
      <c r="S112" s="27"/>
      <c r="T112" s="27"/>
      <c r="U112" s="27"/>
      <c r="V112" s="27"/>
      <c r="W112" s="27"/>
      <c r="X112" s="27">
        <v>25000</v>
      </c>
      <c r="Y112" s="27"/>
      <c r="Z112" s="27"/>
      <c r="AA112" s="27"/>
      <c r="AB112" s="28"/>
    </row>
    <row r="113" spans="1:28" ht="28.5" customHeight="1">
      <c r="A113" s="49">
        <v>80</v>
      </c>
      <c r="B113" s="34" t="s">
        <v>32</v>
      </c>
      <c r="C113" s="70" t="s">
        <v>134</v>
      </c>
      <c r="D113" s="35" t="s">
        <v>128</v>
      </c>
      <c r="E113" s="35" t="s">
        <v>129</v>
      </c>
      <c r="F113" s="35" t="s">
        <v>130</v>
      </c>
      <c r="G113" s="29" t="s">
        <v>35</v>
      </c>
      <c r="H113" s="104" t="s">
        <v>32</v>
      </c>
      <c r="I113" s="21">
        <f t="shared" si="5"/>
        <v>15393</v>
      </c>
      <c r="J113" s="32">
        <f t="shared" si="4"/>
        <v>15393</v>
      </c>
      <c r="K113" s="23" t="s">
        <v>132</v>
      </c>
      <c r="L113" s="23" t="s">
        <v>133</v>
      </c>
      <c r="M113" s="24" t="s">
        <v>44</v>
      </c>
      <c r="N113" s="68"/>
      <c r="O113" s="26"/>
      <c r="P113" s="26"/>
      <c r="Q113" s="26"/>
      <c r="R113" s="26"/>
      <c r="S113" s="27"/>
      <c r="T113" s="27"/>
      <c r="U113" s="27"/>
      <c r="V113" s="27"/>
      <c r="W113" s="27"/>
      <c r="X113" s="27">
        <v>15393</v>
      </c>
      <c r="Y113" s="27"/>
      <c r="Z113" s="27"/>
      <c r="AA113" s="27"/>
      <c r="AB113" s="28"/>
    </row>
    <row r="114" spans="1:28" ht="28.5" customHeight="1">
      <c r="A114" s="33">
        <v>81</v>
      </c>
      <c r="B114" s="34" t="s">
        <v>32</v>
      </c>
      <c r="C114" s="70" t="s">
        <v>135</v>
      </c>
      <c r="D114" s="35" t="s">
        <v>55</v>
      </c>
      <c r="E114" s="36" t="s">
        <v>56</v>
      </c>
      <c r="F114" s="35" t="s">
        <v>57</v>
      </c>
      <c r="G114" s="29" t="s">
        <v>35</v>
      </c>
      <c r="H114" s="104" t="s">
        <v>32</v>
      </c>
      <c r="I114" s="21">
        <f t="shared" si="5"/>
        <v>35000</v>
      </c>
      <c r="J114" s="32">
        <f t="shared" si="4"/>
        <v>35000</v>
      </c>
      <c r="K114" s="23" t="s">
        <v>136</v>
      </c>
      <c r="L114" s="23" t="s">
        <v>137</v>
      </c>
      <c r="M114" s="24" t="s">
        <v>44</v>
      </c>
      <c r="N114" s="68"/>
      <c r="O114" s="26"/>
      <c r="P114" s="26"/>
      <c r="Q114" s="26"/>
      <c r="R114" s="26"/>
      <c r="S114" s="27"/>
      <c r="T114" s="27"/>
      <c r="U114" s="27"/>
      <c r="V114" s="27"/>
      <c r="W114" s="27"/>
      <c r="X114" s="27"/>
      <c r="Y114" s="27">
        <v>35000</v>
      </c>
      <c r="Z114" s="27"/>
      <c r="AA114" s="27"/>
      <c r="AB114" s="28"/>
    </row>
    <row r="115" spans="1:28" ht="28.5" customHeight="1">
      <c r="A115" s="33">
        <v>82</v>
      </c>
      <c r="B115" s="34" t="s">
        <v>32</v>
      </c>
      <c r="C115" s="70" t="s">
        <v>138</v>
      </c>
      <c r="D115" s="35" t="s">
        <v>139</v>
      </c>
      <c r="E115" s="36" t="s">
        <v>140</v>
      </c>
      <c r="F115" s="35" t="s">
        <v>141</v>
      </c>
      <c r="G115" s="29" t="s">
        <v>35</v>
      </c>
      <c r="H115" s="104" t="s">
        <v>32</v>
      </c>
      <c r="I115" s="21">
        <f t="shared" si="5"/>
        <v>5393</v>
      </c>
      <c r="J115" s="32">
        <f t="shared" si="4"/>
        <v>5393</v>
      </c>
      <c r="K115" s="23" t="s">
        <v>136</v>
      </c>
      <c r="L115" s="23" t="s">
        <v>137</v>
      </c>
      <c r="M115" s="24" t="s">
        <v>44</v>
      </c>
      <c r="N115" s="68"/>
      <c r="O115" s="26"/>
      <c r="P115" s="26"/>
      <c r="Q115" s="26"/>
      <c r="R115" s="26"/>
      <c r="S115" s="27"/>
      <c r="T115" s="27"/>
      <c r="U115" s="27"/>
      <c r="V115" s="27"/>
      <c r="W115" s="27"/>
      <c r="X115" s="27"/>
      <c r="Y115" s="27">
        <v>5393</v>
      </c>
      <c r="Z115" s="27"/>
      <c r="AA115" s="27"/>
      <c r="AB115" s="28"/>
    </row>
    <row r="116" spans="1:28" ht="28.5" customHeight="1">
      <c r="A116" s="33">
        <v>83</v>
      </c>
      <c r="B116" s="34" t="s">
        <v>32</v>
      </c>
      <c r="C116" s="70" t="s">
        <v>142</v>
      </c>
      <c r="D116" s="35" t="s">
        <v>55</v>
      </c>
      <c r="E116" s="36" t="s">
        <v>56</v>
      </c>
      <c r="F116" s="35" t="s">
        <v>57</v>
      </c>
      <c r="G116" s="29" t="s">
        <v>35</v>
      </c>
      <c r="H116" s="104" t="s">
        <v>32</v>
      </c>
      <c r="I116" s="21">
        <f t="shared" si="5"/>
        <v>121179</v>
      </c>
      <c r="J116" s="32">
        <f t="shared" si="4"/>
        <v>121179</v>
      </c>
      <c r="K116" s="23" t="s">
        <v>143</v>
      </c>
      <c r="L116" s="23" t="s">
        <v>144</v>
      </c>
      <c r="M116" s="24" t="s">
        <v>44</v>
      </c>
      <c r="N116" s="68"/>
      <c r="O116" s="26"/>
      <c r="P116" s="26"/>
      <c r="Q116" s="26"/>
      <c r="R116" s="26"/>
      <c r="S116" s="27"/>
      <c r="T116" s="27"/>
      <c r="U116" s="27"/>
      <c r="V116" s="27"/>
      <c r="W116" s="27"/>
      <c r="X116" s="27"/>
      <c r="Y116" s="27"/>
      <c r="Z116" s="27">
        <v>40393</v>
      </c>
      <c r="AA116" s="27">
        <v>40393</v>
      </c>
      <c r="AB116" s="28">
        <v>40393</v>
      </c>
    </row>
    <row r="117" spans="1:28" ht="28.5" customHeight="1">
      <c r="A117" s="37">
        <v>84</v>
      </c>
      <c r="B117" s="34" t="s">
        <v>45</v>
      </c>
      <c r="C117" s="17" t="s">
        <v>94</v>
      </c>
      <c r="D117" s="35" t="s">
        <v>55</v>
      </c>
      <c r="E117" s="36" t="s">
        <v>56</v>
      </c>
      <c r="F117" s="35" t="s">
        <v>57</v>
      </c>
      <c r="G117" s="29" t="s">
        <v>35</v>
      </c>
      <c r="H117" s="34" t="s">
        <v>45</v>
      </c>
      <c r="I117" s="21">
        <f t="shared" si="5"/>
        <v>8230</v>
      </c>
      <c r="J117" s="32">
        <f t="shared" si="4"/>
        <v>8230</v>
      </c>
      <c r="K117" s="23" t="s">
        <v>42</v>
      </c>
      <c r="L117" s="23" t="s">
        <v>102</v>
      </c>
      <c r="M117" s="24" t="s">
        <v>44</v>
      </c>
      <c r="N117" s="25"/>
      <c r="O117" s="26"/>
      <c r="P117" s="26"/>
      <c r="Q117" s="26"/>
      <c r="R117" s="26"/>
      <c r="S117" s="27">
        <v>823</v>
      </c>
      <c r="T117" s="27">
        <v>823</v>
      </c>
      <c r="U117" s="27">
        <v>823</v>
      </c>
      <c r="V117" s="27">
        <v>823</v>
      </c>
      <c r="W117" s="27">
        <v>823</v>
      </c>
      <c r="X117" s="27">
        <v>823</v>
      </c>
      <c r="Y117" s="27">
        <v>823</v>
      </c>
      <c r="Z117" s="27">
        <v>823</v>
      </c>
      <c r="AA117" s="27">
        <v>823</v>
      </c>
      <c r="AB117" s="28">
        <v>823</v>
      </c>
    </row>
    <row r="118" spans="1:28" ht="28.5" customHeight="1">
      <c r="A118" s="37">
        <v>85</v>
      </c>
      <c r="B118" s="34" t="s">
        <v>46</v>
      </c>
      <c r="C118" s="17" t="s">
        <v>94</v>
      </c>
      <c r="D118" s="35" t="s">
        <v>55</v>
      </c>
      <c r="E118" s="36" t="s">
        <v>56</v>
      </c>
      <c r="F118" s="35" t="s">
        <v>57</v>
      </c>
      <c r="G118" s="29" t="s">
        <v>35</v>
      </c>
      <c r="H118" s="104" t="s">
        <v>46</v>
      </c>
      <c r="I118" s="21">
        <f t="shared" si="5"/>
        <v>7110</v>
      </c>
      <c r="J118" s="32">
        <f t="shared" si="4"/>
        <v>7110</v>
      </c>
      <c r="K118" s="23" t="s">
        <v>42</v>
      </c>
      <c r="L118" s="23" t="s">
        <v>102</v>
      </c>
      <c r="M118" s="24" t="s">
        <v>44</v>
      </c>
      <c r="N118" s="25"/>
      <c r="O118" s="26"/>
      <c r="P118" s="26"/>
      <c r="Q118" s="26"/>
      <c r="R118" s="26"/>
      <c r="S118" s="27">
        <v>711</v>
      </c>
      <c r="T118" s="27">
        <v>711</v>
      </c>
      <c r="U118" s="27">
        <v>711</v>
      </c>
      <c r="V118" s="27">
        <v>711</v>
      </c>
      <c r="W118" s="27">
        <v>711</v>
      </c>
      <c r="X118" s="27">
        <v>711</v>
      </c>
      <c r="Y118" s="27">
        <v>711</v>
      </c>
      <c r="Z118" s="27">
        <v>711</v>
      </c>
      <c r="AA118" s="27">
        <v>711</v>
      </c>
      <c r="AB118" s="28">
        <v>711</v>
      </c>
    </row>
    <row r="119" spans="1:28" ht="28.5" customHeight="1">
      <c r="A119" s="37">
        <v>86</v>
      </c>
      <c r="B119" s="34" t="s">
        <v>47</v>
      </c>
      <c r="C119" s="17" t="s">
        <v>94</v>
      </c>
      <c r="D119" s="35" t="s">
        <v>55</v>
      </c>
      <c r="E119" s="36" t="s">
        <v>56</v>
      </c>
      <c r="F119" s="35" t="s">
        <v>57</v>
      </c>
      <c r="G119" s="29" t="s">
        <v>35</v>
      </c>
      <c r="H119" s="104" t="s">
        <v>47</v>
      </c>
      <c r="I119" s="21">
        <f t="shared" si="5"/>
        <v>4400</v>
      </c>
      <c r="J119" s="32">
        <f t="shared" si="4"/>
        <v>4400</v>
      </c>
      <c r="K119" s="23" t="s">
        <v>104</v>
      </c>
      <c r="L119" s="23" t="s">
        <v>102</v>
      </c>
      <c r="M119" s="24" t="s">
        <v>44</v>
      </c>
      <c r="N119" s="25"/>
      <c r="O119" s="26"/>
      <c r="P119" s="26"/>
      <c r="Q119" s="26"/>
      <c r="R119" s="26"/>
      <c r="S119" s="27">
        <v>440</v>
      </c>
      <c r="T119" s="27">
        <v>440</v>
      </c>
      <c r="U119" s="27">
        <v>440</v>
      </c>
      <c r="V119" s="27">
        <v>440</v>
      </c>
      <c r="W119" s="27">
        <v>440</v>
      </c>
      <c r="X119" s="27">
        <v>440</v>
      </c>
      <c r="Y119" s="27">
        <v>440</v>
      </c>
      <c r="Z119" s="27">
        <v>440</v>
      </c>
      <c r="AA119" s="27">
        <v>440</v>
      </c>
      <c r="AB119" s="28">
        <v>440</v>
      </c>
    </row>
    <row r="120" spans="1:28" ht="28.5" customHeight="1">
      <c r="A120" s="49">
        <v>87</v>
      </c>
      <c r="B120" s="34" t="s">
        <v>48</v>
      </c>
      <c r="C120" s="17" t="s">
        <v>94</v>
      </c>
      <c r="D120" s="35" t="s">
        <v>55</v>
      </c>
      <c r="E120" s="36" t="s">
        <v>56</v>
      </c>
      <c r="F120" s="35" t="s">
        <v>57</v>
      </c>
      <c r="G120" s="29" t="s">
        <v>35</v>
      </c>
      <c r="H120" s="104" t="s">
        <v>48</v>
      </c>
      <c r="I120" s="21">
        <f t="shared" si="5"/>
        <v>9320</v>
      </c>
      <c r="J120" s="32">
        <f t="shared" si="4"/>
        <v>9320</v>
      </c>
      <c r="K120" s="23" t="s">
        <v>42</v>
      </c>
      <c r="L120" s="23" t="s">
        <v>102</v>
      </c>
      <c r="M120" s="24" t="s">
        <v>44</v>
      </c>
      <c r="N120" s="25"/>
      <c r="O120" s="26"/>
      <c r="P120" s="26"/>
      <c r="Q120" s="26"/>
      <c r="R120" s="26"/>
      <c r="S120" s="27">
        <v>932</v>
      </c>
      <c r="T120" s="27">
        <v>932</v>
      </c>
      <c r="U120" s="27">
        <v>932</v>
      </c>
      <c r="V120" s="27">
        <v>932</v>
      </c>
      <c r="W120" s="27">
        <v>932</v>
      </c>
      <c r="X120" s="27">
        <v>932</v>
      </c>
      <c r="Y120" s="27">
        <v>932</v>
      </c>
      <c r="Z120" s="27">
        <v>932</v>
      </c>
      <c r="AA120" s="27">
        <v>932</v>
      </c>
      <c r="AB120" s="28">
        <v>932</v>
      </c>
    </row>
    <row r="121" spans="1:28" ht="90">
      <c r="A121" s="33">
        <v>88</v>
      </c>
      <c r="B121" s="34" t="s">
        <v>49</v>
      </c>
      <c r="C121" s="17" t="s">
        <v>94</v>
      </c>
      <c r="D121" s="35" t="s">
        <v>55</v>
      </c>
      <c r="E121" s="36" t="s">
        <v>56</v>
      </c>
      <c r="F121" s="35" t="s">
        <v>57</v>
      </c>
      <c r="G121" s="29" t="s">
        <v>35</v>
      </c>
      <c r="H121" s="104" t="s">
        <v>49</v>
      </c>
      <c r="I121" s="21">
        <f t="shared" si="5"/>
        <v>34610</v>
      </c>
      <c r="J121" s="32">
        <f t="shared" si="4"/>
        <v>34610</v>
      </c>
      <c r="K121" s="23" t="s">
        <v>42</v>
      </c>
      <c r="L121" s="23" t="s">
        <v>102</v>
      </c>
      <c r="M121" s="24" t="s">
        <v>44</v>
      </c>
      <c r="N121" s="25"/>
      <c r="O121" s="26"/>
      <c r="P121" s="26"/>
      <c r="Q121" s="26"/>
      <c r="R121" s="26"/>
      <c r="S121" s="27">
        <v>3461</v>
      </c>
      <c r="T121" s="27">
        <v>3461</v>
      </c>
      <c r="U121" s="27">
        <v>3461</v>
      </c>
      <c r="V121" s="27">
        <v>3461</v>
      </c>
      <c r="W121" s="27">
        <v>3461</v>
      </c>
      <c r="X121" s="27">
        <v>3461</v>
      </c>
      <c r="Y121" s="27">
        <v>3461</v>
      </c>
      <c r="Z121" s="27">
        <v>3461</v>
      </c>
      <c r="AA121" s="27">
        <v>3461</v>
      </c>
      <c r="AB121" s="28">
        <v>3461</v>
      </c>
    </row>
    <row r="122" spans="1:28" ht="90">
      <c r="A122" s="33">
        <v>89</v>
      </c>
      <c r="B122" s="34" t="s">
        <v>50</v>
      </c>
      <c r="C122" s="17" t="s">
        <v>94</v>
      </c>
      <c r="D122" s="35" t="s">
        <v>55</v>
      </c>
      <c r="E122" s="36" t="s">
        <v>56</v>
      </c>
      <c r="F122" s="35" t="s">
        <v>57</v>
      </c>
      <c r="G122" s="29" t="s">
        <v>35</v>
      </c>
      <c r="H122" s="104" t="s">
        <v>50</v>
      </c>
      <c r="I122" s="21">
        <f t="shared" si="5"/>
        <v>10570</v>
      </c>
      <c r="J122" s="32">
        <f t="shared" si="4"/>
        <v>10570</v>
      </c>
      <c r="K122" s="23" t="s">
        <v>42</v>
      </c>
      <c r="L122" s="23" t="s">
        <v>102</v>
      </c>
      <c r="M122" s="24" t="s">
        <v>44</v>
      </c>
      <c r="N122" s="25"/>
      <c r="O122" s="26"/>
      <c r="P122" s="26"/>
      <c r="Q122" s="26"/>
      <c r="R122" s="26"/>
      <c r="S122" s="27">
        <v>1057</v>
      </c>
      <c r="T122" s="27">
        <v>1057</v>
      </c>
      <c r="U122" s="27">
        <v>1057</v>
      </c>
      <c r="V122" s="27">
        <v>1057</v>
      </c>
      <c r="W122" s="27">
        <v>1057</v>
      </c>
      <c r="X122" s="27">
        <v>1057</v>
      </c>
      <c r="Y122" s="27">
        <v>1057</v>
      </c>
      <c r="Z122" s="27">
        <v>1057</v>
      </c>
      <c r="AA122" s="27">
        <v>1057</v>
      </c>
      <c r="AB122" s="28">
        <v>1057</v>
      </c>
    </row>
    <row r="123" spans="1:28" ht="90">
      <c r="A123" s="33">
        <v>90</v>
      </c>
      <c r="B123" s="34" t="s">
        <v>51</v>
      </c>
      <c r="C123" s="17" t="s">
        <v>58</v>
      </c>
      <c r="D123" s="35" t="s">
        <v>55</v>
      </c>
      <c r="E123" s="36" t="s">
        <v>56</v>
      </c>
      <c r="F123" s="35" t="s">
        <v>57</v>
      </c>
      <c r="G123" s="29" t="s">
        <v>35</v>
      </c>
      <c r="H123" s="104" t="s">
        <v>51</v>
      </c>
      <c r="I123" s="21">
        <f t="shared" si="5"/>
        <v>3000</v>
      </c>
      <c r="J123" s="32">
        <f t="shared" si="4"/>
        <v>3000</v>
      </c>
      <c r="K123" s="23" t="s">
        <v>42</v>
      </c>
      <c r="L123" s="23" t="s">
        <v>102</v>
      </c>
      <c r="M123" s="24" t="s">
        <v>44</v>
      </c>
      <c r="N123" s="25"/>
      <c r="O123" s="26"/>
      <c r="P123" s="26"/>
      <c r="Q123" s="26"/>
      <c r="R123" s="26"/>
      <c r="S123" s="27">
        <v>300</v>
      </c>
      <c r="T123" s="27">
        <v>300</v>
      </c>
      <c r="U123" s="27">
        <v>300</v>
      </c>
      <c r="V123" s="27">
        <v>300</v>
      </c>
      <c r="W123" s="27">
        <v>300</v>
      </c>
      <c r="X123" s="27">
        <v>300</v>
      </c>
      <c r="Y123" s="27">
        <v>300</v>
      </c>
      <c r="Z123" s="27">
        <v>300</v>
      </c>
      <c r="AA123" s="27">
        <v>300</v>
      </c>
      <c r="AB123" s="28">
        <v>300</v>
      </c>
    </row>
    <row r="124" spans="1:28" ht="90">
      <c r="A124" s="37">
        <v>91</v>
      </c>
      <c r="B124" s="34" t="s">
        <v>51</v>
      </c>
      <c r="C124" s="17" t="s">
        <v>54</v>
      </c>
      <c r="D124" s="35" t="s">
        <v>55</v>
      </c>
      <c r="E124" s="36" t="s">
        <v>56</v>
      </c>
      <c r="F124" s="35" t="s">
        <v>57</v>
      </c>
      <c r="G124" s="29" t="s">
        <v>35</v>
      </c>
      <c r="H124" s="104" t="s">
        <v>51</v>
      </c>
      <c r="I124" s="21">
        <f t="shared" si="5"/>
        <v>5000</v>
      </c>
      <c r="J124" s="32">
        <f t="shared" si="4"/>
        <v>5000</v>
      </c>
      <c r="K124" s="23" t="s">
        <v>42</v>
      </c>
      <c r="L124" s="23" t="s">
        <v>102</v>
      </c>
      <c r="M124" s="24" t="s">
        <v>44</v>
      </c>
      <c r="N124" s="25"/>
      <c r="O124" s="26"/>
      <c r="P124" s="26"/>
      <c r="Q124" s="26"/>
      <c r="R124" s="26"/>
      <c r="S124" s="27">
        <v>500</v>
      </c>
      <c r="T124" s="27">
        <v>500</v>
      </c>
      <c r="U124" s="27">
        <v>500</v>
      </c>
      <c r="V124" s="27">
        <v>500</v>
      </c>
      <c r="W124" s="27">
        <v>500</v>
      </c>
      <c r="X124" s="27">
        <v>500</v>
      </c>
      <c r="Y124" s="27">
        <v>500</v>
      </c>
      <c r="Z124" s="27">
        <v>500</v>
      </c>
      <c r="AA124" s="27">
        <v>500</v>
      </c>
      <c r="AB124" s="28">
        <v>500</v>
      </c>
    </row>
    <row r="125" spans="1:28" ht="90.75" thickBot="1">
      <c r="A125" s="37">
        <v>92</v>
      </c>
      <c r="B125" s="72" t="s">
        <v>51</v>
      </c>
      <c r="C125" s="73" t="s">
        <v>94</v>
      </c>
      <c r="D125" s="74" t="s">
        <v>55</v>
      </c>
      <c r="E125" s="75" t="s">
        <v>56</v>
      </c>
      <c r="F125" s="74" t="s">
        <v>57</v>
      </c>
      <c r="G125" s="76" t="s">
        <v>35</v>
      </c>
      <c r="H125" s="107" t="s">
        <v>51</v>
      </c>
      <c r="I125" s="78">
        <f t="shared" si="5"/>
        <v>15690</v>
      </c>
      <c r="J125" s="79">
        <f t="shared" si="4"/>
        <v>15690</v>
      </c>
      <c r="K125" s="80" t="s">
        <v>42</v>
      </c>
      <c r="L125" s="80" t="s">
        <v>102</v>
      </c>
      <c r="M125" s="81" t="s">
        <v>44</v>
      </c>
      <c r="N125" s="82"/>
      <c r="O125" s="83"/>
      <c r="P125" s="83"/>
      <c r="Q125" s="83"/>
      <c r="R125" s="83"/>
      <c r="S125" s="84">
        <v>1569</v>
      </c>
      <c r="T125" s="84">
        <v>1569</v>
      </c>
      <c r="U125" s="84">
        <v>1569</v>
      </c>
      <c r="V125" s="84">
        <v>1569</v>
      </c>
      <c r="W125" s="84">
        <v>1569</v>
      </c>
      <c r="X125" s="84">
        <v>1569</v>
      </c>
      <c r="Y125" s="84">
        <v>1569</v>
      </c>
      <c r="Z125" s="84">
        <v>1569</v>
      </c>
      <c r="AA125" s="84">
        <v>1569</v>
      </c>
      <c r="AB125" s="85">
        <v>1569</v>
      </c>
    </row>
    <row r="126" spans="1:28" ht="15.75">
      <c r="J126" s="88" t="s">
        <v>145</v>
      </c>
      <c r="N126" s="1">
        <f>SUM(N11:N125)</f>
        <v>80308</v>
      </c>
      <c r="O126" s="1">
        <f>SUM(O11:O125)</f>
        <v>64705</v>
      </c>
      <c r="P126" s="1">
        <f>SUM(P11:P125)</f>
        <v>64705</v>
      </c>
      <c r="Q126" s="1">
        <f t="shared" ref="Q126:AB126" si="6">SUM(Q11:Q125)</f>
        <v>64705</v>
      </c>
      <c r="R126" s="1">
        <f t="shared" si="6"/>
        <v>64705</v>
      </c>
      <c r="S126" s="1">
        <f t="shared" si="6"/>
        <v>64705</v>
      </c>
      <c r="T126" s="1">
        <f t="shared" si="6"/>
        <v>64705</v>
      </c>
      <c r="U126" s="1">
        <f t="shared" si="6"/>
        <v>64705</v>
      </c>
      <c r="V126" s="1">
        <f t="shared" si="6"/>
        <v>64705</v>
      </c>
      <c r="W126" s="1">
        <f t="shared" si="6"/>
        <v>64705</v>
      </c>
      <c r="X126" s="1">
        <f t="shared" si="6"/>
        <v>64705</v>
      </c>
      <c r="Y126" s="1">
        <f t="shared" si="6"/>
        <v>64705</v>
      </c>
      <c r="Z126" s="1">
        <f t="shared" si="6"/>
        <v>64705</v>
      </c>
      <c r="AA126" s="1">
        <f t="shared" si="6"/>
        <v>64705</v>
      </c>
      <c r="AB126" s="1">
        <f t="shared" si="6"/>
        <v>64705</v>
      </c>
    </row>
    <row r="127" spans="1:28" s="3" customFormat="1" ht="16.5" thickBot="1">
      <c r="D127" s="89"/>
      <c r="H127" s="90"/>
      <c r="I127" s="3">
        <f>SUM(I11:I126)</f>
        <v>986178</v>
      </c>
      <c r="J127" s="9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3" customFormat="1" ht="30">
      <c r="A128" s="92"/>
      <c r="B128" s="93" t="s">
        <v>146</v>
      </c>
      <c r="C128" s="94" t="s">
        <v>147</v>
      </c>
      <c r="D128" s="89"/>
      <c r="H128" s="90"/>
      <c r="J128" s="91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</row>
    <row r="129" spans="1:28" s="3" customFormat="1" ht="15.75">
      <c r="A129" s="96" t="s">
        <v>148</v>
      </c>
      <c r="B129" s="97" t="s">
        <v>153</v>
      </c>
      <c r="C129" s="98">
        <v>80308</v>
      </c>
      <c r="D129" s="89"/>
      <c r="H129" s="90"/>
      <c r="J129" s="91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</row>
    <row r="130" spans="1:28" s="3" customFormat="1" ht="15.75">
      <c r="A130" s="96" t="s">
        <v>149</v>
      </c>
      <c r="B130" s="97" t="s">
        <v>150</v>
      </c>
      <c r="C130" s="98">
        <v>260000</v>
      </c>
      <c r="D130" s="89"/>
      <c r="H130" s="108"/>
      <c r="J130" s="91"/>
    </row>
    <row r="131" spans="1:28" s="3" customFormat="1" ht="15.75" thickBot="1">
      <c r="A131" s="100" t="s">
        <v>151</v>
      </c>
      <c r="B131" s="77" t="s">
        <v>152</v>
      </c>
      <c r="C131" s="101">
        <v>647050</v>
      </c>
      <c r="D131" s="89"/>
      <c r="H131" s="90"/>
    </row>
    <row r="132" spans="1:28" s="3" customFormat="1">
      <c r="A132" s="102"/>
      <c r="B132" s="102"/>
      <c r="D132" s="89"/>
      <c r="H132" s="90"/>
    </row>
    <row r="137" spans="1:28">
      <c r="D137" s="1"/>
      <c r="F137" s="87"/>
      <c r="H137" s="109"/>
    </row>
    <row r="138" spans="1:28">
      <c r="D138" s="1"/>
      <c r="F138" s="87"/>
      <c r="H138" s="109"/>
    </row>
    <row r="139" spans="1:28">
      <c r="D139" s="1"/>
      <c r="F139" s="87"/>
      <c r="H139" s="109"/>
    </row>
    <row r="140" spans="1:28">
      <c r="D140" s="103"/>
    </row>
  </sheetData>
  <mergeCells count="83">
    <mergeCell ref="A4:I4"/>
    <mergeCell ref="J4:P4"/>
    <mergeCell ref="Q4:AB4"/>
    <mergeCell ref="A1:AB1"/>
    <mergeCell ref="A2:AB2"/>
    <mergeCell ref="A3:I3"/>
    <mergeCell ref="J3:P3"/>
    <mergeCell ref="Q3:AB3"/>
    <mergeCell ref="Y9:Y10"/>
    <mergeCell ref="W9:W10"/>
    <mergeCell ref="O9:O10"/>
    <mergeCell ref="P9:P10"/>
    <mergeCell ref="A5:I5"/>
    <mergeCell ref="J5:P5"/>
    <mergeCell ref="Q5:AB5"/>
    <mergeCell ref="A6:I6"/>
    <mergeCell ref="J6:P6"/>
    <mergeCell ref="Q6:AB6"/>
    <mergeCell ref="A7:I7"/>
    <mergeCell ref="J7:P7"/>
    <mergeCell ref="Q7:AB7"/>
    <mergeCell ref="A8:A10"/>
    <mergeCell ref="B8:C8"/>
    <mergeCell ref="D8:F8"/>
    <mergeCell ref="Z9:Z10"/>
    <mergeCell ref="AA9:AA10"/>
    <mergeCell ref="AB9:AB10"/>
    <mergeCell ref="U9:U10"/>
    <mergeCell ref="T9:T10"/>
    <mergeCell ref="G8:G10"/>
    <mergeCell ref="H8:H10"/>
    <mergeCell ref="J8:J10"/>
    <mergeCell ref="K8:L8"/>
    <mergeCell ref="N9:N10"/>
    <mergeCell ref="S9:S10"/>
    <mergeCell ref="N8:AB8"/>
    <mergeCell ref="V9:V10"/>
    <mergeCell ref="X9:X10"/>
    <mergeCell ref="I9:I10"/>
    <mergeCell ref="K9:K10"/>
    <mergeCell ref="L9:L10"/>
    <mergeCell ref="E9:E10"/>
    <mergeCell ref="A11:A13"/>
    <mergeCell ref="B11:B13"/>
    <mergeCell ref="H11:H13"/>
    <mergeCell ref="B9:B10"/>
    <mergeCell ref="C9:C10"/>
    <mergeCell ref="D9:D10"/>
    <mergeCell ref="R9:R10"/>
    <mergeCell ref="Q9:Q10"/>
    <mergeCell ref="A14:A16"/>
    <mergeCell ref="B14:B16"/>
    <mergeCell ref="H14:H16"/>
    <mergeCell ref="A17:A19"/>
    <mergeCell ref="B17:B19"/>
    <mergeCell ref="H17:H19"/>
    <mergeCell ref="M9:M10"/>
    <mergeCell ref="F9:F10"/>
    <mergeCell ref="A20:A22"/>
    <mergeCell ref="B20:B22"/>
    <mergeCell ref="H20:H22"/>
    <mergeCell ref="A23:A25"/>
    <mergeCell ref="B23:B25"/>
    <mergeCell ref="H23:H25"/>
    <mergeCell ref="A26:A28"/>
    <mergeCell ref="B26:B28"/>
    <mergeCell ref="H26:H28"/>
    <mergeCell ref="A29:A31"/>
    <mergeCell ref="B29:B31"/>
    <mergeCell ref="H29:H31"/>
    <mergeCell ref="A32:A34"/>
    <mergeCell ref="B32:B34"/>
    <mergeCell ref="H32:H34"/>
    <mergeCell ref="A35:A37"/>
    <mergeCell ref="B35:B37"/>
    <mergeCell ref="H35:H37"/>
    <mergeCell ref="D74:F74"/>
    <mergeCell ref="A38:A40"/>
    <mergeCell ref="B38:B40"/>
    <mergeCell ref="H38:H40"/>
    <mergeCell ref="D44:F44"/>
    <mergeCell ref="D51:F51"/>
    <mergeCell ref="D73:F73"/>
  </mergeCells>
  <phoneticPr fontId="28" type="noConversion"/>
  <pageMargins left="0.70866141732283472" right="0.70866141732283472" top="0.74803149606299213" bottom="0.74803149606299213" header="0.31496062992125984" footer="0.31496062992125984"/>
  <pageSetup paperSize="8" scale="46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összesítő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Dávid</dc:creator>
  <cp:lastModifiedBy>Somlai</cp:lastModifiedBy>
  <cp:lastPrinted>2016-11-28T15:08:12Z</cp:lastPrinted>
  <dcterms:created xsi:type="dcterms:W3CDTF">2016-11-24T09:41:30Z</dcterms:created>
  <dcterms:modified xsi:type="dcterms:W3CDTF">2016-11-28T15:08:15Z</dcterms:modified>
</cp:coreProperties>
</file>