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5480" windowHeight="8805"/>
  </bookViews>
  <sheets>
    <sheet name="adat" sheetId="1" r:id="rId1"/>
    <sheet name="diagram" sheetId="2" r:id="rId2"/>
  </sheets>
  <definedNames>
    <definedName name="_xlnm.Print_Area" localSheetId="0">adat!$A$1:$J$66</definedName>
    <definedName name="_xlnm.Print_Area" localSheetId="1">diagram!$A$1:$AV$117</definedName>
  </definedNames>
  <calcPr calcId="145621"/>
</workbook>
</file>

<file path=xl/calcChain.xml><?xml version="1.0" encoding="utf-8"?>
<calcChain xmlns="http://schemas.openxmlformats.org/spreadsheetml/2006/main">
  <c r="J42" i="1" l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41" i="1"/>
  <c r="J28" i="1"/>
  <c r="J29" i="1"/>
  <c r="J30" i="1"/>
  <c r="J31" i="1"/>
  <c r="J32" i="1"/>
  <c r="J33" i="1"/>
  <c r="J34" i="1"/>
  <c r="J35" i="1"/>
  <c r="J2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7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41" i="1"/>
  <c r="I28" i="1"/>
  <c r="I29" i="1"/>
  <c r="I30" i="1"/>
  <c r="I31" i="1"/>
  <c r="I32" i="1"/>
  <c r="I33" i="1"/>
  <c r="I34" i="1"/>
  <c r="I35" i="1"/>
  <c r="I2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7" i="1"/>
  <c r="AG100" i="2"/>
  <c r="AO81" i="2"/>
  <c r="AO80" i="2"/>
  <c r="AG81" i="2"/>
  <c r="AG80" i="2"/>
  <c r="AO62" i="2"/>
  <c r="AO61" i="2"/>
  <c r="AG62" i="2"/>
  <c r="AG61" i="2"/>
  <c r="AO42" i="2"/>
  <c r="AO41" i="2"/>
  <c r="AG42" i="2"/>
  <c r="AO23" i="2"/>
  <c r="AO22" i="2"/>
  <c r="AG23" i="2"/>
  <c r="AG22" i="2"/>
  <c r="AO3" i="2"/>
  <c r="AO2" i="2"/>
  <c r="AG3" i="2"/>
  <c r="AG2" i="2"/>
  <c r="Q101" i="2"/>
  <c r="Q100" i="2"/>
  <c r="Y81" i="2"/>
  <c r="Y80" i="2"/>
  <c r="Q81" i="2"/>
  <c r="Q80" i="2"/>
  <c r="Y62" i="2"/>
  <c r="Y61" i="2"/>
  <c r="Q62" i="2"/>
  <c r="Q61" i="2"/>
  <c r="Y42" i="2"/>
  <c r="Y41" i="2"/>
  <c r="Q42" i="2"/>
  <c r="Q41" i="2"/>
  <c r="Y23" i="2"/>
  <c r="Y22" i="2"/>
  <c r="Q23" i="2"/>
  <c r="Q22" i="2"/>
  <c r="Y3" i="2"/>
  <c r="Y2" i="2"/>
  <c r="Q3" i="2"/>
  <c r="Q2" i="2"/>
  <c r="I101" i="2"/>
  <c r="A101" i="2"/>
  <c r="I81" i="2"/>
  <c r="I80" i="2"/>
  <c r="A81" i="2"/>
  <c r="A80" i="2"/>
  <c r="I62" i="2"/>
  <c r="I61" i="2"/>
  <c r="A62" i="2"/>
  <c r="A61" i="2"/>
  <c r="I42" i="2"/>
  <c r="I41" i="2"/>
  <c r="A42" i="2"/>
  <c r="A41" i="2"/>
  <c r="I23" i="2"/>
  <c r="I22" i="2"/>
  <c r="A23" i="2"/>
  <c r="A22" i="2"/>
  <c r="I3" i="2"/>
  <c r="I2" i="2"/>
  <c r="A3" i="2"/>
  <c r="A2" i="2"/>
</calcChain>
</file>

<file path=xl/sharedStrings.xml><?xml version="1.0" encoding="utf-8"?>
<sst xmlns="http://schemas.openxmlformats.org/spreadsheetml/2006/main" count="109" uniqueCount="79">
  <si>
    <t>Elfogások száma</t>
  </si>
  <si>
    <t>Előállítások száma</t>
  </si>
  <si>
    <t>Biztonsági intézkedések száma</t>
  </si>
  <si>
    <t>Elrendelt elővezetések száma</t>
  </si>
  <si>
    <t>Szabálysértési feljelentések száma</t>
  </si>
  <si>
    <t>Büntető feljelentések száma</t>
  </si>
  <si>
    <t>Tulajdon elleni szabálysértési ügyek száma</t>
  </si>
  <si>
    <t>Személysérüléses közúti közlekedési balesetek száma</t>
  </si>
  <si>
    <t>Személysérüléses közúti közlekedési baleset során meghalt, illetve megsérült személyek száma (fő)</t>
  </si>
  <si>
    <t>Ittasan okozott közúti közlekedési balesetek száma</t>
  </si>
  <si>
    <t>Körözések</t>
  </si>
  <si>
    <t>SIS találatok</t>
  </si>
  <si>
    <t>Menekültkérelmek száma</t>
  </si>
  <si>
    <t>Személyforgalmi statisztikai adatok</t>
  </si>
  <si>
    <t>Járműforgalmi statisztikai adatok</t>
  </si>
  <si>
    <t>Helyszíni bírsággal sújtott személyek száma (fő)</t>
  </si>
  <si>
    <t>Közterületi szolgálati létszám (fő)</t>
  </si>
  <si>
    <t>Közterületi szolgálati óraszám (óra)</t>
  </si>
  <si>
    <t>Egy főre jutó közterületi óraszám (óra/fő)</t>
  </si>
  <si>
    <t>Tulajdon elleni szabálysértési ügyek felderítési mutatója (%)</t>
  </si>
  <si>
    <r>
      <t>Közúti közlekedési baleseti adatok</t>
    </r>
    <r>
      <rPr>
        <b/>
        <sz val="10"/>
        <color indexed="8"/>
        <rFont val="Times New Roman"/>
        <family val="1"/>
        <charset val="238"/>
      </rPr>
      <t xml:space="preserve"> </t>
    </r>
  </si>
  <si>
    <r>
      <t>Határrendészeti adatok</t>
    </r>
    <r>
      <rPr>
        <b/>
        <sz val="10"/>
        <color indexed="8"/>
        <rFont val="Times New Roman"/>
        <family val="1"/>
        <charset val="238"/>
      </rPr>
      <t xml:space="preserve"> </t>
    </r>
    <r>
      <rPr>
        <sz val="10"/>
        <color indexed="8"/>
        <rFont val="Times New Roman"/>
        <family val="1"/>
        <charset val="238"/>
      </rPr>
      <t>(amennyiben a megye rendelkezik Schengen külső határszakasszal)</t>
    </r>
  </si>
  <si>
    <t>Végrehajtott elővezetések száma</t>
  </si>
  <si>
    <t>Kiszabott helyszíni bírságok összege (ezer Ft)</t>
  </si>
  <si>
    <t>Pozitív eredményű alkoholszonda alkalmazások száma (eset)</t>
  </si>
  <si>
    <t>2011. év</t>
  </si>
  <si>
    <t>2012. év</t>
  </si>
  <si>
    <t>2013. év</t>
  </si>
  <si>
    <t>2014. év</t>
  </si>
  <si>
    <t>2015. év</t>
  </si>
  <si>
    <t>Intézkedési mutatók, rendészeti adatok</t>
  </si>
  <si>
    <t>Halálos közúti közlekedési balesetek</t>
  </si>
  <si>
    <t>Súlyos sérüléses közúti közlekedési balesetek</t>
  </si>
  <si>
    <t>Könnyű sérüléses közúti közlekedési balesetek</t>
  </si>
  <si>
    <t>Meghalt személyek száma (fő)</t>
  </si>
  <si>
    <t>Súlyosan sérült személyek száma (fő)</t>
  </si>
  <si>
    <t>Könnyen sérült személyek száma (fő)</t>
  </si>
  <si>
    <t>Embercsempészés bűncselekmény</t>
  </si>
  <si>
    <t>Közokirat-hamisítás bűncselekmény</t>
  </si>
  <si>
    <t>Tiltott határátlépés és kísérlete szabálysértés</t>
  </si>
  <si>
    <t>Túltartózkodás (Tiltott határátlépés és kísérlete szabálysértés belső határon be elfogás ki)</t>
  </si>
  <si>
    <t>Külföldiek rendészetével kapcsolatos szabálysértés</t>
  </si>
  <si>
    <t>Határzár tiltott átlépése bűncselekmény</t>
  </si>
  <si>
    <t>Határzár megrongálása bűncselekmény be tiltott határátlépés</t>
  </si>
  <si>
    <t>Határzár megrongálása bűncselekmény nincs tiltott határátlépés</t>
  </si>
  <si>
    <t>Határzárral kapcsolatos építési munka akadályozása bűncselekmény</t>
  </si>
  <si>
    <t>Alkoholszonda alkalmazások száma összesen (eset)</t>
  </si>
  <si>
    <t>Elrendelt és végrehajtott elővezetések száma</t>
  </si>
  <si>
    <t>Szabálysértési feljelentések és a kiszabott helyszíni bírságok száma</t>
  </si>
  <si>
    <t>Az egy főre jutó helyszíni bírságok összege (Ft)</t>
  </si>
  <si>
    <t>2010. év</t>
  </si>
  <si>
    <t>Pozitív alkoholszonda alkalmazások száma</t>
  </si>
  <si>
    <t>Rendészeti állomány, közterületre vezényeltek száma (fő)</t>
  </si>
  <si>
    <t>Rendészeti állomány, közterületre vezényeltek óraszáma (óra)</t>
  </si>
  <si>
    <t>Személysérüléses közúti közlekedési balesetek megoszlása</t>
  </si>
  <si>
    <t>Halálos közúti közlekedési balesetek száma</t>
  </si>
  <si>
    <t>Súlyos sérüléses közúti közlekedési balesetek száma</t>
  </si>
  <si>
    <t>Könnyű sérüléses közúti közlekedési balesetek száma</t>
  </si>
  <si>
    <t>Személysérüléses közúti közlekedési balesetekben meghalt személyek száma (fő)</t>
  </si>
  <si>
    <t>Balesetet szenvedett személyek száma (fő)</t>
  </si>
  <si>
    <t>Balesetet szenvedett személyek megoszlása (fő)</t>
  </si>
  <si>
    <t>Személysérüléses közúti közlekedési balesetekben súlyosan megsérült személyek száma (fő)</t>
  </si>
  <si>
    <t>Személysérüléses közúti közlekedési balesetekben könnyen sérült személyek száma (fő)</t>
  </si>
  <si>
    <t>Ittasan okozott személysérüléses közúti közlekedési balesetek száma</t>
  </si>
  <si>
    <t>Embercsempészés bűncselekmények száma</t>
  </si>
  <si>
    <t>Közokirat-hamisítás bűncselekmények száma</t>
  </si>
  <si>
    <t>Tiltott határátlépés és kísérlete szabálysértések száma</t>
  </si>
  <si>
    <t>Túltartózkodás (tiltott határátlépés és kísérlete szabálysértés belső határon be elfogás ki) szabálysértések száma</t>
  </si>
  <si>
    <t>Külföldiek rendészetével kapcsolatos szabálysértések száma</t>
  </si>
  <si>
    <t>Nemzeti körözések és SIS találatok</t>
  </si>
  <si>
    <t>Illegális migrációhoz kapcsolódó jogellenes cselekmények száma</t>
  </si>
  <si>
    <t>2016. év</t>
  </si>
  <si>
    <t>Változás 2015-2016.</t>
  </si>
  <si>
    <t>Dinamika 2015-2016. (%)</t>
  </si>
  <si>
    <t>2010-2016. évek statisztikai kimutatása</t>
  </si>
  <si>
    <t>2012-2016. évek statisztikai kimutatása</t>
  </si>
  <si>
    <t>Határzárral kapcsolatos események 2016. évben</t>
  </si>
  <si>
    <t>2011-2016. évek statisztikai kimutatása</t>
  </si>
  <si>
    <t>Zalaegerszegi Rendőrkapitányság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</si>
</sst>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4" x14ac:knownFonts="1">
    <font>
      <sz val="11"/>
      <color theme="1"/>
      <name val="Calibri"/>
      <family val="2"/>
      <charset val="238"/>
      <scheme val="minor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u/>
      <sz val="10"/>
      <color indexed="8"/>
      <name val="Times New Roman"/>
      <family val="1"/>
      <charset val="238"/>
    </font>
    <font>
      <sz val="10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23"/>
      <name val="Times New Roman"/>
      <family val="1"/>
      <charset val="238"/>
    </font>
    <font>
      <b/>
      <sz val="10"/>
      <color indexed="10"/>
      <name val="Times New Roman"/>
      <family val="1"/>
      <charset val="238"/>
    </font>
    <font>
      <b/>
      <sz val="10"/>
      <name val="Times New Roman"/>
      <family val="1"/>
      <charset val="238"/>
    </font>
    <font>
      <sz val="8"/>
      <name val="Calibri"/>
      <family val="2"/>
      <charset val="238"/>
    </font>
    <font>
      <sz val="1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49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49"/>
      </left>
      <right style="thin">
        <color indexed="49"/>
      </right>
      <top/>
      <bottom style="thin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6" fillId="0" borderId="0" xfId="0" applyFont="1"/>
    <xf numFmtId="0" fontId="4" fillId="0" borderId="0" xfId="0" applyFont="1" applyAlignment="1">
      <alignment horizontal="justify" vertical="center"/>
    </xf>
    <xf numFmtId="0" fontId="7" fillId="0" borderId="0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 indent="5"/>
    </xf>
    <xf numFmtId="0" fontId="4" fillId="0" borderId="0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NumberFormat="1" applyFont="1" applyBorder="1" applyAlignment="1">
      <alignment vertical="center" wrapText="1"/>
    </xf>
    <xf numFmtId="0" fontId="4" fillId="0" borderId="1" xfId="0" applyNumberFormat="1" applyFont="1" applyBorder="1" applyAlignment="1">
      <alignment horizontal="left" vertical="center" wrapText="1" indent="5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shrinkToFit="1"/>
    </xf>
    <xf numFmtId="3" fontId="4" fillId="3" borderId="1" xfId="0" applyNumberFormat="1" applyFont="1" applyFill="1" applyBorder="1" applyAlignment="1">
      <alignment horizontal="center" vertical="center" shrinkToFit="1"/>
    </xf>
    <xf numFmtId="4" fontId="4" fillId="0" borderId="1" xfId="0" applyNumberFormat="1" applyFont="1" applyBorder="1" applyAlignment="1">
      <alignment horizontal="center" vertical="center"/>
    </xf>
    <xf numFmtId="0" fontId="9" fillId="0" borderId="0" xfId="0" applyFont="1"/>
    <xf numFmtId="3" fontId="9" fillId="0" borderId="0" xfId="0" applyNumberFormat="1" applyFont="1"/>
    <xf numFmtId="3" fontId="4" fillId="3" borderId="1" xfId="0" applyNumberFormat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/>
    <xf numFmtId="0" fontId="7" fillId="0" borderId="0" xfId="0" applyFont="1"/>
    <xf numFmtId="0" fontId="11" fillId="0" borderId="0" xfId="0" applyFont="1"/>
    <xf numFmtId="0" fontId="10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 shrinkToFit="1"/>
    </xf>
    <xf numFmtId="3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3" fontId="4" fillId="0" borderId="4" xfId="0" applyNumberFormat="1" applyFont="1" applyBorder="1" applyAlignment="1">
      <alignment horizontal="center" vertical="center" shrinkToFit="1"/>
    </xf>
    <xf numFmtId="3" fontId="4" fillId="0" borderId="5" xfId="0" applyNumberFormat="1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shrinkToFi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adat!$A$7</c:f>
              <c:strCache>
                <c:ptCount val="1"/>
                <c:pt idx="0">
                  <c:v>Elfogások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8.5607291044904003E-3"/>
                  <c:y val="-4.761904761904755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7.2041904873475062E-3"/>
                  <c:y val="-3.023875463842881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adat!$B$6:$H$6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adat!$B$7:$H$7</c:f>
              <c:numCache>
                <c:formatCode>General</c:formatCode>
                <c:ptCount val="7"/>
                <c:pt idx="0">
                  <c:v>237</c:v>
                </c:pt>
                <c:pt idx="1">
                  <c:v>178</c:v>
                </c:pt>
                <c:pt idx="2">
                  <c:v>195</c:v>
                </c:pt>
                <c:pt idx="3">
                  <c:v>238</c:v>
                </c:pt>
                <c:pt idx="4">
                  <c:v>336</c:v>
                </c:pt>
                <c:pt idx="5">
                  <c:v>325</c:v>
                </c:pt>
                <c:pt idx="6" formatCode="#,##0">
                  <c:v>379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8554624"/>
        <c:axId val="118556160"/>
      </c:barChart>
      <c:catAx>
        <c:axId val="118554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8556160"/>
        <c:crosses val="autoZero"/>
        <c:auto val="1"/>
        <c:lblAlgn val="ctr"/>
        <c:lblOffset val="100"/>
        <c:noMultiLvlLbl val="0"/>
      </c:catAx>
      <c:valAx>
        <c:axId val="11855616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85546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adat!$A$8</c:f>
              <c:strCache>
                <c:ptCount val="1"/>
                <c:pt idx="0">
                  <c:v>Előállítások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0"/>
                  <c:y val="-1.831501831501833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7.8472443604131237E-17"/>
                  <c:y val="-1.09890109890110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-2.372479240806647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adat!$B$6:$H$6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adat!$B$8:$H$8</c:f>
              <c:numCache>
                <c:formatCode>General</c:formatCode>
                <c:ptCount val="7"/>
                <c:pt idx="0">
                  <c:v>567</c:v>
                </c:pt>
                <c:pt idx="1">
                  <c:v>669</c:v>
                </c:pt>
                <c:pt idx="2">
                  <c:v>1009</c:v>
                </c:pt>
                <c:pt idx="3">
                  <c:v>896</c:v>
                </c:pt>
                <c:pt idx="4">
                  <c:v>782</c:v>
                </c:pt>
                <c:pt idx="5">
                  <c:v>646</c:v>
                </c:pt>
                <c:pt idx="6" formatCode="#,##0">
                  <c:v>837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8590080"/>
        <c:axId val="118591872"/>
      </c:barChart>
      <c:catAx>
        <c:axId val="118590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8591872"/>
        <c:crosses val="autoZero"/>
        <c:auto val="1"/>
        <c:lblAlgn val="ctr"/>
        <c:lblOffset val="100"/>
        <c:noMultiLvlLbl val="0"/>
      </c:catAx>
      <c:valAx>
        <c:axId val="11859187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85900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adat!$A$9</c:f>
              <c:strCache>
                <c:ptCount val="1"/>
                <c:pt idx="0">
                  <c:v>Biztonsági intézkedések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2.1401822761226161E-3"/>
                  <c:y val="-2.197802197802204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1401822761226161E-3"/>
                  <c:y val="-7.326007326007330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7.8472443604131237E-17"/>
                  <c:y val="-1.09890109890110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-1.388888382586621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adat!$B$6:$H$6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adat!$B$9:$H$9</c:f>
              <c:numCache>
                <c:formatCode>General</c:formatCode>
                <c:ptCount val="7"/>
                <c:pt idx="0">
                  <c:v>214</c:v>
                </c:pt>
                <c:pt idx="1">
                  <c:v>222</c:v>
                </c:pt>
                <c:pt idx="2">
                  <c:v>339</c:v>
                </c:pt>
                <c:pt idx="3">
                  <c:v>294</c:v>
                </c:pt>
                <c:pt idx="4">
                  <c:v>399</c:v>
                </c:pt>
                <c:pt idx="5">
                  <c:v>353</c:v>
                </c:pt>
                <c:pt idx="6" formatCode="#,##0">
                  <c:v>267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8633984"/>
        <c:axId val="118635520"/>
      </c:barChart>
      <c:catAx>
        <c:axId val="118633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8635520"/>
        <c:crosses val="autoZero"/>
        <c:auto val="1"/>
        <c:lblAlgn val="ctr"/>
        <c:lblOffset val="100"/>
        <c:noMultiLvlLbl val="0"/>
      </c:catAx>
      <c:valAx>
        <c:axId val="11863552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86339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adat!$A$10</c:f>
              <c:strCache>
                <c:ptCount val="1"/>
                <c:pt idx="0">
                  <c:v>Elrendelt elővezetések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2.1401822761226161E-3"/>
                  <c:y val="-1.09890109890110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1401822761226161E-3"/>
                  <c:y val="-7.326007326007330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7.8472443604131237E-17"/>
                  <c:y val="-1.09890109890110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adat!$B$6:$H$6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adat!$B$10:$H$10</c:f>
              <c:numCache>
                <c:formatCode>General</c:formatCode>
                <c:ptCount val="7"/>
                <c:pt idx="0">
                  <c:v>251</c:v>
                </c:pt>
                <c:pt idx="1">
                  <c:v>307</c:v>
                </c:pt>
                <c:pt idx="2">
                  <c:v>454</c:v>
                </c:pt>
                <c:pt idx="3">
                  <c:v>722</c:v>
                </c:pt>
                <c:pt idx="4">
                  <c:v>642</c:v>
                </c:pt>
                <c:pt idx="5">
                  <c:v>333</c:v>
                </c:pt>
                <c:pt idx="6" formatCode="#,##0">
                  <c:v>359</c:v>
                </c:pt>
              </c:numCache>
            </c:numRef>
          </c:val>
        </c:ser>
        <c:ser>
          <c:idx val="0"/>
          <c:order val="1"/>
          <c:tx>
            <c:strRef>
              <c:f>adat!$A$11</c:f>
              <c:strCache>
                <c:ptCount val="1"/>
                <c:pt idx="0">
                  <c:v>Végrehajtott elővezetések száma</c:v>
                </c:pt>
              </c:strCache>
            </c:strRef>
          </c:tx>
          <c:spPr>
            <a:solidFill>
              <a:srgbClr val="C3D69B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1.0971429361272765E-2"/>
                  <c:y val="-1.418439188235806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8.228572020954561E-3"/>
                  <c:y val="-4.728130627452715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1.0971429361272713E-2"/>
                  <c:y val="-9.456261254905442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1.0971429361272765E-2"/>
                  <c:y val="-9.456261254905442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1.3714286701590838E-2"/>
                  <c:y val="-9.456261254905442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1.3714286701590937E-2"/>
                  <c:y val="-4.728130627452715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adat!$B$6:$H$6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adat!$B$11:$H$11</c:f>
              <c:numCache>
                <c:formatCode>#,##0</c:formatCode>
                <c:ptCount val="7"/>
                <c:pt idx="0">
                  <c:v>142</c:v>
                </c:pt>
                <c:pt idx="1">
                  <c:v>164</c:v>
                </c:pt>
                <c:pt idx="2">
                  <c:v>223</c:v>
                </c:pt>
                <c:pt idx="3">
                  <c:v>246</c:v>
                </c:pt>
                <c:pt idx="4">
                  <c:v>318</c:v>
                </c:pt>
                <c:pt idx="5">
                  <c:v>218</c:v>
                </c:pt>
                <c:pt idx="6">
                  <c:v>216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8760576"/>
        <c:axId val="118762112"/>
      </c:barChart>
      <c:catAx>
        <c:axId val="118760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8762112"/>
        <c:crosses val="autoZero"/>
        <c:auto val="1"/>
        <c:lblAlgn val="ctr"/>
        <c:lblOffset val="100"/>
        <c:noMultiLvlLbl val="0"/>
      </c:catAx>
      <c:valAx>
        <c:axId val="11876211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87605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1325095232661131"/>
          <c:y val="3.5460992907801421E-2"/>
          <c:w val="0.61076734973345725"/>
          <c:h val="0.13120604605275404"/>
        </c:manualLayout>
      </c:layout>
      <c:overlay val="0"/>
      <c:txPr>
        <a:bodyPr/>
        <a:lstStyle/>
        <a:p>
          <a:pPr>
            <a:defRPr b="1">
              <a:latin typeface="Times New Roman" panose="02020603050405020304" pitchFamily="18" charset="0"/>
              <a:cs typeface="Times New Roman" panose="02020603050405020304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adat!$A$12</c:f>
              <c:strCache>
                <c:ptCount val="1"/>
                <c:pt idx="0">
                  <c:v>Szabálysértési feljelentések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8.684302749518669E-3"/>
                  <c:y val="-6.453836127626906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1401758410114005E-3"/>
                  <c:y val="-5.324441587658686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3333333333333367E-3"/>
                  <c:y val="4.535147392290254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1.3774369643134094E-2"/>
                  <c:y val="-1.098898351991708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3769018092451081E-2"/>
                  <c:y val="4.629778420554493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8.16141522795850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adat!$B$6:$H$6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adat!$B$12:$H$12</c:f>
              <c:numCache>
                <c:formatCode>General</c:formatCode>
                <c:ptCount val="7"/>
                <c:pt idx="0">
                  <c:v>3299</c:v>
                </c:pt>
                <c:pt idx="1">
                  <c:v>3337</c:v>
                </c:pt>
                <c:pt idx="2">
                  <c:v>5134</c:v>
                </c:pt>
                <c:pt idx="3">
                  <c:v>2044</c:v>
                </c:pt>
                <c:pt idx="4">
                  <c:v>1596</c:v>
                </c:pt>
                <c:pt idx="5">
                  <c:v>1173</c:v>
                </c:pt>
                <c:pt idx="6" formatCode="#,##0">
                  <c:v>1520</c:v>
                </c:pt>
              </c:numCache>
            </c:numRef>
          </c:val>
        </c:ser>
        <c:ser>
          <c:idx val="0"/>
          <c:order val="1"/>
          <c:tx>
            <c:strRef>
              <c:f>adat!$A$14</c:f>
              <c:strCache>
                <c:ptCount val="1"/>
                <c:pt idx="0">
                  <c:v>Helyszíni bírsággal sújtott személyek száma (fő)</c:v>
                </c:pt>
              </c:strCache>
            </c:strRef>
          </c:tx>
          <c:spPr>
            <a:solidFill>
              <a:srgbClr val="C3D69B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8.1614152279584039E-3"/>
                  <c:y val="-4.53514739229025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adat!$B$6:$H$6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adat!$B$14:$H$14</c:f>
              <c:numCache>
                <c:formatCode>General</c:formatCode>
                <c:ptCount val="7"/>
                <c:pt idx="0">
                  <c:v>1581</c:v>
                </c:pt>
                <c:pt idx="1">
                  <c:v>796</c:v>
                </c:pt>
                <c:pt idx="2">
                  <c:v>2874</c:v>
                </c:pt>
                <c:pt idx="3">
                  <c:v>3724</c:v>
                </c:pt>
                <c:pt idx="4">
                  <c:v>2072</c:v>
                </c:pt>
                <c:pt idx="5">
                  <c:v>1547</c:v>
                </c:pt>
                <c:pt idx="6" formatCode="#,##0">
                  <c:v>2661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8819840"/>
        <c:axId val="118829824"/>
      </c:barChart>
      <c:catAx>
        <c:axId val="118819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8829824"/>
        <c:crosses val="autoZero"/>
        <c:auto val="1"/>
        <c:lblAlgn val="ctr"/>
        <c:lblOffset val="100"/>
        <c:noMultiLvlLbl val="0"/>
      </c:catAx>
      <c:valAx>
        <c:axId val="11882982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88198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016448662603006"/>
          <c:y val="4.4217687074829932E-2"/>
          <c:w val="0.58110947630519494"/>
          <c:h val="0.14966022104379809"/>
        </c:manualLayout>
      </c:layout>
      <c:overlay val="0"/>
      <c:txPr>
        <a:bodyPr/>
        <a:lstStyle/>
        <a:p>
          <a:pPr>
            <a:defRPr b="1">
              <a:latin typeface="Times New Roman" panose="02020603050405020304" pitchFamily="18" charset="0"/>
              <a:cs typeface="Times New Roman" panose="02020603050405020304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2.1401822761226161E-3"/>
                  <c:y val="-2.197802197802204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1401822761226161E-3"/>
                  <c:y val="-7.326007326007330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7.8472443604131237E-17"/>
                  <c:y val="-1.09890109890110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adat!#REF!</c:f>
            </c:strRef>
          </c:cat>
          <c:val>
            <c:numRef>
              <c:f>adat!#REF!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8863744"/>
        <c:axId val="118865280"/>
      </c:barChart>
      <c:catAx>
        <c:axId val="118863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8865280"/>
        <c:crosses val="autoZero"/>
        <c:auto val="1"/>
        <c:lblAlgn val="ctr"/>
        <c:lblOffset val="100"/>
        <c:noMultiLvlLbl val="0"/>
      </c:catAx>
      <c:valAx>
        <c:axId val="11886528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88637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adat!$A$13</c:f>
              <c:strCache>
                <c:ptCount val="1"/>
                <c:pt idx="0">
                  <c:v>Büntető feljelentések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2.1401822761226161E-3"/>
                  <c:y val="-2.197802197802204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1401822761226161E-3"/>
                  <c:y val="-7.326007326007330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7.8472443604131237E-17"/>
                  <c:y val="-1.09890109890110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1.0951403148528415E-2"/>
                  <c:y val="-5.074973008554438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adat!$B$6:$H$6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adat!$B$13:$H$13</c:f>
              <c:numCache>
                <c:formatCode>General</c:formatCode>
                <c:ptCount val="7"/>
                <c:pt idx="0">
                  <c:v>734</c:v>
                </c:pt>
                <c:pt idx="1">
                  <c:v>608</c:v>
                </c:pt>
                <c:pt idx="2">
                  <c:v>737</c:v>
                </c:pt>
                <c:pt idx="3">
                  <c:v>105</c:v>
                </c:pt>
                <c:pt idx="4">
                  <c:v>87</c:v>
                </c:pt>
                <c:pt idx="5">
                  <c:v>36</c:v>
                </c:pt>
                <c:pt idx="6" formatCode="#,##0">
                  <c:v>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8895360"/>
        <c:axId val="118896896"/>
      </c:barChart>
      <c:catAx>
        <c:axId val="11889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8896896"/>
        <c:crosses val="autoZero"/>
        <c:auto val="1"/>
        <c:lblAlgn val="ctr"/>
        <c:lblOffset val="100"/>
        <c:noMultiLvlLbl val="0"/>
      </c:catAx>
      <c:valAx>
        <c:axId val="11889689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88953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adat!$A$17</c:f>
              <c:strCache>
                <c:ptCount val="1"/>
                <c:pt idx="0">
                  <c:v>Pozitív eredményű alkoholszonda alkalmazások száma (eset)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8.5607291044904003E-3"/>
                  <c:y val="-4.761904761904755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8.2787844290543194E-4"/>
                  <c:y val="-6.702036383383118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2.6773761713519816E-3"/>
                  <c:y val="-2.75862068965518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adat!$B$6:$H$6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adat!$B$17:$H$17</c:f>
              <c:numCache>
                <c:formatCode>General</c:formatCode>
                <c:ptCount val="7"/>
                <c:pt idx="0">
                  <c:v>98</c:v>
                </c:pt>
                <c:pt idx="1">
                  <c:v>77</c:v>
                </c:pt>
                <c:pt idx="2">
                  <c:v>99</c:v>
                </c:pt>
                <c:pt idx="3">
                  <c:v>149</c:v>
                </c:pt>
                <c:pt idx="4">
                  <c:v>241</c:v>
                </c:pt>
                <c:pt idx="5">
                  <c:v>113</c:v>
                </c:pt>
                <c:pt idx="6" formatCode="#,##0">
                  <c:v>130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9022336"/>
        <c:axId val="119023872"/>
      </c:barChart>
      <c:catAx>
        <c:axId val="119022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023872"/>
        <c:crosses val="autoZero"/>
        <c:auto val="1"/>
        <c:lblAlgn val="ctr"/>
        <c:lblOffset val="100"/>
        <c:noMultiLvlLbl val="0"/>
      </c:catAx>
      <c:valAx>
        <c:axId val="11902387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0223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adat!$A$18</c:f>
              <c:strCache>
                <c:ptCount val="1"/>
                <c:pt idx="0">
                  <c:v>Közterületi szolgálati létszám (fő)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2.1401822761226161E-3"/>
                  <c:y val="-2.197802197802204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1401822761226161E-3"/>
                  <c:y val="-7.326007326007330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7.8472443604131237E-17"/>
                  <c:y val="-1.09890109890110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1.0951585093351104E-2"/>
                  <c:y val="-3.69088946076686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adat!$B$6:$H$6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adat!$B$18:$H$18</c:f>
              <c:numCache>
                <c:formatCode>General</c:formatCode>
                <c:ptCount val="7"/>
                <c:pt idx="0">
                  <c:v>8462</c:v>
                </c:pt>
                <c:pt idx="1">
                  <c:v>9097</c:v>
                </c:pt>
                <c:pt idx="2">
                  <c:v>8951</c:v>
                </c:pt>
                <c:pt idx="3">
                  <c:v>9125</c:v>
                </c:pt>
                <c:pt idx="4">
                  <c:v>9121</c:v>
                </c:pt>
                <c:pt idx="5">
                  <c:v>12662</c:v>
                </c:pt>
                <c:pt idx="6" formatCode="#,##0">
                  <c:v>12223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9061888"/>
        <c:axId val="119063680"/>
      </c:barChart>
      <c:catAx>
        <c:axId val="119061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063680"/>
        <c:crosses val="autoZero"/>
        <c:auto val="1"/>
        <c:lblAlgn val="ctr"/>
        <c:lblOffset val="100"/>
        <c:noMultiLvlLbl val="0"/>
      </c:catAx>
      <c:valAx>
        <c:axId val="11906368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0618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adat!$A$19</c:f>
              <c:strCache>
                <c:ptCount val="1"/>
                <c:pt idx="0">
                  <c:v>Közterületi szolgálati óraszám (óra)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2.1401264459834255E-3"/>
                  <c:y val="-1.27506426361669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8717451257813699E-3"/>
                  <c:y val="-3.500750529293892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6.375502956344336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4.2372352749621593E-5"/>
                  <c:y val="-4.152250643362719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adat!$B$6:$H$6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adat!$B$19:$H$19</c:f>
              <c:numCache>
                <c:formatCode>General</c:formatCode>
                <c:ptCount val="7"/>
                <c:pt idx="0">
                  <c:v>84375</c:v>
                </c:pt>
                <c:pt idx="1">
                  <c:v>84972</c:v>
                </c:pt>
                <c:pt idx="2">
                  <c:v>78887</c:v>
                </c:pt>
                <c:pt idx="3">
                  <c:v>64921</c:v>
                </c:pt>
                <c:pt idx="4">
                  <c:v>64713</c:v>
                </c:pt>
                <c:pt idx="5">
                  <c:v>101139</c:v>
                </c:pt>
                <c:pt idx="6" formatCode="#,##0">
                  <c:v>103895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9105792"/>
        <c:axId val="119119872"/>
      </c:barChart>
      <c:catAx>
        <c:axId val="119105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119872"/>
        <c:crosses val="autoZero"/>
        <c:auto val="1"/>
        <c:lblAlgn val="ctr"/>
        <c:lblOffset val="100"/>
        <c:noMultiLvlLbl val="0"/>
      </c:catAx>
      <c:valAx>
        <c:axId val="11911987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1057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adat!$A$21</c:f>
              <c:strCache>
                <c:ptCount val="1"/>
                <c:pt idx="0">
                  <c:v>Tulajdon elleni szabálysértési ügyek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2.1400114947482144E-3"/>
                  <c:y val="-1.27506426361669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1401822761226161E-3"/>
                  <c:y val="-7.326007326007330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9.9344084089105266E-17"/>
                  <c:y val="-2.944356208613720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1.0951483825258141E-2"/>
                  <c:y val="-1.84544473038343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adat!$C$6:$H$6</c:f>
              <c:strCache>
                <c:ptCount val="6"/>
                <c:pt idx="0">
                  <c:v>2011. év</c:v>
                </c:pt>
                <c:pt idx="1">
                  <c:v>2012. év</c:v>
                </c:pt>
                <c:pt idx="2">
                  <c:v>2013. év</c:v>
                </c:pt>
                <c:pt idx="3">
                  <c:v>2014. év</c:v>
                </c:pt>
                <c:pt idx="4">
                  <c:v>2015. év</c:v>
                </c:pt>
                <c:pt idx="5">
                  <c:v>2016. év</c:v>
                </c:pt>
              </c:strCache>
            </c:strRef>
          </c:cat>
          <c:val>
            <c:numRef>
              <c:f>adat!$C$21:$H$21</c:f>
              <c:numCache>
                <c:formatCode>General</c:formatCode>
                <c:ptCount val="6"/>
                <c:pt idx="0">
                  <c:v>801</c:v>
                </c:pt>
                <c:pt idx="1">
                  <c:v>939</c:v>
                </c:pt>
                <c:pt idx="2">
                  <c:v>693</c:v>
                </c:pt>
                <c:pt idx="3">
                  <c:v>759</c:v>
                </c:pt>
                <c:pt idx="4">
                  <c:v>706</c:v>
                </c:pt>
                <c:pt idx="5" formatCode="#,##0">
                  <c:v>718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9280768"/>
        <c:axId val="119282304"/>
      </c:barChart>
      <c:catAx>
        <c:axId val="119280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282304"/>
        <c:crosses val="autoZero"/>
        <c:auto val="1"/>
        <c:lblAlgn val="ctr"/>
        <c:lblOffset val="100"/>
        <c:noMultiLvlLbl val="0"/>
      </c:catAx>
      <c:valAx>
        <c:axId val="11928230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2807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657785887724305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adat!$A$22</c:f>
              <c:strCache>
                <c:ptCount val="1"/>
                <c:pt idx="0">
                  <c:v>Tulajdon elleni szabálysértési ügyek felderítési mutatója (%)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2.1401822761226161E-3"/>
                  <c:y val="-2.197802197802204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1401822761226161E-3"/>
                  <c:y val="-7.326007326007330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9.9976122958685165E-17"/>
                  <c:y val="-3.229528278171019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2.48299502601786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1.0951483825258141E-2"/>
                  <c:y val="-1.84544473038343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adat!$C$6:$H$6</c:f>
              <c:strCache>
                <c:ptCount val="6"/>
                <c:pt idx="0">
                  <c:v>2011. év</c:v>
                </c:pt>
                <c:pt idx="1">
                  <c:v>2012. év</c:v>
                </c:pt>
                <c:pt idx="2">
                  <c:v>2013. év</c:v>
                </c:pt>
                <c:pt idx="3">
                  <c:v>2014. év</c:v>
                </c:pt>
                <c:pt idx="4">
                  <c:v>2015. év</c:v>
                </c:pt>
                <c:pt idx="5">
                  <c:v>2016. év</c:v>
                </c:pt>
              </c:strCache>
            </c:strRef>
          </c:cat>
          <c:val>
            <c:numRef>
              <c:f>adat!$C$22:$H$22</c:f>
              <c:numCache>
                <c:formatCode>General</c:formatCode>
                <c:ptCount val="6"/>
                <c:pt idx="0">
                  <c:v>24.11</c:v>
                </c:pt>
                <c:pt idx="1">
                  <c:v>22.33</c:v>
                </c:pt>
                <c:pt idx="2">
                  <c:v>25.18</c:v>
                </c:pt>
                <c:pt idx="3">
                  <c:v>31.78</c:v>
                </c:pt>
                <c:pt idx="4">
                  <c:v>36.78</c:v>
                </c:pt>
                <c:pt idx="5" formatCode="#,##0">
                  <c:v>29.79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9325056"/>
        <c:axId val="119326592"/>
      </c:barChart>
      <c:catAx>
        <c:axId val="11932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326592"/>
        <c:crosses val="autoZero"/>
        <c:auto val="1"/>
        <c:lblAlgn val="ctr"/>
        <c:lblOffset val="100"/>
        <c:noMultiLvlLbl val="0"/>
      </c:catAx>
      <c:valAx>
        <c:axId val="119326592"/>
        <c:scaling>
          <c:orientation val="minMax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32505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adat!$A$27</c:f>
              <c:strCache>
                <c:ptCount val="1"/>
                <c:pt idx="0">
                  <c:v>Személysérüléses közúti közlekedési balesetek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8.5607331870401551E-3"/>
                  <c:y val="-1.08375418589917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720536982058622E-3"/>
                  <c:y val="-3.483645578785413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adat!$B$27:$H$27</c:f>
              <c:numCache>
                <c:formatCode>#,##0</c:formatCode>
                <c:ptCount val="7"/>
                <c:pt idx="0">
                  <c:v>179</c:v>
                </c:pt>
                <c:pt idx="1">
                  <c:v>219</c:v>
                </c:pt>
                <c:pt idx="2">
                  <c:v>175</c:v>
                </c:pt>
                <c:pt idx="3">
                  <c:v>185</c:v>
                </c:pt>
                <c:pt idx="4">
                  <c:v>191</c:v>
                </c:pt>
                <c:pt idx="5">
                  <c:v>171</c:v>
                </c:pt>
                <c:pt idx="6">
                  <c:v>192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9360128"/>
        <c:axId val="119366016"/>
      </c:barChart>
      <c:catAx>
        <c:axId val="119360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366016"/>
        <c:crosses val="autoZero"/>
        <c:auto val="1"/>
        <c:lblAlgn val="ctr"/>
        <c:lblOffset val="100"/>
        <c:noMultiLvlLbl val="0"/>
      </c:catAx>
      <c:valAx>
        <c:axId val="11936601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3601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adat!$A$28</c:f>
              <c:strCache>
                <c:ptCount val="1"/>
                <c:pt idx="0">
                  <c:v>Halálos közúti közlekedési balesetek</c:v>
                </c:pt>
              </c:strCache>
            </c:strRef>
          </c:tx>
          <c:spPr>
            <a:solidFill>
              <a:srgbClr val="4B76FF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5.7411626280801396E-2"/>
                  <c:y val="-2.758620689655173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5.1947130220339213E-2"/>
                  <c:y val="-1.379310344827586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5.4714009670717191E-2"/>
                  <c:y val="-2.298850574712643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4.9214882190108111E-2"/>
                  <c:y val="-2.298850574712643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5.4714009670717191E-2"/>
                  <c:y val="-1.83908045977011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8868781762837432E-2"/>
                  <c:y val="-1.83908045977011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adat!$B$28:$H$28</c:f>
              <c:numCache>
                <c:formatCode>#,##0</c:formatCode>
                <c:ptCount val="7"/>
                <c:pt idx="0">
                  <c:v>4</c:v>
                </c:pt>
                <c:pt idx="1">
                  <c:v>8</c:v>
                </c:pt>
                <c:pt idx="2">
                  <c:v>5</c:v>
                </c:pt>
                <c:pt idx="3">
                  <c:v>6</c:v>
                </c:pt>
                <c:pt idx="4">
                  <c:v>9</c:v>
                </c:pt>
                <c:pt idx="5">
                  <c:v>5</c:v>
                </c:pt>
                <c:pt idx="6">
                  <c:v>6</c:v>
                </c:pt>
              </c:numCache>
            </c:numRef>
          </c:val>
        </c:ser>
        <c:ser>
          <c:idx val="0"/>
          <c:order val="1"/>
          <c:tx>
            <c:strRef>
              <c:f>adat!$A$29</c:f>
              <c:strCache>
                <c:ptCount val="1"/>
                <c:pt idx="0">
                  <c:v>Súlyos sérüléses közúti közlekedési balesetek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5.1947130220339179E-2"/>
                  <c:y val="-1.83908045977011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5.4679378250570253E-2"/>
                  <c:y val="-2.758620689655173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6.0143874311032484E-2"/>
                  <c:y val="-2.758620689655173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5.1964445930412675E-2"/>
                  <c:y val="-1.83908045977011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5.4714009670717316E-2"/>
                  <c:y val="-1.379310344827586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5.701357872331049E-2"/>
                  <c:y val="-4.597701149425295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adat!$B$29:$H$29</c:f>
              <c:numCache>
                <c:formatCode>#,##0</c:formatCode>
                <c:ptCount val="7"/>
                <c:pt idx="0">
                  <c:v>57</c:v>
                </c:pt>
                <c:pt idx="1">
                  <c:v>84</c:v>
                </c:pt>
                <c:pt idx="2">
                  <c:v>69</c:v>
                </c:pt>
                <c:pt idx="3">
                  <c:v>57</c:v>
                </c:pt>
                <c:pt idx="4">
                  <c:v>54</c:v>
                </c:pt>
                <c:pt idx="5">
                  <c:v>58</c:v>
                </c:pt>
                <c:pt idx="6">
                  <c:v>62</c:v>
                </c:pt>
              </c:numCache>
            </c:numRef>
          </c:val>
        </c:ser>
        <c:ser>
          <c:idx val="2"/>
          <c:order val="2"/>
          <c:tx>
            <c:strRef>
              <c:f>adat!$A$30</c:f>
              <c:strCache>
                <c:ptCount val="1"/>
                <c:pt idx="0">
                  <c:v>Könnyű sérüléses közúti közlekedési balesetek</c:v>
                </c:pt>
              </c:strCache>
            </c:strRef>
          </c:tx>
          <c:spPr>
            <a:solidFill>
              <a:schemeClr val="accent3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6.0178505731179346E-2"/>
                  <c:y val="-5.977011494252880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6.0143874311032429E-2"/>
                  <c:y val="-6.896551724137930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6.5608370371494668E-2"/>
                  <c:y val="-5.51724137931034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5.7428941990874838E-2"/>
                  <c:y val="-1.379310344827595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6.0143874311032582E-2"/>
                  <c:y val="-1.379310344827595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6.244344336362595E-2"/>
                  <c:y val="-2.758620689655173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adat!$B$30:$H$30</c:f>
              <c:numCache>
                <c:formatCode>#,##0</c:formatCode>
                <c:ptCount val="7"/>
                <c:pt idx="0">
                  <c:v>118</c:v>
                </c:pt>
                <c:pt idx="1">
                  <c:v>127</c:v>
                </c:pt>
                <c:pt idx="2">
                  <c:v>101</c:v>
                </c:pt>
                <c:pt idx="3">
                  <c:v>122</c:v>
                </c:pt>
                <c:pt idx="4">
                  <c:v>128</c:v>
                </c:pt>
                <c:pt idx="5">
                  <c:v>108</c:v>
                </c:pt>
                <c:pt idx="6">
                  <c:v>124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119457664"/>
        <c:axId val="119459200"/>
      </c:barChart>
      <c:catAx>
        <c:axId val="119457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459200"/>
        <c:crosses val="autoZero"/>
        <c:auto val="1"/>
        <c:lblAlgn val="ctr"/>
        <c:lblOffset val="100"/>
        <c:noMultiLvlLbl val="0"/>
      </c:catAx>
      <c:valAx>
        <c:axId val="11945920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4576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7909836065573771"/>
          <c:y val="2.7586206896551724E-2"/>
          <c:w val="0.58196721311475419"/>
          <c:h val="0.22413793103448276"/>
        </c:manualLayout>
      </c:layout>
      <c:overlay val="0"/>
      <c:txPr>
        <a:bodyPr/>
        <a:lstStyle/>
        <a:p>
          <a:pPr>
            <a:defRPr b="1">
              <a:latin typeface="Times New Roman" panose="02020603050405020304" pitchFamily="18" charset="0"/>
              <a:cs typeface="Times New Roman" panose="02020603050405020304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adat!$A$28</c:f>
              <c:strCache>
                <c:ptCount val="1"/>
                <c:pt idx="0">
                  <c:v>Halálos közúti közlekedési balesetek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55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720536982058127E-3"/>
                  <c:y val="-1.13622416916195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adat!$B$28:$H$28</c:f>
              <c:numCache>
                <c:formatCode>#,##0</c:formatCode>
                <c:ptCount val="7"/>
                <c:pt idx="0">
                  <c:v>4</c:v>
                </c:pt>
                <c:pt idx="1">
                  <c:v>8</c:v>
                </c:pt>
                <c:pt idx="2">
                  <c:v>5</c:v>
                </c:pt>
                <c:pt idx="3">
                  <c:v>6</c:v>
                </c:pt>
                <c:pt idx="4">
                  <c:v>9</c:v>
                </c:pt>
                <c:pt idx="5">
                  <c:v>5</c:v>
                </c:pt>
                <c:pt idx="6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9505280"/>
        <c:axId val="119506816"/>
      </c:barChart>
      <c:catAx>
        <c:axId val="119505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506816"/>
        <c:crosses val="autoZero"/>
        <c:auto val="1"/>
        <c:lblAlgn val="ctr"/>
        <c:lblOffset val="100"/>
        <c:noMultiLvlLbl val="0"/>
      </c:catAx>
      <c:valAx>
        <c:axId val="11950681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505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adat!$A$29</c:f>
              <c:strCache>
                <c:ptCount val="1"/>
                <c:pt idx="0">
                  <c:v>Súlyos sérüléses közúti közlekedési balesetek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55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720536982058127E-3"/>
                  <c:y val="-1.13622416916195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adat!$B$29:$H$29</c:f>
              <c:numCache>
                <c:formatCode>#,##0</c:formatCode>
                <c:ptCount val="7"/>
                <c:pt idx="0">
                  <c:v>57</c:v>
                </c:pt>
                <c:pt idx="1">
                  <c:v>84</c:v>
                </c:pt>
                <c:pt idx="2">
                  <c:v>69</c:v>
                </c:pt>
                <c:pt idx="3">
                  <c:v>57</c:v>
                </c:pt>
                <c:pt idx="4">
                  <c:v>54</c:v>
                </c:pt>
                <c:pt idx="5">
                  <c:v>58</c:v>
                </c:pt>
                <c:pt idx="6">
                  <c:v>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9531392"/>
        <c:axId val="119532928"/>
      </c:barChart>
      <c:catAx>
        <c:axId val="119531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532928"/>
        <c:crosses val="autoZero"/>
        <c:auto val="1"/>
        <c:lblAlgn val="ctr"/>
        <c:lblOffset val="100"/>
        <c:noMultiLvlLbl val="0"/>
      </c:catAx>
      <c:valAx>
        <c:axId val="11953292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5313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adat!$A$30</c:f>
              <c:strCache>
                <c:ptCount val="1"/>
                <c:pt idx="0">
                  <c:v>Könnyű sérüléses közúti közlekedési balesetek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55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720536982058127E-3"/>
                  <c:y val="-1.13622416916195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adat!$B$30:$H$30</c:f>
              <c:numCache>
                <c:formatCode>#,##0</c:formatCode>
                <c:ptCount val="7"/>
                <c:pt idx="0">
                  <c:v>118</c:v>
                </c:pt>
                <c:pt idx="1">
                  <c:v>127</c:v>
                </c:pt>
                <c:pt idx="2">
                  <c:v>101</c:v>
                </c:pt>
                <c:pt idx="3">
                  <c:v>122</c:v>
                </c:pt>
                <c:pt idx="4">
                  <c:v>128</c:v>
                </c:pt>
                <c:pt idx="5">
                  <c:v>108</c:v>
                </c:pt>
                <c:pt idx="6">
                  <c:v>124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9648256"/>
        <c:axId val="119649792"/>
      </c:barChart>
      <c:catAx>
        <c:axId val="119648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649792"/>
        <c:crosses val="autoZero"/>
        <c:auto val="1"/>
        <c:lblAlgn val="ctr"/>
        <c:lblOffset val="100"/>
        <c:noMultiLvlLbl val="0"/>
      </c:catAx>
      <c:valAx>
        <c:axId val="11964979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64825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adat!$A$31</c:f>
              <c:strCache>
                <c:ptCount val="1"/>
                <c:pt idx="0">
                  <c:v>Személysérüléses közúti közlekedési baleset során meghalt, illetve megsérült személyek száma (fő)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55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720536982058127E-3"/>
                  <c:y val="-1.13622416916195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adat!$B$31:$H$31</c:f>
              <c:numCache>
                <c:formatCode>#,##0</c:formatCode>
                <c:ptCount val="7"/>
                <c:pt idx="0">
                  <c:v>236</c:v>
                </c:pt>
                <c:pt idx="1">
                  <c:v>277</c:v>
                </c:pt>
                <c:pt idx="2">
                  <c:v>227</c:v>
                </c:pt>
                <c:pt idx="3">
                  <c:v>236</c:v>
                </c:pt>
                <c:pt idx="4">
                  <c:v>265</c:v>
                </c:pt>
                <c:pt idx="5">
                  <c:v>232</c:v>
                </c:pt>
                <c:pt idx="6">
                  <c:v>242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9678848"/>
        <c:axId val="119680384"/>
      </c:barChart>
      <c:catAx>
        <c:axId val="119678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680384"/>
        <c:crosses val="autoZero"/>
        <c:auto val="1"/>
        <c:lblAlgn val="ctr"/>
        <c:lblOffset val="100"/>
        <c:noMultiLvlLbl val="0"/>
      </c:catAx>
      <c:valAx>
        <c:axId val="11968038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67884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adat!$A$32</c:f>
              <c:strCache>
                <c:ptCount val="1"/>
                <c:pt idx="0">
                  <c:v>Meghalt személyek száma (fő)</c:v>
                </c:pt>
              </c:strCache>
            </c:strRef>
          </c:tx>
          <c:spPr>
            <a:solidFill>
              <a:schemeClr val="accent1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5.1981750528129006E-2"/>
                  <c:y val="-1.83908045977013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5.7376982594936003E-2"/>
                  <c:y val="-2.298850574712660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4.9232187375610192E-2"/>
                  <c:y val="-2.758620689655173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5.4644735148788953E-2"/>
                  <c:y val="-3.2183908045977032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4.6517255635834878E-2"/>
                  <c:y val="-2.758620689655173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5.1583703055730519E-2"/>
                  <c:y val="-1.83908045977011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adat!$B$32:$H$32</c:f>
              <c:numCache>
                <c:formatCode>#,##0</c:formatCode>
                <c:ptCount val="7"/>
                <c:pt idx="0">
                  <c:v>4</c:v>
                </c:pt>
                <c:pt idx="1">
                  <c:v>9</c:v>
                </c:pt>
                <c:pt idx="2">
                  <c:v>5</c:v>
                </c:pt>
                <c:pt idx="3">
                  <c:v>8</c:v>
                </c:pt>
                <c:pt idx="4">
                  <c:v>10</c:v>
                </c:pt>
                <c:pt idx="5">
                  <c:v>5</c:v>
                </c:pt>
                <c:pt idx="6">
                  <c:v>6</c:v>
                </c:pt>
              </c:numCache>
            </c:numRef>
          </c:val>
        </c:ser>
        <c:ser>
          <c:idx val="0"/>
          <c:order val="1"/>
          <c:tx>
            <c:strRef>
              <c:f>adat!$A$33</c:f>
              <c:strCache>
                <c:ptCount val="1"/>
                <c:pt idx="0">
                  <c:v>Súlyosan sérült személyek száma (fő)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5.1947119115385403E-2"/>
                  <c:y val="-2.298850574712643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5.469668226790432E-2"/>
                  <c:y val="-2.758620689655189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5.196443482175734E-2"/>
                  <c:y val="-1.83908045977011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5.4696682267904334E-2"/>
                  <c:y val="-4.5977011494252873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5.7411614007679662E-2"/>
                  <c:y val="-9.1954022988505815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5.7013566535281113E-2"/>
                  <c:y val="-2.298850574712643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adat!$B$33:$H$33</c:f>
              <c:numCache>
                <c:formatCode>#,##0</c:formatCode>
                <c:ptCount val="7"/>
                <c:pt idx="0">
                  <c:v>61</c:v>
                </c:pt>
                <c:pt idx="1">
                  <c:v>88</c:v>
                </c:pt>
                <c:pt idx="2">
                  <c:v>77</c:v>
                </c:pt>
                <c:pt idx="3">
                  <c:v>63</c:v>
                </c:pt>
                <c:pt idx="4">
                  <c:v>68</c:v>
                </c:pt>
                <c:pt idx="5">
                  <c:v>73</c:v>
                </c:pt>
                <c:pt idx="6">
                  <c:v>66</c:v>
                </c:pt>
              </c:numCache>
            </c:numRef>
          </c:val>
        </c:ser>
        <c:ser>
          <c:idx val="2"/>
          <c:order val="2"/>
          <c:tx>
            <c:strRef>
              <c:f>adat!$A$34</c:f>
              <c:strCache>
                <c:ptCount val="1"/>
                <c:pt idx="0">
                  <c:v>Könnyen sérült személyek száma (fő)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5.7411614007679662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5.4713997974276202E-2"/>
                  <c:y val="-1.379310344827595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6.2841477487230152E-2"/>
                  <c:y val="-2.298850574712643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5.7428929714051419E-2"/>
                  <c:y val="-8.4290214011718702E-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6.0143861453826636E-2"/>
                  <c:y val="4.59770114942528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6.2443430014831734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adat!$B$34:$H$34</c:f>
              <c:numCache>
                <c:formatCode>#,##0</c:formatCode>
                <c:ptCount val="7"/>
                <c:pt idx="0">
                  <c:v>171</c:v>
                </c:pt>
                <c:pt idx="1">
                  <c:v>180</c:v>
                </c:pt>
                <c:pt idx="2">
                  <c:v>145</c:v>
                </c:pt>
                <c:pt idx="3">
                  <c:v>165</c:v>
                </c:pt>
                <c:pt idx="4">
                  <c:v>187</c:v>
                </c:pt>
                <c:pt idx="5">
                  <c:v>154</c:v>
                </c:pt>
                <c:pt idx="6">
                  <c:v>170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119784192"/>
        <c:axId val="119785728"/>
      </c:barChart>
      <c:catAx>
        <c:axId val="119784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785728"/>
        <c:crosses val="autoZero"/>
        <c:auto val="1"/>
        <c:lblAlgn val="ctr"/>
        <c:lblOffset val="100"/>
        <c:noMultiLvlLbl val="0"/>
      </c:catAx>
      <c:valAx>
        <c:axId val="11978572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7841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7704918032786883"/>
          <c:y val="2.7586206896551724E-2"/>
          <c:w val="0.56762295081967218"/>
          <c:h val="0.22413793103448276"/>
        </c:manualLayout>
      </c:layout>
      <c:overlay val="0"/>
      <c:txPr>
        <a:bodyPr/>
        <a:lstStyle/>
        <a:p>
          <a:pPr>
            <a:defRPr b="1">
              <a:latin typeface="Times New Roman" panose="02020603050405020304" pitchFamily="18" charset="0"/>
              <a:cs typeface="Times New Roman" panose="02020603050405020304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adat!$A$32</c:f>
              <c:strCache>
                <c:ptCount val="1"/>
                <c:pt idx="0">
                  <c:v>Meghalt személyek száma (fő)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55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720536982058127E-3"/>
                  <c:y val="-1.13622416916195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adat!$B$32:$H$32</c:f>
              <c:numCache>
                <c:formatCode>#,##0</c:formatCode>
                <c:ptCount val="7"/>
                <c:pt idx="0">
                  <c:v>4</c:v>
                </c:pt>
                <c:pt idx="1">
                  <c:v>9</c:v>
                </c:pt>
                <c:pt idx="2">
                  <c:v>5</c:v>
                </c:pt>
                <c:pt idx="3">
                  <c:v>8</c:v>
                </c:pt>
                <c:pt idx="4">
                  <c:v>10</c:v>
                </c:pt>
                <c:pt idx="5">
                  <c:v>5</c:v>
                </c:pt>
                <c:pt idx="6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9802880"/>
        <c:axId val="119825152"/>
      </c:barChart>
      <c:catAx>
        <c:axId val="119802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825152"/>
        <c:crosses val="autoZero"/>
        <c:auto val="1"/>
        <c:lblAlgn val="ctr"/>
        <c:lblOffset val="100"/>
        <c:noMultiLvlLbl val="0"/>
      </c:catAx>
      <c:valAx>
        <c:axId val="11982515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8028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adat!$A$33</c:f>
              <c:strCache>
                <c:ptCount val="1"/>
                <c:pt idx="0">
                  <c:v>Súlyosan sérült személyek száma (fő)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55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720536982058127E-3"/>
                  <c:y val="-1.13622416916195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adat!$B$33:$H$33</c:f>
              <c:numCache>
                <c:formatCode>#,##0</c:formatCode>
                <c:ptCount val="7"/>
                <c:pt idx="0">
                  <c:v>61</c:v>
                </c:pt>
                <c:pt idx="1">
                  <c:v>88</c:v>
                </c:pt>
                <c:pt idx="2">
                  <c:v>77</c:v>
                </c:pt>
                <c:pt idx="3">
                  <c:v>63</c:v>
                </c:pt>
                <c:pt idx="4">
                  <c:v>68</c:v>
                </c:pt>
                <c:pt idx="5">
                  <c:v>73</c:v>
                </c:pt>
                <c:pt idx="6">
                  <c:v>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9846016"/>
        <c:axId val="119847552"/>
      </c:barChart>
      <c:catAx>
        <c:axId val="11984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847552"/>
        <c:crosses val="autoZero"/>
        <c:auto val="1"/>
        <c:lblAlgn val="ctr"/>
        <c:lblOffset val="100"/>
        <c:noMultiLvlLbl val="0"/>
      </c:catAx>
      <c:valAx>
        <c:axId val="11984755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8460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adat!$A$34</c:f>
              <c:strCache>
                <c:ptCount val="1"/>
                <c:pt idx="0">
                  <c:v>Könnyen sérült személyek száma (fő)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55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720536982058127E-3"/>
                  <c:y val="-1.13622416916195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adat!$B$34:$H$34</c:f>
              <c:numCache>
                <c:formatCode>#,##0</c:formatCode>
                <c:ptCount val="7"/>
                <c:pt idx="0">
                  <c:v>171</c:v>
                </c:pt>
                <c:pt idx="1">
                  <c:v>180</c:v>
                </c:pt>
                <c:pt idx="2">
                  <c:v>145</c:v>
                </c:pt>
                <c:pt idx="3">
                  <c:v>165</c:v>
                </c:pt>
                <c:pt idx="4">
                  <c:v>187</c:v>
                </c:pt>
                <c:pt idx="5">
                  <c:v>154</c:v>
                </c:pt>
                <c:pt idx="6">
                  <c:v>170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9950336"/>
        <c:axId val="119956224"/>
      </c:barChart>
      <c:catAx>
        <c:axId val="119950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956224"/>
        <c:crosses val="autoZero"/>
        <c:auto val="1"/>
        <c:lblAlgn val="ctr"/>
        <c:lblOffset val="100"/>
        <c:noMultiLvlLbl val="0"/>
      </c:catAx>
      <c:valAx>
        <c:axId val="11995622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9503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adat!$A$35</c:f>
              <c:strCache>
                <c:ptCount val="1"/>
                <c:pt idx="0">
                  <c:v>Ittasan okozott közúti közlekedési balesetek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55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720536982058127E-3"/>
                  <c:y val="-1.13622416916195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adat!$B$26:$H$26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adat!$B$35:$H$35</c:f>
              <c:numCache>
                <c:formatCode>#,##0</c:formatCode>
                <c:ptCount val="7"/>
                <c:pt idx="0">
                  <c:v>28</c:v>
                </c:pt>
                <c:pt idx="1">
                  <c:v>25</c:v>
                </c:pt>
                <c:pt idx="2">
                  <c:v>30</c:v>
                </c:pt>
                <c:pt idx="3">
                  <c:v>26</c:v>
                </c:pt>
                <c:pt idx="4">
                  <c:v>28</c:v>
                </c:pt>
                <c:pt idx="5">
                  <c:v>18</c:v>
                </c:pt>
                <c:pt idx="6">
                  <c:v>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9985280"/>
        <c:axId val="119986816"/>
      </c:barChart>
      <c:catAx>
        <c:axId val="119985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986816"/>
        <c:crosses val="autoZero"/>
        <c:auto val="1"/>
        <c:lblAlgn val="ctr"/>
        <c:lblOffset val="100"/>
        <c:noMultiLvlLbl val="0"/>
      </c:catAx>
      <c:valAx>
        <c:axId val="11998681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985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adat!$A$41</c:f>
              <c:strCache>
                <c:ptCount val="1"/>
                <c:pt idx="0">
                  <c:v>Illegális migrációhoz kapcsolódó jogellenes 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8.5607331870401551E-3"/>
                  <c:y val="-1.08375418589917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720536982058622E-3"/>
                  <c:y val="-3.483645578785413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adat!$B$40:$H$40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adat!$B$41:$H$41</c:f>
              <c:numCache>
                <c:formatCode>#,##0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20027776"/>
        <c:axId val="120033664"/>
      </c:barChart>
      <c:catAx>
        <c:axId val="120027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033664"/>
        <c:crosses val="autoZero"/>
        <c:auto val="1"/>
        <c:lblAlgn val="ctr"/>
        <c:lblOffset val="100"/>
        <c:noMultiLvlLbl val="0"/>
      </c:catAx>
      <c:valAx>
        <c:axId val="12003366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0277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adat!$A$42</c:f>
              <c:strCache>
                <c:ptCount val="1"/>
                <c:pt idx="0">
                  <c:v>Embercsempészés bűncselekmény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8.5607331870401551E-3"/>
                  <c:y val="-1.08375418589917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720536982058622E-3"/>
                  <c:y val="-3.483645578785413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adat!$B$40:$H$40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adat!$B$42:$H$42</c:f>
              <c:numCache>
                <c:formatCode>#,##0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20083200"/>
        <c:axId val="120084736"/>
      </c:barChart>
      <c:catAx>
        <c:axId val="12008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084736"/>
        <c:crosses val="autoZero"/>
        <c:auto val="1"/>
        <c:lblAlgn val="ctr"/>
        <c:lblOffset val="100"/>
        <c:noMultiLvlLbl val="0"/>
      </c:catAx>
      <c:valAx>
        <c:axId val="12008473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0832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adat!$A$43</c:f>
              <c:strCache>
                <c:ptCount val="1"/>
                <c:pt idx="0">
                  <c:v>Közokirat-hamisítás bűncselekmény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8.5607331870401551E-3"/>
                  <c:y val="-1.08375418589917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720536982058127E-3"/>
                  <c:y val="-2.085054053557993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adat!$B$40:$H$40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adat!$B$43:$H$43</c:f>
              <c:numCache>
                <c:formatCode>#,##0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20110080"/>
        <c:axId val="120111872"/>
      </c:barChart>
      <c:catAx>
        <c:axId val="120110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111872"/>
        <c:crosses val="autoZero"/>
        <c:auto val="1"/>
        <c:lblAlgn val="ctr"/>
        <c:lblOffset val="100"/>
        <c:noMultiLvlLbl val="0"/>
      </c:catAx>
      <c:valAx>
        <c:axId val="12011187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1100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adat!$A$44</c:f>
              <c:strCache>
                <c:ptCount val="1"/>
                <c:pt idx="0">
                  <c:v>Tiltott határátlépés és kísérlete szabálysértés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8.5607331870401551E-3"/>
                  <c:y val="-1.08375418589917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720536982058622E-3"/>
                  <c:y val="-3.483645578785413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adat!$B$40:$H$40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adat!$B$44:$H$44</c:f>
              <c:numCache>
                <c:formatCode>#,##0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20145024"/>
        <c:axId val="120146560"/>
      </c:barChart>
      <c:catAx>
        <c:axId val="120145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146560"/>
        <c:crosses val="autoZero"/>
        <c:auto val="1"/>
        <c:lblAlgn val="ctr"/>
        <c:lblOffset val="100"/>
        <c:noMultiLvlLbl val="0"/>
      </c:catAx>
      <c:valAx>
        <c:axId val="12014656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1450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adat!$A$45</c:f>
              <c:strCache>
                <c:ptCount val="1"/>
                <c:pt idx="0">
                  <c:v>Túltartózkodás (Tiltott határátlépés és kísérlete szabálysértés belső határon be elfogás ki)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0962523127232027E-3"/>
                  <c:y val="-1.083737820443678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3.7246676132696548E-3"/>
                  <c:y val="-2.085068133606584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adat!$D$40:$H$40</c:f>
              <c:strCache>
                <c:ptCount val="5"/>
                <c:pt idx="0">
                  <c:v>2012. év</c:v>
                </c:pt>
                <c:pt idx="1">
                  <c:v>2013. év</c:v>
                </c:pt>
                <c:pt idx="2">
                  <c:v>2014. év</c:v>
                </c:pt>
                <c:pt idx="3">
                  <c:v>2015. év</c:v>
                </c:pt>
                <c:pt idx="4">
                  <c:v>2016. év</c:v>
                </c:pt>
              </c:strCache>
            </c:strRef>
          </c:cat>
          <c:val>
            <c:numRef>
              <c:f>adat!$D$45:$H$45</c:f>
              <c:numCache>
                <c:formatCode>#,##0</c:formatCode>
                <c:ptCount val="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20167424"/>
        <c:axId val="120259328"/>
      </c:barChart>
      <c:catAx>
        <c:axId val="120167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259328"/>
        <c:crosses val="autoZero"/>
        <c:auto val="1"/>
        <c:lblAlgn val="ctr"/>
        <c:lblOffset val="100"/>
        <c:noMultiLvlLbl val="0"/>
      </c:catAx>
      <c:valAx>
        <c:axId val="12025932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1674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adat!$A$46</c:f>
              <c:strCache>
                <c:ptCount val="1"/>
                <c:pt idx="0">
                  <c:v>Külföldiek rendészetével kapcsolatos szabálysértés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2.3682285615937351E-3"/>
                  <c:y val="-1.083750894774517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9242717611113169E-4"/>
                  <c:y val="-2.085054053557993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adat!$B$40:$H$40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adat!$B$46:$H$46</c:f>
              <c:numCache>
                <c:formatCode>#,##0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20280192"/>
        <c:axId val="120281728"/>
      </c:barChart>
      <c:catAx>
        <c:axId val="120280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281728"/>
        <c:crosses val="autoZero"/>
        <c:auto val="1"/>
        <c:lblAlgn val="ctr"/>
        <c:lblOffset val="100"/>
        <c:noMultiLvlLbl val="0"/>
      </c:catAx>
      <c:valAx>
        <c:axId val="12028172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2801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adat!$A$51</c:f>
              <c:strCache>
                <c:ptCount val="1"/>
                <c:pt idx="0">
                  <c:v>Körözések</c:v>
                </c:pt>
              </c:strCache>
            </c:strRef>
          </c:tx>
          <c:spPr>
            <a:solidFill>
              <a:srgbClr val="4B76FF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6.2841530054644823E-2"/>
                  <c:y val="-1.839080459770133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5.737704918032787E-2"/>
                  <c:y val="-1.379310344827587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6.5573770491803282E-2"/>
                  <c:y val="-2.758620689655174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5.4644808743169342E-2"/>
                  <c:y val="-1.839080459770133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6.5573770491803185E-2"/>
                  <c:y val="-1.379310344827604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5.4298646403152816E-2"/>
                  <c:y val="-3.21839080459772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1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adat!$B$40:$H$40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adat!$B$51:$H$51</c:f>
              <c:numCache>
                <c:formatCode>#,##0</c:formatCode>
                <c:ptCount val="7"/>
              </c:numCache>
            </c:numRef>
          </c:val>
        </c:ser>
        <c:ser>
          <c:idx val="0"/>
          <c:order val="1"/>
          <c:tx>
            <c:strRef>
              <c:f>adat!$A$52</c:f>
              <c:strCache>
                <c:ptCount val="1"/>
                <c:pt idx="0">
                  <c:v>SIS találatok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5.7377049180327842E-2"/>
                  <c:y val="-2.75862068965516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6.2841530054644823E-2"/>
                  <c:y val="1.379310344827579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6.2841530054644823E-2"/>
                  <c:y val="-2.29885057471263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7.1038251366120117E-2"/>
                  <c:y val="-1.839080459770116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6.2841490921116655E-2"/>
                  <c:y val="-4.137931034482768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5.9728511043468276E-2"/>
                  <c:y val="-7.816091954022988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adat!$B$40:$H$40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adat!$B$52:$H$52</c:f>
              <c:numCache>
                <c:formatCode>#,##0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120373632"/>
        <c:axId val="120375168"/>
      </c:barChart>
      <c:catAx>
        <c:axId val="120373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375168"/>
        <c:crosses val="autoZero"/>
        <c:auto val="1"/>
        <c:lblAlgn val="ctr"/>
        <c:lblOffset val="100"/>
        <c:noMultiLvlLbl val="0"/>
      </c:catAx>
      <c:valAx>
        <c:axId val="12037516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3736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6352459016393441"/>
          <c:y val="4.1379310344827586E-2"/>
          <c:w val="0.39344262295081966"/>
          <c:h val="8.6206896551724144E-2"/>
        </c:manualLayout>
      </c:layout>
      <c:overlay val="0"/>
      <c:txPr>
        <a:bodyPr/>
        <a:lstStyle/>
        <a:p>
          <a:pPr>
            <a:defRPr b="1">
              <a:latin typeface="Times New Roman" panose="02020603050405020304" pitchFamily="18" charset="0"/>
              <a:cs typeface="Times New Roman" panose="02020603050405020304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adat!$A$53</c:f>
              <c:strCache>
                <c:ptCount val="1"/>
                <c:pt idx="0">
                  <c:v>Menekültkérelmek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2.3682285615937351E-3"/>
                  <c:y val="-1.083750894774517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9242717611113169E-4"/>
                  <c:y val="-2.085054053557993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adat!$B$40:$H$40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adat!$B$53:$H$53</c:f>
              <c:numCache>
                <c:formatCode>#,##0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20412800"/>
        <c:axId val="120430976"/>
      </c:barChart>
      <c:catAx>
        <c:axId val="12041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430976"/>
        <c:crosses val="autoZero"/>
        <c:auto val="1"/>
        <c:lblAlgn val="ctr"/>
        <c:lblOffset val="100"/>
        <c:noMultiLvlLbl val="0"/>
      </c:catAx>
      <c:valAx>
        <c:axId val="12043097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4128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pie3DChart>
        <c:varyColors val="1"/>
        <c:ser>
          <c:idx val="1"/>
          <c:order val="0"/>
          <c:spPr>
            <a:scene3d>
              <a:camera prst="orthographicFront"/>
              <a:lightRig rig="threePt" dir="t"/>
            </a:scene3d>
            <a:sp3d>
              <a:bevelT w="165100" h="203200"/>
            </a:sp3d>
          </c:spPr>
          <c:explosion val="5"/>
          <c:dPt>
            <c:idx val="0"/>
            <c:bubble3D val="0"/>
            <c:spPr>
              <a:solidFill>
                <a:srgbClr val="4B76FF"/>
              </a:solidFill>
              <a:scene3d>
                <a:camera prst="orthographicFront"/>
                <a:lightRig rig="threePt" dir="t"/>
              </a:scene3d>
              <a:sp3d>
                <a:bevelT w="165100" h="203200"/>
              </a:sp3d>
            </c:spPr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scene3d>
                <a:camera prst="orthographicFront"/>
                <a:lightRig rig="threePt" dir="t"/>
              </a:scene3d>
              <a:sp3d>
                <a:bevelT w="165100" h="203200"/>
              </a:sp3d>
            </c:spPr>
          </c:dPt>
          <c:dPt>
            <c:idx val="2"/>
            <c:bubble3D val="0"/>
            <c:spPr>
              <a:solidFill>
                <a:srgbClr val="C3D69B"/>
              </a:solidFill>
              <a:scene3d>
                <a:camera prst="orthographicFront"/>
                <a:lightRig rig="threePt" dir="t"/>
              </a:scene3d>
              <a:sp3d>
                <a:bevelT w="165100" h="203200"/>
              </a:sp3d>
            </c:spPr>
          </c:dPt>
          <c:dPt>
            <c:idx val="3"/>
            <c:bubble3D val="0"/>
            <c:spPr>
              <a:solidFill>
                <a:schemeClr val="tx2">
                  <a:lumMod val="75000"/>
                </a:schemeClr>
              </a:solidFill>
              <a:scene3d>
                <a:camera prst="orthographicFront"/>
                <a:lightRig rig="threePt" dir="t"/>
              </a:scene3d>
              <a:sp3d>
                <a:bevelT w="165100" h="203200"/>
              </a:sp3d>
            </c:spPr>
          </c:dPt>
          <c:dLbls>
            <c:dLbl>
              <c:idx val="0"/>
              <c:layout>
                <c:manualLayout>
                  <c:x val="-7.9070576300661721E-2"/>
                  <c:y val="-0.1849072787470196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</c:dLbl>
            <c:dLbl>
              <c:idx val="1"/>
              <c:layout>
                <c:manualLayout>
                  <c:x val="3.474915328835429E-2"/>
                  <c:y val="3.1212667044070493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</c:dLbl>
            <c:dLbl>
              <c:idx val="2"/>
              <c:layout>
                <c:manualLayout>
                  <c:x val="2.6198412315025042E-2"/>
                  <c:y val="0.15391590757037749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</c:dLbl>
            <c:dLbl>
              <c:idx val="3"/>
              <c:layout>
                <c:manualLayout>
                  <c:x val="1.5054989291982665E-2"/>
                  <c:y val="-6.7854459369049464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</c:dLbls>
          <c:cat>
            <c:strRef>
              <c:f>adat!$A$47:$A$50</c:f>
              <c:strCache>
                <c:ptCount val="4"/>
                <c:pt idx="0">
                  <c:v>Határzár tiltott átlépése bűncselekmény</c:v>
                </c:pt>
                <c:pt idx="1">
                  <c:v>Határzár megrongálása bűncselekmény be tiltott határátlépés</c:v>
                </c:pt>
                <c:pt idx="2">
                  <c:v>Határzár megrongálása bűncselekmény nincs tiltott határátlépés</c:v>
                </c:pt>
                <c:pt idx="3">
                  <c:v>Határzárral kapcsolatos építési munka akadályozása bűncselekmény</c:v>
                </c:pt>
              </c:strCache>
            </c:strRef>
          </c:cat>
          <c:val>
            <c:numRef>
              <c:f>adat!$H$47:$H$50</c:f>
              <c:numCache>
                <c:formatCode>#,##0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adat!$A$54</c:f>
              <c:strCache>
                <c:ptCount val="1"/>
                <c:pt idx="0">
                  <c:v>Személyforgalmi statisztikai adatok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467417498658533E-4"/>
                  <c:y val="-3.351331083614548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1.7225924910103103E-3"/>
                  <c:y val="1.825129001731886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814058956916105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adat!$B$40:$H$40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adat!$B$54:$H$54</c:f>
              <c:numCache>
                <c:formatCode>#,##0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20543104"/>
        <c:axId val="120544640"/>
      </c:barChart>
      <c:catAx>
        <c:axId val="120543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544640"/>
        <c:crosses val="autoZero"/>
        <c:auto val="1"/>
        <c:lblAlgn val="ctr"/>
        <c:lblOffset val="100"/>
        <c:noMultiLvlLbl val="0"/>
      </c:catAx>
      <c:valAx>
        <c:axId val="12054464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5431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adat!$A$55</c:f>
              <c:strCache>
                <c:ptCount val="1"/>
                <c:pt idx="0">
                  <c:v>Járműforgalmi statisztikai adatok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2.3682285615937351E-3"/>
                  <c:y val="-1.083750894774517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9233961701073055E-4"/>
                  <c:y val="6.360276394022181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814058956916101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adat!$B$40:$H$40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adat!$B$55:$H$55</c:f>
              <c:numCache>
                <c:formatCode>#,##0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20877056"/>
        <c:axId val="120878592"/>
      </c:barChart>
      <c:catAx>
        <c:axId val="120877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878592"/>
        <c:crosses val="autoZero"/>
        <c:auto val="1"/>
        <c:lblAlgn val="ctr"/>
        <c:lblOffset val="100"/>
        <c:noMultiLvlLbl val="0"/>
      </c:catAx>
      <c:valAx>
        <c:axId val="12087859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087705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39" r="0.31496062992126039" t="0.35433070866141736" header="0.11811023622047249" footer="0.11811023622047249"/>
    <c:pageSetup paperSize="9"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</xdr:row>
      <xdr:rowOff>9525</xdr:rowOff>
    </xdr:from>
    <xdr:to>
      <xdr:col>7</xdr:col>
      <xdr:colOff>485775</xdr:colOff>
      <xdr:row>18</xdr:row>
      <xdr:rowOff>104775</xdr:rowOff>
    </xdr:to>
    <xdr:graphicFrame macro="">
      <xdr:nvGraphicFramePr>
        <xdr:cNvPr id="2253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114300</xdr:colOff>
      <xdr:row>23</xdr:row>
      <xdr:rowOff>180975</xdr:rowOff>
    </xdr:from>
    <xdr:to>
      <xdr:col>7</xdr:col>
      <xdr:colOff>485775</xdr:colOff>
      <xdr:row>37</xdr:row>
      <xdr:rowOff>190500</xdr:rowOff>
    </xdr:to>
    <xdr:graphicFrame macro="">
      <xdr:nvGraphicFramePr>
        <xdr:cNvPr id="2254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142875</xdr:colOff>
      <xdr:row>4</xdr:row>
      <xdr:rowOff>19050</xdr:rowOff>
    </xdr:from>
    <xdr:to>
      <xdr:col>15</xdr:col>
      <xdr:colOff>457200</xdr:colOff>
      <xdr:row>18</xdr:row>
      <xdr:rowOff>95250</xdr:rowOff>
    </xdr:to>
    <xdr:graphicFrame macro="">
      <xdr:nvGraphicFramePr>
        <xdr:cNvPr id="2255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152400</xdr:colOff>
      <xdr:row>23</xdr:row>
      <xdr:rowOff>171450</xdr:rowOff>
    </xdr:from>
    <xdr:to>
      <xdr:col>15</xdr:col>
      <xdr:colOff>485775</xdr:colOff>
      <xdr:row>38</xdr:row>
      <xdr:rowOff>0</xdr:rowOff>
    </xdr:to>
    <xdr:graphicFrame macro="">
      <xdr:nvGraphicFramePr>
        <xdr:cNvPr id="2256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114300</xdr:colOff>
      <xdr:row>42</xdr:row>
      <xdr:rowOff>171450</xdr:rowOff>
    </xdr:from>
    <xdr:to>
      <xdr:col>7</xdr:col>
      <xdr:colOff>485775</xdr:colOff>
      <xdr:row>57</xdr:row>
      <xdr:rowOff>114300</xdr:rowOff>
    </xdr:to>
    <xdr:graphicFrame macro="">
      <xdr:nvGraphicFramePr>
        <xdr:cNvPr id="2257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133350</xdr:colOff>
      <xdr:row>42</xdr:row>
      <xdr:rowOff>171450</xdr:rowOff>
    </xdr:from>
    <xdr:to>
      <xdr:col>15</xdr:col>
      <xdr:colOff>485775</xdr:colOff>
      <xdr:row>57</xdr:row>
      <xdr:rowOff>123825</xdr:rowOff>
    </xdr:to>
    <xdr:graphicFrame macro="">
      <xdr:nvGraphicFramePr>
        <xdr:cNvPr id="2258" name="Diagram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104775</xdr:colOff>
      <xdr:row>62</xdr:row>
      <xdr:rowOff>180975</xdr:rowOff>
    </xdr:from>
    <xdr:to>
      <xdr:col>7</xdr:col>
      <xdr:colOff>485775</xdr:colOff>
      <xdr:row>77</xdr:row>
      <xdr:rowOff>76200</xdr:rowOff>
    </xdr:to>
    <xdr:graphicFrame macro="">
      <xdr:nvGraphicFramePr>
        <xdr:cNvPr id="2259" name="Diagram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152400</xdr:colOff>
      <xdr:row>63</xdr:row>
      <xdr:rowOff>0</xdr:rowOff>
    </xdr:from>
    <xdr:to>
      <xdr:col>15</xdr:col>
      <xdr:colOff>476250</xdr:colOff>
      <xdr:row>77</xdr:row>
      <xdr:rowOff>95250</xdr:rowOff>
    </xdr:to>
    <xdr:graphicFrame macro="">
      <xdr:nvGraphicFramePr>
        <xdr:cNvPr id="2260" name="Diagram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95250</xdr:colOff>
      <xdr:row>82</xdr:row>
      <xdr:rowOff>9525</xdr:rowOff>
    </xdr:from>
    <xdr:to>
      <xdr:col>7</xdr:col>
      <xdr:colOff>485775</xdr:colOff>
      <xdr:row>96</xdr:row>
      <xdr:rowOff>95250</xdr:rowOff>
    </xdr:to>
    <xdr:graphicFrame macro="">
      <xdr:nvGraphicFramePr>
        <xdr:cNvPr id="2261" name="Diagram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142875</xdr:colOff>
      <xdr:row>82</xdr:row>
      <xdr:rowOff>9525</xdr:rowOff>
    </xdr:from>
    <xdr:to>
      <xdr:col>15</xdr:col>
      <xdr:colOff>495300</xdr:colOff>
      <xdr:row>96</xdr:row>
      <xdr:rowOff>95250</xdr:rowOff>
    </xdr:to>
    <xdr:graphicFrame macro="">
      <xdr:nvGraphicFramePr>
        <xdr:cNvPr id="2262" name="Diagram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104775</xdr:colOff>
      <xdr:row>101</xdr:row>
      <xdr:rowOff>142875</xdr:rowOff>
    </xdr:from>
    <xdr:to>
      <xdr:col>7</xdr:col>
      <xdr:colOff>495300</xdr:colOff>
      <xdr:row>116</xdr:row>
      <xdr:rowOff>38100</xdr:rowOff>
    </xdr:to>
    <xdr:graphicFrame macro="">
      <xdr:nvGraphicFramePr>
        <xdr:cNvPr id="2263" name="Diagram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8</xdr:col>
      <xdr:colOff>104775</xdr:colOff>
      <xdr:row>101</xdr:row>
      <xdr:rowOff>152400</xdr:rowOff>
    </xdr:from>
    <xdr:to>
      <xdr:col>15</xdr:col>
      <xdr:colOff>495300</xdr:colOff>
      <xdr:row>116</xdr:row>
      <xdr:rowOff>47625</xdr:rowOff>
    </xdr:to>
    <xdr:graphicFrame macro="">
      <xdr:nvGraphicFramePr>
        <xdr:cNvPr id="2264" name="Diagram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114300</xdr:colOff>
      <xdr:row>4</xdr:row>
      <xdr:rowOff>0</xdr:rowOff>
    </xdr:from>
    <xdr:to>
      <xdr:col>23</xdr:col>
      <xdr:colOff>495300</xdr:colOff>
      <xdr:row>18</xdr:row>
      <xdr:rowOff>95250</xdr:rowOff>
    </xdr:to>
    <xdr:graphicFrame macro="">
      <xdr:nvGraphicFramePr>
        <xdr:cNvPr id="2265" name="Diagram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24</xdr:col>
      <xdr:colOff>123825</xdr:colOff>
      <xdr:row>4</xdr:row>
      <xdr:rowOff>9525</xdr:rowOff>
    </xdr:from>
    <xdr:to>
      <xdr:col>31</xdr:col>
      <xdr:colOff>504825</xdr:colOff>
      <xdr:row>18</xdr:row>
      <xdr:rowOff>104775</xdr:rowOff>
    </xdr:to>
    <xdr:graphicFrame macro="">
      <xdr:nvGraphicFramePr>
        <xdr:cNvPr id="2266" name="Diagram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16</xdr:col>
      <xdr:colOff>114300</xdr:colOff>
      <xdr:row>23</xdr:row>
      <xdr:rowOff>161925</xdr:rowOff>
    </xdr:from>
    <xdr:to>
      <xdr:col>23</xdr:col>
      <xdr:colOff>495300</xdr:colOff>
      <xdr:row>38</xdr:row>
      <xdr:rowOff>9525</xdr:rowOff>
    </xdr:to>
    <xdr:graphicFrame macro="">
      <xdr:nvGraphicFramePr>
        <xdr:cNvPr id="2267" name="Diagram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24</xdr:col>
      <xdr:colOff>123825</xdr:colOff>
      <xdr:row>23</xdr:row>
      <xdr:rowOff>161925</xdr:rowOff>
    </xdr:from>
    <xdr:to>
      <xdr:col>31</xdr:col>
      <xdr:colOff>504825</xdr:colOff>
      <xdr:row>38</xdr:row>
      <xdr:rowOff>9525</xdr:rowOff>
    </xdr:to>
    <xdr:graphicFrame macro="">
      <xdr:nvGraphicFramePr>
        <xdr:cNvPr id="2268" name="Diagram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16</xdr:col>
      <xdr:colOff>123825</xdr:colOff>
      <xdr:row>43</xdr:row>
      <xdr:rowOff>0</xdr:rowOff>
    </xdr:from>
    <xdr:to>
      <xdr:col>23</xdr:col>
      <xdr:colOff>504825</xdr:colOff>
      <xdr:row>57</xdr:row>
      <xdr:rowOff>114300</xdr:rowOff>
    </xdr:to>
    <xdr:graphicFrame macro="">
      <xdr:nvGraphicFramePr>
        <xdr:cNvPr id="2269" name="Diagram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24</xdr:col>
      <xdr:colOff>123825</xdr:colOff>
      <xdr:row>42</xdr:row>
      <xdr:rowOff>180975</xdr:rowOff>
    </xdr:from>
    <xdr:to>
      <xdr:col>31</xdr:col>
      <xdr:colOff>504825</xdr:colOff>
      <xdr:row>57</xdr:row>
      <xdr:rowOff>104775</xdr:rowOff>
    </xdr:to>
    <xdr:graphicFrame macro="">
      <xdr:nvGraphicFramePr>
        <xdr:cNvPr id="2270" name="Diagram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16</xdr:col>
      <xdr:colOff>123825</xdr:colOff>
      <xdr:row>63</xdr:row>
      <xdr:rowOff>9525</xdr:rowOff>
    </xdr:from>
    <xdr:to>
      <xdr:col>23</xdr:col>
      <xdr:colOff>504825</xdr:colOff>
      <xdr:row>77</xdr:row>
      <xdr:rowOff>104775</xdr:rowOff>
    </xdr:to>
    <xdr:graphicFrame macro="">
      <xdr:nvGraphicFramePr>
        <xdr:cNvPr id="2271" name="Diagram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24</xdr:col>
      <xdr:colOff>123825</xdr:colOff>
      <xdr:row>63</xdr:row>
      <xdr:rowOff>0</xdr:rowOff>
    </xdr:from>
    <xdr:to>
      <xdr:col>31</xdr:col>
      <xdr:colOff>504825</xdr:colOff>
      <xdr:row>77</xdr:row>
      <xdr:rowOff>114300</xdr:rowOff>
    </xdr:to>
    <xdr:graphicFrame macro="">
      <xdr:nvGraphicFramePr>
        <xdr:cNvPr id="2272" name="Diagram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95250</xdr:colOff>
      <xdr:row>82</xdr:row>
      <xdr:rowOff>0</xdr:rowOff>
    </xdr:from>
    <xdr:to>
      <xdr:col>23</xdr:col>
      <xdr:colOff>476250</xdr:colOff>
      <xdr:row>96</xdr:row>
      <xdr:rowOff>114300</xdr:rowOff>
    </xdr:to>
    <xdr:graphicFrame macro="">
      <xdr:nvGraphicFramePr>
        <xdr:cNvPr id="2273" name="Diagram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24</xdr:col>
      <xdr:colOff>133350</xdr:colOff>
      <xdr:row>82</xdr:row>
      <xdr:rowOff>9525</xdr:rowOff>
    </xdr:from>
    <xdr:to>
      <xdr:col>31</xdr:col>
      <xdr:colOff>514350</xdr:colOff>
      <xdr:row>96</xdr:row>
      <xdr:rowOff>123825</xdr:rowOff>
    </xdr:to>
    <xdr:graphicFrame macro="">
      <xdr:nvGraphicFramePr>
        <xdr:cNvPr id="2274" name="Diagram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16</xdr:col>
      <xdr:colOff>133350</xdr:colOff>
      <xdr:row>101</xdr:row>
      <xdr:rowOff>161925</xdr:rowOff>
    </xdr:from>
    <xdr:to>
      <xdr:col>23</xdr:col>
      <xdr:colOff>514350</xdr:colOff>
      <xdr:row>116</xdr:row>
      <xdr:rowOff>85725</xdr:rowOff>
    </xdr:to>
    <xdr:graphicFrame macro="">
      <xdr:nvGraphicFramePr>
        <xdr:cNvPr id="2275" name="Diagram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32</xdr:col>
      <xdr:colOff>114300</xdr:colOff>
      <xdr:row>4</xdr:row>
      <xdr:rowOff>0</xdr:rowOff>
    </xdr:from>
    <xdr:to>
      <xdr:col>39</xdr:col>
      <xdr:colOff>495300</xdr:colOff>
      <xdr:row>18</xdr:row>
      <xdr:rowOff>95250</xdr:rowOff>
    </xdr:to>
    <xdr:graphicFrame macro="">
      <xdr:nvGraphicFramePr>
        <xdr:cNvPr id="2276" name="Diagram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40</xdr:col>
      <xdr:colOff>114300</xdr:colOff>
      <xdr:row>3</xdr:row>
      <xdr:rowOff>180975</xdr:rowOff>
    </xdr:from>
    <xdr:to>
      <xdr:col>47</xdr:col>
      <xdr:colOff>495300</xdr:colOff>
      <xdr:row>18</xdr:row>
      <xdr:rowOff>85725</xdr:rowOff>
    </xdr:to>
    <xdr:graphicFrame macro="">
      <xdr:nvGraphicFramePr>
        <xdr:cNvPr id="2277" name="Diagram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32</xdr:col>
      <xdr:colOff>123825</xdr:colOff>
      <xdr:row>23</xdr:row>
      <xdr:rowOff>180975</xdr:rowOff>
    </xdr:from>
    <xdr:to>
      <xdr:col>39</xdr:col>
      <xdr:colOff>504825</xdr:colOff>
      <xdr:row>38</xdr:row>
      <xdr:rowOff>47625</xdr:rowOff>
    </xdr:to>
    <xdr:graphicFrame macro="">
      <xdr:nvGraphicFramePr>
        <xdr:cNvPr id="2278" name="Diagram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40</xdr:col>
      <xdr:colOff>123825</xdr:colOff>
      <xdr:row>24</xdr:row>
      <xdr:rowOff>0</xdr:rowOff>
    </xdr:from>
    <xdr:to>
      <xdr:col>47</xdr:col>
      <xdr:colOff>504825</xdr:colOff>
      <xdr:row>38</xdr:row>
      <xdr:rowOff>57150</xdr:rowOff>
    </xdr:to>
    <xdr:graphicFrame macro="">
      <xdr:nvGraphicFramePr>
        <xdr:cNvPr id="2279" name="Diagram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32</xdr:col>
      <xdr:colOff>104775</xdr:colOff>
      <xdr:row>42</xdr:row>
      <xdr:rowOff>180975</xdr:rowOff>
    </xdr:from>
    <xdr:to>
      <xdr:col>39</xdr:col>
      <xdr:colOff>485775</xdr:colOff>
      <xdr:row>57</xdr:row>
      <xdr:rowOff>104775</xdr:rowOff>
    </xdr:to>
    <xdr:graphicFrame macro="">
      <xdr:nvGraphicFramePr>
        <xdr:cNvPr id="2280" name="Diagram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40</xdr:col>
      <xdr:colOff>123825</xdr:colOff>
      <xdr:row>42</xdr:row>
      <xdr:rowOff>180975</xdr:rowOff>
    </xdr:from>
    <xdr:to>
      <xdr:col>47</xdr:col>
      <xdr:colOff>504825</xdr:colOff>
      <xdr:row>57</xdr:row>
      <xdr:rowOff>47625</xdr:rowOff>
    </xdr:to>
    <xdr:graphicFrame macro="">
      <xdr:nvGraphicFramePr>
        <xdr:cNvPr id="2281" name="Diagram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32</xdr:col>
      <xdr:colOff>114300</xdr:colOff>
      <xdr:row>63</xdr:row>
      <xdr:rowOff>19050</xdr:rowOff>
    </xdr:from>
    <xdr:to>
      <xdr:col>39</xdr:col>
      <xdr:colOff>495300</xdr:colOff>
      <xdr:row>77</xdr:row>
      <xdr:rowOff>114300</xdr:rowOff>
    </xdr:to>
    <xdr:graphicFrame macro="">
      <xdr:nvGraphicFramePr>
        <xdr:cNvPr id="2282" name="Diagram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40</xdr:col>
      <xdr:colOff>123825</xdr:colOff>
      <xdr:row>63</xdr:row>
      <xdr:rowOff>9525</xdr:rowOff>
    </xdr:from>
    <xdr:to>
      <xdr:col>47</xdr:col>
      <xdr:colOff>504825</xdr:colOff>
      <xdr:row>77</xdr:row>
      <xdr:rowOff>104775</xdr:rowOff>
    </xdr:to>
    <xdr:graphicFrame macro="">
      <xdr:nvGraphicFramePr>
        <xdr:cNvPr id="2283" name="Diagram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32</xdr:col>
      <xdr:colOff>133350</xdr:colOff>
      <xdr:row>101</xdr:row>
      <xdr:rowOff>9525</xdr:rowOff>
    </xdr:from>
    <xdr:to>
      <xdr:col>39</xdr:col>
      <xdr:colOff>523875</xdr:colOff>
      <xdr:row>116</xdr:row>
      <xdr:rowOff>66675</xdr:rowOff>
    </xdr:to>
    <xdr:graphicFrame macro="">
      <xdr:nvGraphicFramePr>
        <xdr:cNvPr id="2284" name="Diagram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32</xdr:col>
      <xdr:colOff>114300</xdr:colOff>
      <xdr:row>82</xdr:row>
      <xdr:rowOff>0</xdr:rowOff>
    </xdr:from>
    <xdr:to>
      <xdr:col>39</xdr:col>
      <xdr:colOff>495300</xdr:colOff>
      <xdr:row>96</xdr:row>
      <xdr:rowOff>133350</xdr:rowOff>
    </xdr:to>
    <xdr:graphicFrame macro="">
      <xdr:nvGraphicFramePr>
        <xdr:cNvPr id="2285" name="Diagram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40</xdr:col>
      <xdr:colOff>133350</xdr:colOff>
      <xdr:row>82</xdr:row>
      <xdr:rowOff>0</xdr:rowOff>
    </xdr:from>
    <xdr:to>
      <xdr:col>47</xdr:col>
      <xdr:colOff>514350</xdr:colOff>
      <xdr:row>96</xdr:row>
      <xdr:rowOff>133350</xdr:rowOff>
    </xdr:to>
    <xdr:graphicFrame macro="">
      <xdr:nvGraphicFramePr>
        <xdr:cNvPr id="2286" name="Diagram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"/>
  <sheetViews>
    <sheetView tabSelected="1" topLeftCell="A28" zoomScaleNormal="100" zoomScaleSheetLayoutView="100" workbookViewId="0">
      <selection activeCell="P19" sqref="P19"/>
    </sheetView>
  </sheetViews>
  <sheetFormatPr defaultRowHeight="15" x14ac:dyDescent="0.25"/>
  <cols>
    <col min="1" max="1" width="50.85546875" style="1" customWidth="1"/>
    <col min="2" max="6" width="7.5703125" style="13" customWidth="1"/>
    <col min="7" max="7" width="10.140625" style="13" customWidth="1"/>
    <col min="8" max="8" width="10.5703125" style="13" customWidth="1"/>
    <col min="9" max="9" width="9.7109375" style="13" customWidth="1"/>
    <col min="10" max="10" width="10.7109375" style="13" customWidth="1"/>
    <col min="11" max="16384" width="9.140625" style="4"/>
  </cols>
  <sheetData>
    <row r="1" spans="1:10" ht="12.75" x14ac:dyDescent="0.2">
      <c r="A1" s="26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0" ht="12.75" customHeight="1" x14ac:dyDescent="0.2">
      <c r="A2" s="27" t="s">
        <v>78</v>
      </c>
      <c r="B2" s="28"/>
      <c r="C2" s="2"/>
      <c r="D2" s="2"/>
      <c r="E2" s="2"/>
      <c r="F2" s="2"/>
      <c r="G2" s="2"/>
      <c r="H2" s="2"/>
      <c r="I2" s="2"/>
      <c r="J2" s="2"/>
    </row>
    <row r="3" spans="1:10" ht="12.75" customHeight="1" x14ac:dyDescent="0.2">
      <c r="A3" s="12"/>
      <c r="B3" s="2"/>
      <c r="C3" s="2"/>
      <c r="D3" s="2"/>
      <c r="E3" s="2"/>
      <c r="F3" s="2"/>
      <c r="G3" s="2"/>
      <c r="H3" s="2"/>
      <c r="I3" s="2"/>
      <c r="J3" s="2"/>
    </row>
    <row r="4" spans="1:10" ht="12.75" customHeight="1" x14ac:dyDescent="0.2">
      <c r="A4" s="3" t="s">
        <v>30</v>
      </c>
      <c r="B4" s="2"/>
      <c r="C4" s="2"/>
      <c r="D4" s="2"/>
      <c r="E4" s="2"/>
      <c r="F4" s="2"/>
      <c r="G4" s="2"/>
      <c r="H4" s="2"/>
      <c r="I4" s="2"/>
      <c r="J4" s="2"/>
    </row>
    <row r="5" spans="1:10" ht="12.75" customHeight="1" x14ac:dyDescent="0.2">
      <c r="A5" s="5"/>
      <c r="B5" s="2"/>
      <c r="C5" s="2"/>
      <c r="D5" s="2"/>
      <c r="E5" s="2"/>
      <c r="F5" s="2"/>
      <c r="G5" s="2"/>
      <c r="H5" s="2"/>
      <c r="I5" s="2"/>
      <c r="J5" s="2"/>
    </row>
    <row r="6" spans="1:10" ht="38.25" customHeight="1" x14ac:dyDescent="0.2">
      <c r="A6" s="6"/>
      <c r="B6" s="7" t="s">
        <v>50</v>
      </c>
      <c r="C6" s="7" t="s">
        <v>25</v>
      </c>
      <c r="D6" s="7" t="s">
        <v>26</v>
      </c>
      <c r="E6" s="7" t="s">
        <v>27</v>
      </c>
      <c r="F6" s="7" t="s">
        <v>28</v>
      </c>
      <c r="G6" s="7" t="s">
        <v>29</v>
      </c>
      <c r="H6" s="7" t="s">
        <v>71</v>
      </c>
      <c r="I6" s="29" t="s">
        <v>72</v>
      </c>
      <c r="J6" s="30" t="s">
        <v>73</v>
      </c>
    </row>
    <row r="7" spans="1:10" ht="12.75" x14ac:dyDescent="0.2">
      <c r="A7" s="8" t="s">
        <v>0</v>
      </c>
      <c r="B7" s="33">
        <v>237</v>
      </c>
      <c r="C7" s="33">
        <v>178</v>
      </c>
      <c r="D7" s="33">
        <v>195</v>
      </c>
      <c r="E7" s="34">
        <v>238</v>
      </c>
      <c r="F7" s="34">
        <v>336</v>
      </c>
      <c r="G7" s="35">
        <v>325</v>
      </c>
      <c r="H7" s="17">
        <v>379</v>
      </c>
      <c r="I7" s="31">
        <f>H7-G7</f>
        <v>54</v>
      </c>
      <c r="J7" s="32">
        <f>IF(G7=0,"",(H7/G7)-1)</f>
        <v>0.1661538461538461</v>
      </c>
    </row>
    <row r="8" spans="1:10" ht="12.75" x14ac:dyDescent="0.2">
      <c r="A8" s="8" t="s">
        <v>1</v>
      </c>
      <c r="B8" s="33">
        <v>567</v>
      </c>
      <c r="C8" s="33">
        <v>669</v>
      </c>
      <c r="D8" s="33">
        <v>1009</v>
      </c>
      <c r="E8" s="34">
        <v>896</v>
      </c>
      <c r="F8" s="34">
        <v>782</v>
      </c>
      <c r="G8" s="34">
        <v>646</v>
      </c>
      <c r="H8" s="17">
        <v>837</v>
      </c>
      <c r="I8" s="31">
        <f t="shared" ref="I8:I22" si="0">H8-G8</f>
        <v>191</v>
      </c>
      <c r="J8" s="32">
        <f t="shared" ref="J8:J22" si="1">IF(G8=0,"",(H8/G8)-1)</f>
        <v>0.29566563467492268</v>
      </c>
    </row>
    <row r="9" spans="1:10" ht="12.75" x14ac:dyDescent="0.2">
      <c r="A9" s="8" t="s">
        <v>2</v>
      </c>
      <c r="B9" s="33">
        <v>214</v>
      </c>
      <c r="C9" s="33">
        <v>222</v>
      </c>
      <c r="D9" s="33">
        <v>339</v>
      </c>
      <c r="E9" s="34">
        <v>294</v>
      </c>
      <c r="F9" s="34">
        <v>399</v>
      </c>
      <c r="G9" s="34">
        <v>353</v>
      </c>
      <c r="H9" s="17">
        <v>267</v>
      </c>
      <c r="I9" s="31">
        <f t="shared" si="0"/>
        <v>-86</v>
      </c>
      <c r="J9" s="32">
        <f t="shared" si="1"/>
        <v>-0.24362606232294615</v>
      </c>
    </row>
    <row r="10" spans="1:10" ht="12.75" x14ac:dyDescent="0.2">
      <c r="A10" s="8" t="s">
        <v>3</v>
      </c>
      <c r="B10" s="33">
        <v>251</v>
      </c>
      <c r="C10" s="33">
        <v>307</v>
      </c>
      <c r="D10" s="33">
        <v>454</v>
      </c>
      <c r="E10" s="34">
        <v>722</v>
      </c>
      <c r="F10" s="34">
        <v>642</v>
      </c>
      <c r="G10" s="36">
        <v>333</v>
      </c>
      <c r="H10" s="17">
        <v>359</v>
      </c>
      <c r="I10" s="31">
        <f t="shared" si="0"/>
        <v>26</v>
      </c>
      <c r="J10" s="32">
        <f t="shared" si="1"/>
        <v>7.8078078078078095E-2</v>
      </c>
    </row>
    <row r="11" spans="1:10" ht="12.75" x14ac:dyDescent="0.2">
      <c r="A11" s="8" t="s">
        <v>22</v>
      </c>
      <c r="B11" s="16">
        <v>142</v>
      </c>
      <c r="C11" s="16">
        <v>164</v>
      </c>
      <c r="D11" s="16">
        <v>223</v>
      </c>
      <c r="E11" s="16">
        <v>246</v>
      </c>
      <c r="F11" s="17">
        <v>318</v>
      </c>
      <c r="G11" s="17">
        <v>218</v>
      </c>
      <c r="H11" s="17">
        <v>216</v>
      </c>
      <c r="I11" s="31">
        <f t="shared" si="0"/>
        <v>-2</v>
      </c>
      <c r="J11" s="32">
        <f t="shared" si="1"/>
        <v>-9.1743119266054496E-3</v>
      </c>
    </row>
    <row r="12" spans="1:10" ht="12.75" x14ac:dyDescent="0.2">
      <c r="A12" s="8" t="s">
        <v>4</v>
      </c>
      <c r="B12" s="33">
        <v>3299</v>
      </c>
      <c r="C12" s="33">
        <v>3337</v>
      </c>
      <c r="D12" s="33">
        <v>5134</v>
      </c>
      <c r="E12" s="34">
        <v>2044</v>
      </c>
      <c r="F12" s="34">
        <v>1596</v>
      </c>
      <c r="G12" s="34">
        <v>1173</v>
      </c>
      <c r="H12" s="17">
        <v>1520</v>
      </c>
      <c r="I12" s="31">
        <f t="shared" si="0"/>
        <v>347</v>
      </c>
      <c r="J12" s="32">
        <f t="shared" si="1"/>
        <v>0.29582267689684572</v>
      </c>
    </row>
    <row r="13" spans="1:10" ht="12.75" x14ac:dyDescent="0.2">
      <c r="A13" s="8" t="s">
        <v>5</v>
      </c>
      <c r="B13" s="33">
        <v>734</v>
      </c>
      <c r="C13" s="33">
        <v>608</v>
      </c>
      <c r="D13" s="33">
        <v>737</v>
      </c>
      <c r="E13" s="34">
        <v>105</v>
      </c>
      <c r="F13" s="34">
        <v>87</v>
      </c>
      <c r="G13" s="34">
        <v>36</v>
      </c>
      <c r="H13" s="17">
        <v>84</v>
      </c>
      <c r="I13" s="31">
        <f t="shared" si="0"/>
        <v>48</v>
      </c>
      <c r="J13" s="32">
        <f t="shared" si="1"/>
        <v>1.3333333333333335</v>
      </c>
    </row>
    <row r="14" spans="1:10" ht="12.75" x14ac:dyDescent="0.2">
      <c r="A14" s="8" t="s">
        <v>15</v>
      </c>
      <c r="B14" s="33">
        <v>1581</v>
      </c>
      <c r="C14" s="33">
        <v>796</v>
      </c>
      <c r="D14" s="33">
        <v>2874</v>
      </c>
      <c r="E14" s="34">
        <v>3724</v>
      </c>
      <c r="F14" s="34">
        <v>2072</v>
      </c>
      <c r="G14" s="34">
        <v>1547</v>
      </c>
      <c r="H14" s="17">
        <v>2661</v>
      </c>
      <c r="I14" s="31">
        <f t="shared" si="0"/>
        <v>1114</v>
      </c>
      <c r="J14" s="32">
        <f t="shared" si="1"/>
        <v>0.72010342598577903</v>
      </c>
    </row>
    <row r="15" spans="1:10" ht="12.75" x14ac:dyDescent="0.2">
      <c r="A15" s="8" t="s">
        <v>23</v>
      </c>
      <c r="B15" s="40">
        <v>9486000</v>
      </c>
      <c r="C15" s="40">
        <v>5056000</v>
      </c>
      <c r="D15" s="40">
        <v>37930</v>
      </c>
      <c r="E15" s="18">
        <v>54997000</v>
      </c>
      <c r="F15" s="18">
        <v>27000000</v>
      </c>
      <c r="G15" s="17">
        <v>17072000</v>
      </c>
      <c r="H15" s="17">
        <v>27334000</v>
      </c>
      <c r="I15" s="31">
        <f t="shared" si="0"/>
        <v>10262000</v>
      </c>
      <c r="J15" s="32">
        <f t="shared" si="1"/>
        <v>0.60110121836925967</v>
      </c>
    </row>
    <row r="16" spans="1:10" ht="12.75" x14ac:dyDescent="0.2">
      <c r="A16" s="38" t="s">
        <v>46</v>
      </c>
      <c r="B16" s="42">
        <v>2239</v>
      </c>
      <c r="C16" s="42">
        <v>1368</v>
      </c>
      <c r="D16" s="42">
        <v>1429</v>
      </c>
      <c r="E16" s="39">
        <v>5442</v>
      </c>
      <c r="F16" s="18">
        <v>7141</v>
      </c>
      <c r="G16" s="17">
        <v>9247</v>
      </c>
      <c r="H16" s="17">
        <v>14770</v>
      </c>
      <c r="I16" s="31">
        <f t="shared" si="0"/>
        <v>5523</v>
      </c>
      <c r="J16" s="32">
        <f t="shared" si="1"/>
        <v>0.59727479182437548</v>
      </c>
    </row>
    <row r="17" spans="1:10" ht="12.75" x14ac:dyDescent="0.2">
      <c r="A17" s="8" t="s">
        <v>24</v>
      </c>
      <c r="B17" s="41">
        <v>98</v>
      </c>
      <c r="C17" s="41">
        <v>77</v>
      </c>
      <c r="D17" s="41">
        <v>99</v>
      </c>
      <c r="E17" s="34">
        <v>149</v>
      </c>
      <c r="F17" s="34">
        <v>241</v>
      </c>
      <c r="G17" s="34">
        <v>113</v>
      </c>
      <c r="H17" s="17">
        <v>130</v>
      </c>
      <c r="I17" s="31">
        <f t="shared" si="0"/>
        <v>17</v>
      </c>
      <c r="J17" s="32">
        <f t="shared" si="1"/>
        <v>0.15044247787610621</v>
      </c>
    </row>
    <row r="18" spans="1:10" ht="12.75" x14ac:dyDescent="0.2">
      <c r="A18" s="8" t="s">
        <v>16</v>
      </c>
      <c r="B18" s="33">
        <v>8462</v>
      </c>
      <c r="C18" s="33">
        <v>9097</v>
      </c>
      <c r="D18" s="33">
        <v>8951</v>
      </c>
      <c r="E18" s="34">
        <v>9125</v>
      </c>
      <c r="F18" s="34">
        <v>9121</v>
      </c>
      <c r="G18" s="34">
        <v>12662</v>
      </c>
      <c r="H18" s="18">
        <v>12223</v>
      </c>
      <c r="I18" s="31">
        <f t="shared" si="0"/>
        <v>-439</v>
      </c>
      <c r="J18" s="32">
        <f t="shared" si="1"/>
        <v>-3.4670668140894034E-2</v>
      </c>
    </row>
    <row r="19" spans="1:10" ht="12.75" x14ac:dyDescent="0.2">
      <c r="A19" s="8" t="s">
        <v>17</v>
      </c>
      <c r="B19" s="33">
        <v>84375</v>
      </c>
      <c r="C19" s="33">
        <v>84972</v>
      </c>
      <c r="D19" s="33">
        <v>78887</v>
      </c>
      <c r="E19" s="34">
        <v>64921</v>
      </c>
      <c r="F19" s="34">
        <v>64713</v>
      </c>
      <c r="G19" s="34">
        <v>101139</v>
      </c>
      <c r="H19" s="18">
        <v>103895</v>
      </c>
      <c r="I19" s="31">
        <f t="shared" si="0"/>
        <v>2756</v>
      </c>
      <c r="J19" s="32">
        <f t="shared" si="1"/>
        <v>2.7249626751302714E-2</v>
      </c>
    </row>
    <row r="20" spans="1:10" ht="12.75" x14ac:dyDescent="0.2">
      <c r="A20" s="8" t="s">
        <v>18</v>
      </c>
      <c r="B20" s="37">
        <v>9.9</v>
      </c>
      <c r="C20" s="33">
        <v>9.3000000000000007</v>
      </c>
      <c r="D20" s="33">
        <v>8.8000000000000007</v>
      </c>
      <c r="E20" s="34">
        <v>7.1</v>
      </c>
      <c r="F20" s="34">
        <v>7.1</v>
      </c>
      <c r="G20" s="34">
        <v>8</v>
      </c>
      <c r="H20" s="20">
        <v>8.5</v>
      </c>
      <c r="I20" s="31">
        <f t="shared" si="0"/>
        <v>0.5</v>
      </c>
      <c r="J20" s="32">
        <f t="shared" si="1"/>
        <v>6.25E-2</v>
      </c>
    </row>
    <row r="21" spans="1:10" ht="12.75" x14ac:dyDescent="0.2">
      <c r="A21" s="8" t="s">
        <v>6</v>
      </c>
      <c r="B21" s="23"/>
      <c r="C21" s="33">
        <v>801</v>
      </c>
      <c r="D21" s="33">
        <v>939</v>
      </c>
      <c r="E21" s="34">
        <v>693</v>
      </c>
      <c r="F21" s="34">
        <v>759</v>
      </c>
      <c r="G21" s="34">
        <v>706</v>
      </c>
      <c r="H21" s="17">
        <v>718</v>
      </c>
      <c r="I21" s="31">
        <f t="shared" si="0"/>
        <v>12</v>
      </c>
      <c r="J21" s="32">
        <f t="shared" si="1"/>
        <v>1.6997167138810276E-2</v>
      </c>
    </row>
    <row r="22" spans="1:10" ht="12.75" x14ac:dyDescent="0.2">
      <c r="A22" s="8" t="s">
        <v>19</v>
      </c>
      <c r="B22" s="24"/>
      <c r="C22" s="33">
        <v>24.11</v>
      </c>
      <c r="D22" s="33">
        <v>22.33</v>
      </c>
      <c r="E22" s="34">
        <v>25.18</v>
      </c>
      <c r="F22" s="34">
        <v>31.78</v>
      </c>
      <c r="G22" s="34">
        <v>36.78</v>
      </c>
      <c r="H22" s="17">
        <v>29.79</v>
      </c>
      <c r="I22" s="31">
        <f t="shared" si="0"/>
        <v>-6.990000000000002</v>
      </c>
      <c r="J22" s="32">
        <f t="shared" si="1"/>
        <v>-0.19004893964110936</v>
      </c>
    </row>
    <row r="23" spans="1:10" ht="12.75" x14ac:dyDescent="0.2">
      <c r="A23" s="9"/>
      <c r="B23" s="2"/>
      <c r="C23" s="2"/>
      <c r="D23" s="2"/>
      <c r="E23" s="2"/>
      <c r="F23" s="2"/>
      <c r="G23" s="2"/>
      <c r="H23" s="2"/>
      <c r="I23" s="2"/>
      <c r="J23" s="2"/>
    </row>
    <row r="24" spans="1:10" ht="12.75" x14ac:dyDescent="0.2">
      <c r="A24" s="3" t="s">
        <v>20</v>
      </c>
      <c r="B24" s="2"/>
      <c r="C24" s="2"/>
      <c r="D24" s="2"/>
      <c r="E24" s="2"/>
      <c r="F24" s="2"/>
      <c r="G24" s="2"/>
      <c r="H24" s="2"/>
      <c r="I24" s="2"/>
      <c r="J24" s="2"/>
    </row>
    <row r="25" spans="1:10" ht="12.75" x14ac:dyDescent="0.2">
      <c r="A25" s="5"/>
      <c r="B25" s="2"/>
      <c r="C25" s="2"/>
      <c r="D25" s="2"/>
      <c r="E25" s="2"/>
      <c r="F25" s="2"/>
      <c r="G25" s="2"/>
      <c r="H25" s="2"/>
      <c r="I25" s="2"/>
      <c r="J25" s="2"/>
    </row>
    <row r="26" spans="1:10" ht="38.25" x14ac:dyDescent="0.2">
      <c r="A26" s="6"/>
      <c r="B26" s="7" t="s">
        <v>50</v>
      </c>
      <c r="C26" s="7" t="s">
        <v>25</v>
      </c>
      <c r="D26" s="7" t="s">
        <v>26</v>
      </c>
      <c r="E26" s="7" t="s">
        <v>27</v>
      </c>
      <c r="F26" s="7" t="s">
        <v>28</v>
      </c>
      <c r="G26" s="7" t="s">
        <v>29</v>
      </c>
      <c r="H26" s="7" t="s">
        <v>71</v>
      </c>
      <c r="I26" s="29" t="s">
        <v>72</v>
      </c>
      <c r="J26" s="30" t="s">
        <v>73</v>
      </c>
    </row>
    <row r="27" spans="1:10" ht="12.75" x14ac:dyDescent="0.2">
      <c r="A27" s="8" t="s">
        <v>7</v>
      </c>
      <c r="B27" s="18">
        <v>179</v>
      </c>
      <c r="C27" s="18">
        <v>219</v>
      </c>
      <c r="D27" s="18">
        <v>175</v>
      </c>
      <c r="E27" s="18">
        <v>185</v>
      </c>
      <c r="F27" s="18">
        <v>191</v>
      </c>
      <c r="G27" s="18">
        <v>171</v>
      </c>
      <c r="H27" s="18">
        <v>192</v>
      </c>
      <c r="I27" s="31">
        <f>H27-G27</f>
        <v>21</v>
      </c>
      <c r="J27" s="32">
        <f>IF(G27=0,"",(H27/G27)-1)</f>
        <v>0.12280701754385959</v>
      </c>
    </row>
    <row r="28" spans="1:10" ht="12.75" customHeight="1" x14ac:dyDescent="0.2">
      <c r="A28" s="10" t="s">
        <v>31</v>
      </c>
      <c r="B28" s="18">
        <v>4</v>
      </c>
      <c r="C28" s="18">
        <v>8</v>
      </c>
      <c r="D28" s="18">
        <v>5</v>
      </c>
      <c r="E28" s="18">
        <v>6</v>
      </c>
      <c r="F28" s="18">
        <v>9</v>
      </c>
      <c r="G28" s="18">
        <v>5</v>
      </c>
      <c r="H28" s="18">
        <v>6</v>
      </c>
      <c r="I28" s="31">
        <f t="shared" ref="I28:I35" si="2">H28-G28</f>
        <v>1</v>
      </c>
      <c r="J28" s="32">
        <f t="shared" ref="J28:J35" si="3">IF(G28=0,"",(H28/G28)-1)</f>
        <v>0.19999999999999996</v>
      </c>
    </row>
    <row r="29" spans="1:10" ht="12.75" customHeight="1" x14ac:dyDescent="0.2">
      <c r="A29" s="10" t="s">
        <v>32</v>
      </c>
      <c r="B29" s="18">
        <v>57</v>
      </c>
      <c r="C29" s="18">
        <v>84</v>
      </c>
      <c r="D29" s="18">
        <v>69</v>
      </c>
      <c r="E29" s="18">
        <v>57</v>
      </c>
      <c r="F29" s="18">
        <v>54</v>
      </c>
      <c r="G29" s="18">
        <v>58</v>
      </c>
      <c r="H29" s="18">
        <v>62</v>
      </c>
      <c r="I29" s="31">
        <f t="shared" si="2"/>
        <v>4</v>
      </c>
      <c r="J29" s="32">
        <f t="shared" si="3"/>
        <v>6.8965517241379226E-2</v>
      </c>
    </row>
    <row r="30" spans="1:10" ht="12.75" customHeight="1" x14ac:dyDescent="0.2">
      <c r="A30" s="10" t="s">
        <v>33</v>
      </c>
      <c r="B30" s="18">
        <v>118</v>
      </c>
      <c r="C30" s="18">
        <v>127</v>
      </c>
      <c r="D30" s="18">
        <v>101</v>
      </c>
      <c r="E30" s="18">
        <v>122</v>
      </c>
      <c r="F30" s="18">
        <v>128</v>
      </c>
      <c r="G30" s="18">
        <v>108</v>
      </c>
      <c r="H30" s="18">
        <v>124</v>
      </c>
      <c r="I30" s="31">
        <f t="shared" si="2"/>
        <v>16</v>
      </c>
      <c r="J30" s="32">
        <f t="shared" si="3"/>
        <v>0.14814814814814814</v>
      </c>
    </row>
    <row r="31" spans="1:10" ht="25.5" x14ac:dyDescent="0.2">
      <c r="A31" s="8" t="s">
        <v>8</v>
      </c>
      <c r="B31" s="18">
        <v>236</v>
      </c>
      <c r="C31" s="18">
        <v>277</v>
      </c>
      <c r="D31" s="18">
        <v>227</v>
      </c>
      <c r="E31" s="18">
        <v>236</v>
      </c>
      <c r="F31" s="18">
        <v>265</v>
      </c>
      <c r="G31" s="18">
        <v>232</v>
      </c>
      <c r="H31" s="18">
        <v>242</v>
      </c>
      <c r="I31" s="31">
        <f t="shared" si="2"/>
        <v>10</v>
      </c>
      <c r="J31" s="32">
        <f t="shared" si="3"/>
        <v>4.31034482758621E-2</v>
      </c>
    </row>
    <row r="32" spans="1:10" ht="12.75" x14ac:dyDescent="0.2">
      <c r="A32" s="10" t="s">
        <v>34</v>
      </c>
      <c r="B32" s="18">
        <v>4</v>
      </c>
      <c r="C32" s="18">
        <v>9</v>
      </c>
      <c r="D32" s="18">
        <v>5</v>
      </c>
      <c r="E32" s="18">
        <v>8</v>
      </c>
      <c r="F32" s="18">
        <v>10</v>
      </c>
      <c r="G32" s="18">
        <v>5</v>
      </c>
      <c r="H32" s="18">
        <v>6</v>
      </c>
      <c r="I32" s="31">
        <f t="shared" si="2"/>
        <v>1</v>
      </c>
      <c r="J32" s="32">
        <f t="shared" si="3"/>
        <v>0.19999999999999996</v>
      </c>
    </row>
    <row r="33" spans="1:10" ht="12.75" x14ac:dyDescent="0.2">
      <c r="A33" s="10" t="s">
        <v>35</v>
      </c>
      <c r="B33" s="18">
        <v>61</v>
      </c>
      <c r="C33" s="18">
        <v>88</v>
      </c>
      <c r="D33" s="18">
        <v>77</v>
      </c>
      <c r="E33" s="18">
        <v>63</v>
      </c>
      <c r="F33" s="18">
        <v>68</v>
      </c>
      <c r="G33" s="18">
        <v>73</v>
      </c>
      <c r="H33" s="18">
        <v>66</v>
      </c>
      <c r="I33" s="31">
        <f t="shared" si="2"/>
        <v>-7</v>
      </c>
      <c r="J33" s="32">
        <f t="shared" si="3"/>
        <v>-9.589041095890416E-2</v>
      </c>
    </row>
    <row r="34" spans="1:10" ht="12.75" x14ac:dyDescent="0.2">
      <c r="A34" s="10" t="s">
        <v>36</v>
      </c>
      <c r="B34" s="18">
        <v>171</v>
      </c>
      <c r="C34" s="18">
        <v>180</v>
      </c>
      <c r="D34" s="18">
        <v>145</v>
      </c>
      <c r="E34" s="18">
        <v>165</v>
      </c>
      <c r="F34" s="18">
        <v>187</v>
      </c>
      <c r="G34" s="18">
        <v>154</v>
      </c>
      <c r="H34" s="18">
        <v>170</v>
      </c>
      <c r="I34" s="31">
        <f t="shared" si="2"/>
        <v>16</v>
      </c>
      <c r="J34" s="32">
        <f t="shared" si="3"/>
        <v>0.10389610389610393</v>
      </c>
    </row>
    <row r="35" spans="1:10" ht="12.75" x14ac:dyDescent="0.2">
      <c r="A35" s="8" t="s">
        <v>9</v>
      </c>
      <c r="B35" s="18">
        <v>28</v>
      </c>
      <c r="C35" s="18">
        <v>25</v>
      </c>
      <c r="D35" s="18">
        <v>30</v>
      </c>
      <c r="E35" s="18">
        <v>26</v>
      </c>
      <c r="F35" s="18">
        <v>28</v>
      </c>
      <c r="G35" s="18">
        <v>18</v>
      </c>
      <c r="H35" s="18">
        <v>24</v>
      </c>
      <c r="I35" s="31">
        <f t="shared" si="2"/>
        <v>6</v>
      </c>
      <c r="J35" s="32">
        <f t="shared" si="3"/>
        <v>0.33333333333333326</v>
      </c>
    </row>
    <row r="36" spans="1:10" ht="12.75" x14ac:dyDescent="0.2">
      <c r="A36" s="9"/>
      <c r="B36" s="2"/>
      <c r="C36" s="2"/>
      <c r="D36" s="2"/>
      <c r="E36" s="2"/>
      <c r="F36" s="2"/>
      <c r="G36" s="2"/>
      <c r="H36" s="2"/>
      <c r="I36" s="2"/>
      <c r="J36" s="2"/>
    </row>
    <row r="37" spans="1:10" ht="12.75" x14ac:dyDescent="0.2">
      <c r="A37" s="9"/>
      <c r="B37" s="2"/>
      <c r="C37" s="2"/>
      <c r="D37" s="2"/>
      <c r="E37" s="2"/>
      <c r="F37" s="2"/>
      <c r="G37" s="2"/>
      <c r="H37" s="2"/>
      <c r="I37" s="2"/>
      <c r="J37" s="2"/>
    </row>
    <row r="38" spans="1:10" ht="12.75" x14ac:dyDescent="0.2">
      <c r="A38" s="43" t="s">
        <v>21</v>
      </c>
      <c r="B38" s="43"/>
      <c r="C38" s="43"/>
      <c r="D38" s="43"/>
      <c r="E38" s="43"/>
      <c r="F38" s="43"/>
      <c r="G38" s="43"/>
      <c r="H38" s="43"/>
      <c r="I38" s="43"/>
      <c r="J38" s="43"/>
    </row>
    <row r="39" spans="1:10" ht="12.75" x14ac:dyDescent="0.2">
      <c r="A39" s="9"/>
      <c r="B39" s="11"/>
      <c r="C39" s="11"/>
      <c r="D39" s="2"/>
      <c r="E39" s="2"/>
      <c r="F39" s="2"/>
      <c r="G39" s="2"/>
      <c r="H39" s="2"/>
      <c r="I39" s="2"/>
      <c r="J39" s="2"/>
    </row>
    <row r="40" spans="1:10" ht="38.25" x14ac:dyDescent="0.2">
      <c r="A40" s="6"/>
      <c r="B40" s="7" t="s">
        <v>50</v>
      </c>
      <c r="C40" s="7" t="s">
        <v>25</v>
      </c>
      <c r="D40" s="7" t="s">
        <v>26</v>
      </c>
      <c r="E40" s="7" t="s">
        <v>27</v>
      </c>
      <c r="F40" s="7" t="s">
        <v>28</v>
      </c>
      <c r="G40" s="7" t="s">
        <v>29</v>
      </c>
      <c r="H40" s="7" t="s">
        <v>71</v>
      </c>
      <c r="I40" s="29" t="s">
        <v>72</v>
      </c>
      <c r="J40" s="30" t="s">
        <v>73</v>
      </c>
    </row>
    <row r="41" spans="1:10" ht="25.5" x14ac:dyDescent="0.2">
      <c r="A41" s="14" t="s">
        <v>70</v>
      </c>
      <c r="B41" s="18"/>
      <c r="C41" s="18"/>
      <c r="D41" s="18"/>
      <c r="E41" s="18"/>
      <c r="F41" s="18"/>
      <c r="G41" s="18"/>
      <c r="H41" s="18"/>
      <c r="I41" s="31">
        <f>H41-G41</f>
        <v>0</v>
      </c>
      <c r="J41" s="32" t="str">
        <f>IF(G41=0,"",(H41/G41)-1)</f>
        <v/>
      </c>
    </row>
    <row r="42" spans="1:10" ht="12.75" x14ac:dyDescent="0.2">
      <c r="A42" s="15" t="s">
        <v>37</v>
      </c>
      <c r="B42" s="18"/>
      <c r="C42" s="18"/>
      <c r="D42" s="18"/>
      <c r="E42" s="18"/>
      <c r="F42" s="18"/>
      <c r="G42" s="18"/>
      <c r="H42" s="18"/>
      <c r="I42" s="31">
        <f t="shared" ref="I42:I55" si="4">H42-G42</f>
        <v>0</v>
      </c>
      <c r="J42" s="32" t="str">
        <f t="shared" ref="J42:J55" si="5">IF(G42=0,"",(H42/G42)-1)</f>
        <v/>
      </c>
    </row>
    <row r="43" spans="1:10" ht="12.75" x14ac:dyDescent="0.2">
      <c r="A43" s="15" t="s">
        <v>38</v>
      </c>
      <c r="B43" s="18"/>
      <c r="C43" s="18"/>
      <c r="D43" s="18"/>
      <c r="E43" s="18"/>
      <c r="F43" s="18"/>
      <c r="G43" s="18"/>
      <c r="H43" s="18"/>
      <c r="I43" s="31">
        <f t="shared" si="4"/>
        <v>0</v>
      </c>
      <c r="J43" s="32" t="str">
        <f t="shared" si="5"/>
        <v/>
      </c>
    </row>
    <row r="44" spans="1:10" ht="12.75" x14ac:dyDescent="0.2">
      <c r="A44" s="15" t="s">
        <v>39</v>
      </c>
      <c r="B44" s="18"/>
      <c r="C44" s="18"/>
      <c r="D44" s="18"/>
      <c r="E44" s="18"/>
      <c r="F44" s="18"/>
      <c r="G44" s="18"/>
      <c r="H44" s="18"/>
      <c r="I44" s="31">
        <f t="shared" si="4"/>
        <v>0</v>
      </c>
      <c r="J44" s="32" t="str">
        <f t="shared" si="5"/>
        <v/>
      </c>
    </row>
    <row r="45" spans="1:10" ht="25.5" x14ac:dyDescent="0.2">
      <c r="A45" s="15" t="s">
        <v>40</v>
      </c>
      <c r="B45" s="19"/>
      <c r="C45" s="19"/>
      <c r="D45" s="18"/>
      <c r="E45" s="18"/>
      <c r="F45" s="18"/>
      <c r="G45" s="18"/>
      <c r="H45" s="18"/>
      <c r="I45" s="31">
        <f t="shared" si="4"/>
        <v>0</v>
      </c>
      <c r="J45" s="32" t="str">
        <f t="shared" si="5"/>
        <v/>
      </c>
    </row>
    <row r="46" spans="1:10" ht="12.75" x14ac:dyDescent="0.2">
      <c r="A46" s="15" t="s">
        <v>41</v>
      </c>
      <c r="B46" s="18"/>
      <c r="C46" s="18"/>
      <c r="D46" s="18"/>
      <c r="E46" s="18"/>
      <c r="F46" s="18"/>
      <c r="G46" s="18"/>
      <c r="H46" s="18"/>
      <c r="I46" s="31">
        <f t="shared" si="4"/>
        <v>0</v>
      </c>
      <c r="J46" s="32" t="str">
        <f t="shared" si="5"/>
        <v/>
      </c>
    </row>
    <row r="47" spans="1:10" ht="12.75" x14ac:dyDescent="0.2">
      <c r="A47" s="15" t="s">
        <v>42</v>
      </c>
      <c r="B47" s="19"/>
      <c r="C47" s="19"/>
      <c r="D47" s="19"/>
      <c r="E47" s="19"/>
      <c r="F47" s="19"/>
      <c r="G47" s="18"/>
      <c r="H47" s="18"/>
      <c r="I47" s="31">
        <f t="shared" si="4"/>
        <v>0</v>
      </c>
      <c r="J47" s="32" t="str">
        <f t="shared" si="5"/>
        <v/>
      </c>
    </row>
    <row r="48" spans="1:10" ht="25.5" x14ac:dyDescent="0.2">
      <c r="A48" s="15" t="s">
        <v>43</v>
      </c>
      <c r="B48" s="19"/>
      <c r="C48" s="19"/>
      <c r="D48" s="19"/>
      <c r="E48" s="19"/>
      <c r="F48" s="19"/>
      <c r="G48" s="18"/>
      <c r="H48" s="18"/>
      <c r="I48" s="31">
        <f t="shared" si="4"/>
        <v>0</v>
      </c>
      <c r="J48" s="32" t="str">
        <f t="shared" si="5"/>
        <v/>
      </c>
    </row>
    <row r="49" spans="1:10" ht="25.5" x14ac:dyDescent="0.2">
      <c r="A49" s="15" t="s">
        <v>44</v>
      </c>
      <c r="B49" s="19"/>
      <c r="C49" s="19"/>
      <c r="D49" s="19"/>
      <c r="E49" s="19"/>
      <c r="F49" s="19"/>
      <c r="G49" s="18"/>
      <c r="H49" s="18"/>
      <c r="I49" s="31">
        <f t="shared" si="4"/>
        <v>0</v>
      </c>
      <c r="J49" s="32" t="str">
        <f t="shared" si="5"/>
        <v/>
      </c>
    </row>
    <row r="50" spans="1:10" ht="25.5" x14ac:dyDescent="0.2">
      <c r="A50" s="15" t="s">
        <v>45</v>
      </c>
      <c r="B50" s="19"/>
      <c r="C50" s="19"/>
      <c r="D50" s="19"/>
      <c r="E50" s="19"/>
      <c r="F50" s="19"/>
      <c r="G50" s="18"/>
      <c r="H50" s="18"/>
      <c r="I50" s="31">
        <f t="shared" si="4"/>
        <v>0</v>
      </c>
      <c r="J50" s="32" t="str">
        <f t="shared" si="5"/>
        <v/>
      </c>
    </row>
    <row r="51" spans="1:10" ht="12.75" x14ac:dyDescent="0.2">
      <c r="A51" s="14" t="s">
        <v>10</v>
      </c>
      <c r="B51" s="18"/>
      <c r="C51" s="18"/>
      <c r="D51" s="18"/>
      <c r="E51" s="18"/>
      <c r="F51" s="18"/>
      <c r="G51" s="18"/>
      <c r="H51" s="18"/>
      <c r="I51" s="31">
        <f t="shared" si="4"/>
        <v>0</v>
      </c>
      <c r="J51" s="32" t="str">
        <f t="shared" si="5"/>
        <v/>
      </c>
    </row>
    <row r="52" spans="1:10" ht="12.75" x14ac:dyDescent="0.2">
      <c r="A52" s="14" t="s">
        <v>11</v>
      </c>
      <c r="B52" s="18"/>
      <c r="C52" s="18"/>
      <c r="D52" s="18"/>
      <c r="E52" s="18"/>
      <c r="F52" s="18"/>
      <c r="G52" s="18"/>
      <c r="H52" s="18"/>
      <c r="I52" s="31">
        <f t="shared" si="4"/>
        <v>0</v>
      </c>
      <c r="J52" s="32" t="str">
        <f t="shared" si="5"/>
        <v/>
      </c>
    </row>
    <row r="53" spans="1:10" ht="12.75" x14ac:dyDescent="0.2">
      <c r="A53" s="14" t="s">
        <v>12</v>
      </c>
      <c r="B53" s="18"/>
      <c r="C53" s="18"/>
      <c r="D53" s="18"/>
      <c r="E53" s="18"/>
      <c r="F53" s="18"/>
      <c r="G53" s="18"/>
      <c r="H53" s="18"/>
      <c r="I53" s="31">
        <f t="shared" si="4"/>
        <v>0</v>
      </c>
      <c r="J53" s="32" t="str">
        <f t="shared" si="5"/>
        <v/>
      </c>
    </row>
    <row r="54" spans="1:10" ht="12.75" x14ac:dyDescent="0.2">
      <c r="A54" s="14" t="s">
        <v>13</v>
      </c>
      <c r="B54" s="18"/>
      <c r="C54" s="18"/>
      <c r="D54" s="18"/>
      <c r="E54" s="18"/>
      <c r="F54" s="18"/>
      <c r="G54" s="18"/>
      <c r="H54" s="18"/>
      <c r="I54" s="31">
        <f t="shared" si="4"/>
        <v>0</v>
      </c>
      <c r="J54" s="32" t="str">
        <f t="shared" si="5"/>
        <v/>
      </c>
    </row>
    <row r="55" spans="1:10" ht="12.75" x14ac:dyDescent="0.2">
      <c r="A55" s="14" t="s">
        <v>14</v>
      </c>
      <c r="B55" s="18"/>
      <c r="C55" s="18"/>
      <c r="D55" s="18"/>
      <c r="E55" s="18"/>
      <c r="F55" s="18"/>
      <c r="G55" s="18"/>
      <c r="H55" s="18"/>
      <c r="I55" s="31">
        <f t="shared" si="4"/>
        <v>0</v>
      </c>
      <c r="J55" s="32" t="str">
        <f t="shared" si="5"/>
        <v/>
      </c>
    </row>
    <row r="56" spans="1:10" ht="12.75" x14ac:dyDescent="0.2">
      <c r="A56" s="12"/>
      <c r="B56" s="2"/>
      <c r="C56" s="2"/>
      <c r="D56" s="2"/>
      <c r="E56" s="2"/>
      <c r="F56" s="2"/>
      <c r="G56" s="2"/>
      <c r="H56" s="2"/>
      <c r="I56" s="2"/>
      <c r="J56" s="2"/>
    </row>
    <row r="57" spans="1:10" ht="12.75" x14ac:dyDescent="0.2">
      <c r="A57" s="12"/>
      <c r="B57" s="2"/>
      <c r="C57" s="2"/>
      <c r="D57" s="2"/>
      <c r="E57" s="2"/>
      <c r="F57" s="2"/>
      <c r="G57" s="2"/>
      <c r="H57" s="2"/>
      <c r="I57" s="2"/>
      <c r="J57" s="2"/>
    </row>
  </sheetData>
  <mergeCells count="1">
    <mergeCell ref="A38:J38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1"/>
  <sheetViews>
    <sheetView view="pageBreakPreview" topLeftCell="D1" zoomScale="90" zoomScaleNormal="100" zoomScaleSheetLayoutView="90" workbookViewId="0">
      <selection activeCell="A4" sqref="A4"/>
    </sheetView>
  </sheetViews>
  <sheetFormatPr defaultRowHeight="15" x14ac:dyDescent="0.25"/>
  <sheetData>
    <row r="1" spans="1:48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 t="s">
        <v>2</v>
      </c>
      <c r="J1" s="44"/>
      <c r="K1" s="44"/>
      <c r="L1" s="44"/>
      <c r="M1" s="44"/>
      <c r="N1" s="44"/>
      <c r="O1" s="44"/>
      <c r="P1" s="44"/>
      <c r="Q1" s="44" t="s">
        <v>7</v>
      </c>
      <c r="R1" s="44"/>
      <c r="S1" s="44"/>
      <c r="T1" s="44"/>
      <c r="U1" s="44"/>
      <c r="V1" s="44"/>
      <c r="W1" s="44"/>
      <c r="X1" s="44"/>
      <c r="Y1" s="44" t="s">
        <v>54</v>
      </c>
      <c r="Z1" s="44"/>
      <c r="AA1" s="44"/>
      <c r="AB1" s="44"/>
      <c r="AC1" s="44"/>
      <c r="AD1" s="44"/>
      <c r="AE1" s="44"/>
      <c r="AF1" s="44"/>
      <c r="AG1" s="44" t="s">
        <v>70</v>
      </c>
      <c r="AH1" s="44"/>
      <c r="AI1" s="44"/>
      <c r="AJ1" s="44"/>
      <c r="AK1" s="44"/>
      <c r="AL1" s="44"/>
      <c r="AM1" s="44"/>
      <c r="AN1" s="44"/>
      <c r="AO1" s="44" t="s">
        <v>64</v>
      </c>
      <c r="AP1" s="44"/>
      <c r="AQ1" s="44"/>
      <c r="AR1" s="44"/>
      <c r="AS1" s="44"/>
      <c r="AT1" s="44"/>
      <c r="AU1" s="44"/>
      <c r="AV1" s="44"/>
    </row>
    <row r="2" spans="1:48" x14ac:dyDescent="0.25">
      <c r="A2" s="44" t="str">
        <f>adat!$A$1</f>
        <v>2010-2016. évek statisztikai kimutatása</v>
      </c>
      <c r="B2" s="44"/>
      <c r="C2" s="44"/>
      <c r="D2" s="44"/>
      <c r="E2" s="44"/>
      <c r="F2" s="44"/>
      <c r="G2" s="44"/>
      <c r="H2" s="44"/>
      <c r="I2" s="44" t="str">
        <f>adat!$A$1</f>
        <v>2010-2016. évek statisztikai kimutatása</v>
      </c>
      <c r="J2" s="44"/>
      <c r="K2" s="44"/>
      <c r="L2" s="44"/>
      <c r="M2" s="44"/>
      <c r="N2" s="44"/>
      <c r="O2" s="44"/>
      <c r="P2" s="44"/>
      <c r="Q2" s="44" t="str">
        <f>adat!$A$1</f>
        <v>2010-2016. évek statisztikai kimutatása</v>
      </c>
      <c r="R2" s="44"/>
      <c r="S2" s="44"/>
      <c r="T2" s="44"/>
      <c r="U2" s="44"/>
      <c r="V2" s="44"/>
      <c r="W2" s="44"/>
      <c r="X2" s="44"/>
      <c r="Y2" s="44" t="str">
        <f>adat!$A$1</f>
        <v>2010-2016. évek statisztikai kimutatása</v>
      </c>
      <c r="Z2" s="44"/>
      <c r="AA2" s="44"/>
      <c r="AB2" s="44"/>
      <c r="AC2" s="44"/>
      <c r="AD2" s="44"/>
      <c r="AE2" s="44"/>
      <c r="AF2" s="44"/>
      <c r="AG2" s="44" t="str">
        <f>adat!$A$1</f>
        <v>2010-2016. évek statisztikai kimutatása</v>
      </c>
      <c r="AH2" s="44"/>
      <c r="AI2" s="44"/>
      <c r="AJ2" s="44"/>
      <c r="AK2" s="44"/>
      <c r="AL2" s="44"/>
      <c r="AM2" s="44"/>
      <c r="AN2" s="44"/>
      <c r="AO2" s="44" t="str">
        <f>adat!$A$1</f>
        <v>2010-2016. évek statisztikai kimutatása</v>
      </c>
      <c r="AP2" s="44"/>
      <c r="AQ2" s="44"/>
      <c r="AR2" s="44"/>
      <c r="AS2" s="44"/>
      <c r="AT2" s="44"/>
      <c r="AU2" s="44"/>
      <c r="AV2" s="44"/>
    </row>
    <row r="3" spans="1:48" x14ac:dyDescent="0.25">
      <c r="A3" s="44" t="str">
        <f>adat!$A$2</f>
        <v>Zalaegerszegi Rendőrkapitányság</v>
      </c>
      <c r="B3" s="44"/>
      <c r="C3" s="44"/>
      <c r="D3" s="44"/>
      <c r="E3" s="44"/>
      <c r="F3" s="44"/>
      <c r="G3" s="44"/>
      <c r="H3" s="44"/>
      <c r="I3" s="44" t="str">
        <f>adat!$A$2</f>
        <v>Zalaegerszegi Rendőrkapitányság</v>
      </c>
      <c r="J3" s="44"/>
      <c r="K3" s="44"/>
      <c r="L3" s="44"/>
      <c r="M3" s="44"/>
      <c r="N3" s="44"/>
      <c r="O3" s="44"/>
      <c r="P3" s="44"/>
      <c r="Q3" s="44" t="str">
        <f>adat!$A$2</f>
        <v>Zalaegerszegi Rendőrkapitányság</v>
      </c>
      <c r="R3" s="44"/>
      <c r="S3" s="44"/>
      <c r="T3" s="44"/>
      <c r="U3" s="44"/>
      <c r="V3" s="44"/>
      <c r="W3" s="44"/>
      <c r="X3" s="44"/>
      <c r="Y3" s="44" t="str">
        <f>adat!$A$2</f>
        <v>Zalaegerszegi Rendőrkapitányság</v>
      </c>
      <c r="Z3" s="44"/>
      <c r="AA3" s="44"/>
      <c r="AB3" s="44"/>
      <c r="AC3" s="44"/>
      <c r="AD3" s="44"/>
      <c r="AE3" s="44"/>
      <c r="AF3" s="44"/>
      <c r="AG3" s="44" t="str">
        <f>adat!$A$2</f>
        <v>Zalaegerszegi Rendőrkapitányság</v>
      </c>
      <c r="AH3" s="44"/>
      <c r="AI3" s="44"/>
      <c r="AJ3" s="44"/>
      <c r="AK3" s="44"/>
      <c r="AL3" s="44"/>
      <c r="AM3" s="44"/>
      <c r="AN3" s="44"/>
      <c r="AO3" s="44" t="str">
        <f>adat!$A$2</f>
        <v>Zalaegerszegi Rendőrkapitányság</v>
      </c>
      <c r="AP3" s="44"/>
      <c r="AQ3" s="44"/>
      <c r="AR3" s="44"/>
      <c r="AS3" s="44"/>
      <c r="AT3" s="44"/>
      <c r="AU3" s="44"/>
      <c r="AV3" s="44"/>
    </row>
    <row r="21" spans="1:48" x14ac:dyDescent="0.25">
      <c r="A21" s="44" t="s">
        <v>1</v>
      </c>
      <c r="B21" s="44"/>
      <c r="C21" s="44"/>
      <c r="D21" s="44"/>
      <c r="E21" s="44"/>
      <c r="F21" s="44"/>
      <c r="G21" s="44"/>
      <c r="H21" s="44"/>
      <c r="I21" s="44" t="s">
        <v>47</v>
      </c>
      <c r="J21" s="44"/>
      <c r="K21" s="44"/>
      <c r="L21" s="44"/>
      <c r="M21" s="44"/>
      <c r="N21" s="44"/>
      <c r="O21" s="44"/>
      <c r="P21" s="44"/>
      <c r="Q21" s="44" t="s">
        <v>55</v>
      </c>
      <c r="R21" s="44"/>
      <c r="S21" s="44"/>
      <c r="T21" s="44"/>
      <c r="U21" s="44"/>
      <c r="V21" s="44"/>
      <c r="W21" s="44"/>
      <c r="X21" s="44"/>
      <c r="Y21" s="44" t="s">
        <v>56</v>
      </c>
      <c r="Z21" s="44"/>
      <c r="AA21" s="44"/>
      <c r="AB21" s="44"/>
      <c r="AC21" s="44"/>
      <c r="AD21" s="44"/>
      <c r="AE21" s="44"/>
      <c r="AF21" s="44"/>
      <c r="AG21" s="44" t="s">
        <v>65</v>
      </c>
      <c r="AH21" s="44"/>
      <c r="AI21" s="44"/>
      <c r="AJ21" s="44"/>
      <c r="AK21" s="44"/>
      <c r="AL21" s="44"/>
      <c r="AM21" s="44"/>
      <c r="AN21" s="44"/>
      <c r="AO21" s="44" t="s">
        <v>66</v>
      </c>
      <c r="AP21" s="44"/>
      <c r="AQ21" s="44"/>
      <c r="AR21" s="44"/>
      <c r="AS21" s="44"/>
      <c r="AT21" s="44"/>
      <c r="AU21" s="44"/>
      <c r="AV21" s="44"/>
    </row>
    <row r="22" spans="1:48" x14ac:dyDescent="0.25">
      <c r="A22" s="44" t="str">
        <f>adat!$A$1</f>
        <v>2010-2016. évek statisztikai kimutatása</v>
      </c>
      <c r="B22" s="44"/>
      <c r="C22" s="44"/>
      <c r="D22" s="44"/>
      <c r="E22" s="44"/>
      <c r="F22" s="44"/>
      <c r="G22" s="44"/>
      <c r="H22" s="44"/>
      <c r="I22" s="44" t="str">
        <f>adat!$A$1</f>
        <v>2010-2016. évek statisztikai kimutatása</v>
      </c>
      <c r="J22" s="44"/>
      <c r="K22" s="44"/>
      <c r="L22" s="44"/>
      <c r="M22" s="44"/>
      <c r="N22" s="44"/>
      <c r="O22" s="44"/>
      <c r="P22" s="44"/>
      <c r="Q22" s="44" t="str">
        <f>adat!$A$1</f>
        <v>2010-2016. évek statisztikai kimutatása</v>
      </c>
      <c r="R22" s="44"/>
      <c r="S22" s="44"/>
      <c r="T22" s="44"/>
      <c r="U22" s="44"/>
      <c r="V22" s="44"/>
      <c r="W22" s="44"/>
      <c r="X22" s="44"/>
      <c r="Y22" s="44" t="str">
        <f>adat!$A$1</f>
        <v>2010-2016. évek statisztikai kimutatása</v>
      </c>
      <c r="Z22" s="44"/>
      <c r="AA22" s="44"/>
      <c r="AB22" s="44"/>
      <c r="AC22" s="44"/>
      <c r="AD22" s="44"/>
      <c r="AE22" s="44"/>
      <c r="AF22" s="44"/>
      <c r="AG22" s="44" t="str">
        <f>adat!$A$1</f>
        <v>2010-2016. évek statisztikai kimutatása</v>
      </c>
      <c r="AH22" s="44"/>
      <c r="AI22" s="44"/>
      <c r="AJ22" s="44"/>
      <c r="AK22" s="44"/>
      <c r="AL22" s="44"/>
      <c r="AM22" s="44"/>
      <c r="AN22" s="44"/>
      <c r="AO22" s="44" t="str">
        <f>adat!$A$1</f>
        <v>2010-2016. évek statisztikai kimutatása</v>
      </c>
      <c r="AP22" s="44"/>
      <c r="AQ22" s="44"/>
      <c r="AR22" s="44"/>
      <c r="AS22" s="44"/>
      <c r="AT22" s="44"/>
      <c r="AU22" s="44"/>
      <c r="AV22" s="44"/>
    </row>
    <row r="23" spans="1:48" x14ac:dyDescent="0.25">
      <c r="A23" s="44" t="str">
        <f>adat!$A$2</f>
        <v>Zalaegerszegi Rendőrkapitányság</v>
      </c>
      <c r="B23" s="44"/>
      <c r="C23" s="44"/>
      <c r="D23" s="44"/>
      <c r="E23" s="44"/>
      <c r="F23" s="44"/>
      <c r="G23" s="44"/>
      <c r="H23" s="44"/>
      <c r="I23" s="44" t="str">
        <f>adat!$A$2</f>
        <v>Zalaegerszegi Rendőrkapitányság</v>
      </c>
      <c r="J23" s="44"/>
      <c r="K23" s="44"/>
      <c r="L23" s="44"/>
      <c r="M23" s="44"/>
      <c r="N23" s="44"/>
      <c r="O23" s="44"/>
      <c r="P23" s="44"/>
      <c r="Q23" s="44" t="str">
        <f>adat!$A$2</f>
        <v>Zalaegerszegi Rendőrkapitányság</v>
      </c>
      <c r="R23" s="44"/>
      <c r="S23" s="44"/>
      <c r="T23" s="44"/>
      <c r="U23" s="44"/>
      <c r="V23" s="44"/>
      <c r="W23" s="44"/>
      <c r="X23" s="44"/>
      <c r="Y23" s="44" t="str">
        <f>adat!$A$2</f>
        <v>Zalaegerszegi Rendőrkapitányság</v>
      </c>
      <c r="Z23" s="44"/>
      <c r="AA23" s="44"/>
      <c r="AB23" s="44"/>
      <c r="AC23" s="44"/>
      <c r="AD23" s="44"/>
      <c r="AE23" s="44"/>
      <c r="AF23" s="44"/>
      <c r="AG23" s="44" t="str">
        <f>adat!$A$2</f>
        <v>Zalaegerszegi Rendőrkapitányság</v>
      </c>
      <c r="AH23" s="44"/>
      <c r="AI23" s="44"/>
      <c r="AJ23" s="44"/>
      <c r="AK23" s="44"/>
      <c r="AL23" s="44"/>
      <c r="AM23" s="44"/>
      <c r="AN23" s="44"/>
      <c r="AO23" s="44" t="str">
        <f>adat!$A$2</f>
        <v>Zalaegerszegi Rendőrkapitányság</v>
      </c>
      <c r="AP23" s="44"/>
      <c r="AQ23" s="44"/>
      <c r="AR23" s="44"/>
      <c r="AS23" s="44"/>
      <c r="AT23" s="44"/>
      <c r="AU23" s="44"/>
      <c r="AV23" s="44"/>
    </row>
    <row r="28" spans="1:48" x14ac:dyDescent="0.25">
      <c r="B28" s="25"/>
      <c r="C28" s="25"/>
      <c r="D28" s="25"/>
      <c r="E28" s="25"/>
      <c r="F28" s="25"/>
      <c r="G28" s="25"/>
      <c r="H28" s="25"/>
      <c r="I28" s="25"/>
      <c r="J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</row>
    <row r="29" spans="1:48" x14ac:dyDescent="0.25">
      <c r="B29" s="25"/>
      <c r="C29" s="25"/>
      <c r="D29" s="25"/>
      <c r="E29" s="25"/>
      <c r="F29" s="25"/>
      <c r="G29" s="25"/>
      <c r="H29" s="25"/>
      <c r="I29" s="25"/>
      <c r="J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</row>
    <row r="30" spans="1:48" x14ac:dyDescent="0.25">
      <c r="B30" s="25"/>
      <c r="C30" s="25"/>
      <c r="D30" s="25"/>
      <c r="E30" s="25"/>
      <c r="F30" s="25"/>
      <c r="G30" s="25"/>
      <c r="H30" s="25"/>
      <c r="I30" s="25"/>
      <c r="J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</row>
    <row r="35" spans="1:48" x14ac:dyDescent="0.25">
      <c r="W35" s="21"/>
      <c r="X35" s="21"/>
      <c r="Y35" s="21"/>
      <c r="Z35" s="21"/>
      <c r="AA35" s="21"/>
      <c r="AB35" s="21"/>
    </row>
    <row r="36" spans="1:48" x14ac:dyDescent="0.25">
      <c r="W36" s="21"/>
      <c r="X36" s="22"/>
      <c r="Y36" s="22"/>
      <c r="Z36" s="22"/>
      <c r="AA36" s="22"/>
      <c r="AB36" s="22"/>
    </row>
    <row r="40" spans="1:48" x14ac:dyDescent="0.25">
      <c r="A40" s="44" t="s">
        <v>48</v>
      </c>
      <c r="B40" s="44"/>
      <c r="C40" s="44"/>
      <c r="D40" s="44"/>
      <c r="E40" s="44"/>
      <c r="F40" s="44"/>
      <c r="G40" s="44"/>
      <c r="H40" s="44"/>
      <c r="I40" s="44" t="s">
        <v>49</v>
      </c>
      <c r="J40" s="44"/>
      <c r="K40" s="44"/>
      <c r="L40" s="44"/>
      <c r="M40" s="44"/>
      <c r="N40" s="44"/>
      <c r="O40" s="44"/>
      <c r="P40" s="44"/>
      <c r="Q40" s="44" t="s">
        <v>57</v>
      </c>
      <c r="R40" s="44"/>
      <c r="S40" s="44"/>
      <c r="T40" s="44"/>
      <c r="U40" s="44"/>
      <c r="V40" s="44"/>
      <c r="W40" s="44"/>
      <c r="X40" s="44"/>
      <c r="Y40" s="45" t="s">
        <v>59</v>
      </c>
      <c r="Z40" s="45"/>
      <c r="AA40" s="45"/>
      <c r="AB40" s="45"/>
      <c r="AC40" s="45"/>
      <c r="AD40" s="45"/>
      <c r="AE40" s="45"/>
      <c r="AF40" s="45"/>
      <c r="AG40" s="45" t="s">
        <v>67</v>
      </c>
      <c r="AH40" s="45"/>
      <c r="AI40" s="45"/>
      <c r="AJ40" s="45"/>
      <c r="AK40" s="45"/>
      <c r="AL40" s="45"/>
      <c r="AM40" s="45"/>
      <c r="AN40" s="45"/>
      <c r="AO40" s="44" t="s">
        <v>68</v>
      </c>
      <c r="AP40" s="44"/>
      <c r="AQ40" s="44"/>
      <c r="AR40" s="44"/>
      <c r="AS40" s="44"/>
      <c r="AT40" s="44"/>
      <c r="AU40" s="44"/>
      <c r="AV40" s="44"/>
    </row>
    <row r="41" spans="1:48" x14ac:dyDescent="0.25">
      <c r="A41" s="44" t="str">
        <f>adat!$A$1</f>
        <v>2010-2016. évek statisztikai kimutatása</v>
      </c>
      <c r="B41" s="44"/>
      <c r="C41" s="44"/>
      <c r="D41" s="44"/>
      <c r="E41" s="44"/>
      <c r="F41" s="44"/>
      <c r="G41" s="44"/>
      <c r="H41" s="44"/>
      <c r="I41" s="44" t="str">
        <f>adat!$A$1</f>
        <v>2010-2016. évek statisztikai kimutatása</v>
      </c>
      <c r="J41" s="44"/>
      <c r="K41" s="44"/>
      <c r="L41" s="44"/>
      <c r="M41" s="44"/>
      <c r="N41" s="44"/>
      <c r="O41" s="44"/>
      <c r="P41" s="44"/>
      <c r="Q41" s="44" t="str">
        <f>adat!$A$1</f>
        <v>2010-2016. évek statisztikai kimutatása</v>
      </c>
      <c r="R41" s="44"/>
      <c r="S41" s="44"/>
      <c r="T41" s="44"/>
      <c r="U41" s="44"/>
      <c r="V41" s="44"/>
      <c r="W41" s="44"/>
      <c r="X41" s="44"/>
      <c r="Y41" s="44" t="str">
        <f>adat!$A$1</f>
        <v>2010-2016. évek statisztikai kimutatása</v>
      </c>
      <c r="Z41" s="44"/>
      <c r="AA41" s="44"/>
      <c r="AB41" s="44"/>
      <c r="AC41" s="44"/>
      <c r="AD41" s="44"/>
      <c r="AE41" s="44"/>
      <c r="AF41" s="44"/>
      <c r="AG41" s="44" t="s">
        <v>75</v>
      </c>
      <c r="AH41" s="44"/>
      <c r="AI41" s="44"/>
      <c r="AJ41" s="44"/>
      <c r="AK41" s="44"/>
      <c r="AL41" s="44"/>
      <c r="AM41" s="44"/>
      <c r="AN41" s="44"/>
      <c r="AO41" s="44" t="str">
        <f>adat!$A$1</f>
        <v>2010-2016. évek statisztikai kimutatása</v>
      </c>
      <c r="AP41" s="44"/>
      <c r="AQ41" s="44"/>
      <c r="AR41" s="44"/>
      <c r="AS41" s="44"/>
      <c r="AT41" s="44"/>
      <c r="AU41" s="44"/>
      <c r="AV41" s="44"/>
    </row>
    <row r="42" spans="1:48" x14ac:dyDescent="0.25">
      <c r="A42" s="44" t="str">
        <f>adat!$A$2</f>
        <v>Zalaegerszegi Rendőrkapitányság</v>
      </c>
      <c r="B42" s="44"/>
      <c r="C42" s="44"/>
      <c r="D42" s="44"/>
      <c r="E42" s="44"/>
      <c r="F42" s="44"/>
      <c r="G42" s="44"/>
      <c r="H42" s="44"/>
      <c r="I42" s="44" t="str">
        <f>adat!$A$2</f>
        <v>Zalaegerszegi Rendőrkapitányság</v>
      </c>
      <c r="J42" s="44"/>
      <c r="K42" s="44"/>
      <c r="L42" s="44"/>
      <c r="M42" s="44"/>
      <c r="N42" s="44"/>
      <c r="O42" s="44"/>
      <c r="P42" s="44"/>
      <c r="Q42" s="44" t="str">
        <f>adat!$A$2</f>
        <v>Zalaegerszegi Rendőrkapitányság</v>
      </c>
      <c r="R42" s="44"/>
      <c r="S42" s="44"/>
      <c r="T42" s="44"/>
      <c r="U42" s="44"/>
      <c r="V42" s="44"/>
      <c r="W42" s="44"/>
      <c r="X42" s="44"/>
      <c r="Y42" s="44" t="str">
        <f>adat!$A$2</f>
        <v>Zalaegerszegi Rendőrkapitányság</v>
      </c>
      <c r="Z42" s="44"/>
      <c r="AA42" s="44"/>
      <c r="AB42" s="44"/>
      <c r="AC42" s="44"/>
      <c r="AD42" s="44"/>
      <c r="AE42" s="44"/>
      <c r="AF42" s="44"/>
      <c r="AG42" s="44" t="str">
        <f>adat!$A$2</f>
        <v>Zalaegerszegi Rendőrkapitányság</v>
      </c>
      <c r="AH42" s="44"/>
      <c r="AI42" s="44"/>
      <c r="AJ42" s="44"/>
      <c r="AK42" s="44"/>
      <c r="AL42" s="44"/>
      <c r="AM42" s="44"/>
      <c r="AN42" s="44"/>
      <c r="AO42" s="44" t="str">
        <f>adat!$A$2</f>
        <v>Zalaegerszegi Rendőrkapitányság</v>
      </c>
      <c r="AP42" s="44"/>
      <c r="AQ42" s="44"/>
      <c r="AR42" s="44"/>
      <c r="AS42" s="44"/>
      <c r="AT42" s="44"/>
      <c r="AU42" s="44"/>
      <c r="AV42" s="44"/>
    </row>
    <row r="60" spans="1:48" x14ac:dyDescent="0.25">
      <c r="A60" s="44" t="s">
        <v>5</v>
      </c>
      <c r="B60" s="44"/>
      <c r="C60" s="44"/>
      <c r="D60" s="44"/>
      <c r="E60" s="44"/>
      <c r="F60" s="44"/>
      <c r="G60" s="44"/>
      <c r="H60" s="44"/>
      <c r="I60" s="44" t="s">
        <v>51</v>
      </c>
      <c r="J60" s="44"/>
      <c r="K60" s="44"/>
      <c r="L60" s="44"/>
      <c r="M60" s="44"/>
      <c r="N60" s="44"/>
      <c r="O60" s="44"/>
      <c r="P60" s="44"/>
      <c r="Q60" s="45" t="s">
        <v>60</v>
      </c>
      <c r="R60" s="45"/>
      <c r="S60" s="45"/>
      <c r="T60" s="45"/>
      <c r="U60" s="45"/>
      <c r="V60" s="45"/>
      <c r="W60" s="45"/>
      <c r="X60" s="45"/>
      <c r="Y60" s="45" t="s">
        <v>58</v>
      </c>
      <c r="Z60" s="45"/>
      <c r="AA60" s="45"/>
      <c r="AB60" s="45"/>
      <c r="AC60" s="45"/>
      <c r="AD60" s="45"/>
      <c r="AE60" s="45"/>
      <c r="AF60" s="45"/>
      <c r="AG60" s="44" t="s">
        <v>69</v>
      </c>
      <c r="AH60" s="44"/>
      <c r="AI60" s="44"/>
      <c r="AJ60" s="44"/>
      <c r="AK60" s="44"/>
      <c r="AL60" s="44"/>
      <c r="AM60" s="44"/>
      <c r="AN60" s="44"/>
      <c r="AO60" s="44" t="s">
        <v>12</v>
      </c>
      <c r="AP60" s="44"/>
      <c r="AQ60" s="44"/>
      <c r="AR60" s="44"/>
      <c r="AS60" s="44"/>
      <c r="AT60" s="44"/>
      <c r="AU60" s="44"/>
      <c r="AV60" s="44"/>
    </row>
    <row r="61" spans="1:48" x14ac:dyDescent="0.25">
      <c r="A61" s="44" t="str">
        <f>adat!$A$1</f>
        <v>2010-2016. évek statisztikai kimutatása</v>
      </c>
      <c r="B61" s="44"/>
      <c r="C61" s="44"/>
      <c r="D61" s="44"/>
      <c r="E61" s="44"/>
      <c r="F61" s="44"/>
      <c r="G61" s="44"/>
      <c r="H61" s="44"/>
      <c r="I61" s="44" t="str">
        <f>adat!$A$1</f>
        <v>2010-2016. évek statisztikai kimutatása</v>
      </c>
      <c r="J61" s="44"/>
      <c r="K61" s="44"/>
      <c r="L61" s="44"/>
      <c r="M61" s="44"/>
      <c r="N61" s="44"/>
      <c r="O61" s="44"/>
      <c r="P61" s="44"/>
      <c r="Q61" s="44" t="str">
        <f>adat!$A$1</f>
        <v>2010-2016. évek statisztikai kimutatása</v>
      </c>
      <c r="R61" s="44"/>
      <c r="S61" s="44"/>
      <c r="T61" s="44"/>
      <c r="U61" s="44"/>
      <c r="V61" s="44"/>
      <c r="W61" s="44"/>
      <c r="X61" s="44"/>
      <c r="Y61" s="44" t="str">
        <f>adat!$A$1</f>
        <v>2010-2016. évek statisztikai kimutatása</v>
      </c>
      <c r="Z61" s="44"/>
      <c r="AA61" s="44"/>
      <c r="AB61" s="44"/>
      <c r="AC61" s="44"/>
      <c r="AD61" s="44"/>
      <c r="AE61" s="44"/>
      <c r="AF61" s="44"/>
      <c r="AG61" s="44" t="str">
        <f>adat!$A$1</f>
        <v>2010-2016. évek statisztikai kimutatása</v>
      </c>
      <c r="AH61" s="44"/>
      <c r="AI61" s="44"/>
      <c r="AJ61" s="44"/>
      <c r="AK61" s="44"/>
      <c r="AL61" s="44"/>
      <c r="AM61" s="44"/>
      <c r="AN61" s="44"/>
      <c r="AO61" s="44" t="str">
        <f>adat!$A$1</f>
        <v>2010-2016. évek statisztikai kimutatása</v>
      </c>
      <c r="AP61" s="44"/>
      <c r="AQ61" s="44"/>
      <c r="AR61" s="44"/>
      <c r="AS61" s="44"/>
      <c r="AT61" s="44"/>
      <c r="AU61" s="44"/>
      <c r="AV61" s="44"/>
    </row>
    <row r="62" spans="1:48" x14ac:dyDescent="0.25">
      <c r="A62" s="44" t="str">
        <f>adat!$A$2</f>
        <v>Zalaegerszegi Rendőrkapitányság</v>
      </c>
      <c r="B62" s="44"/>
      <c r="C62" s="44"/>
      <c r="D62" s="44"/>
      <c r="E62" s="44"/>
      <c r="F62" s="44"/>
      <c r="G62" s="44"/>
      <c r="H62" s="44"/>
      <c r="I62" s="44" t="str">
        <f>adat!$A$2</f>
        <v>Zalaegerszegi Rendőrkapitányság</v>
      </c>
      <c r="J62" s="44"/>
      <c r="K62" s="44"/>
      <c r="L62" s="44"/>
      <c r="M62" s="44"/>
      <c r="N62" s="44"/>
      <c r="O62" s="44"/>
      <c r="P62" s="44"/>
      <c r="Q62" s="44" t="str">
        <f>adat!$A$2</f>
        <v>Zalaegerszegi Rendőrkapitányság</v>
      </c>
      <c r="R62" s="44"/>
      <c r="S62" s="44"/>
      <c r="T62" s="44"/>
      <c r="U62" s="44"/>
      <c r="V62" s="44"/>
      <c r="W62" s="44"/>
      <c r="X62" s="44"/>
      <c r="Y62" s="44" t="str">
        <f>adat!$A$2</f>
        <v>Zalaegerszegi Rendőrkapitányság</v>
      </c>
      <c r="Z62" s="44"/>
      <c r="AA62" s="44"/>
      <c r="AB62" s="44"/>
      <c r="AC62" s="44"/>
      <c r="AD62" s="44"/>
      <c r="AE62" s="44"/>
      <c r="AF62" s="44"/>
      <c r="AG62" s="44" t="str">
        <f>adat!$A$2</f>
        <v>Zalaegerszegi Rendőrkapitányság</v>
      </c>
      <c r="AH62" s="44"/>
      <c r="AI62" s="44"/>
      <c r="AJ62" s="44"/>
      <c r="AK62" s="44"/>
      <c r="AL62" s="44"/>
      <c r="AM62" s="44"/>
      <c r="AN62" s="44"/>
      <c r="AO62" s="44" t="str">
        <f>adat!$A$2</f>
        <v>Zalaegerszegi Rendőrkapitányság</v>
      </c>
      <c r="AP62" s="44"/>
      <c r="AQ62" s="44"/>
      <c r="AR62" s="44"/>
      <c r="AS62" s="44"/>
      <c r="AT62" s="44"/>
      <c r="AU62" s="44"/>
      <c r="AV62" s="44"/>
    </row>
    <row r="79" spans="1:48" x14ac:dyDescent="0.25">
      <c r="A79" s="44" t="s">
        <v>52</v>
      </c>
      <c r="B79" s="44"/>
      <c r="C79" s="44"/>
      <c r="D79" s="44"/>
      <c r="E79" s="44"/>
      <c r="F79" s="44"/>
      <c r="G79" s="44"/>
      <c r="H79" s="44"/>
      <c r="I79" s="44" t="s">
        <v>53</v>
      </c>
      <c r="J79" s="44"/>
      <c r="K79" s="44"/>
      <c r="L79" s="44"/>
      <c r="M79" s="44"/>
      <c r="N79" s="44"/>
      <c r="O79" s="44"/>
      <c r="P79" s="44"/>
      <c r="Q79" s="45" t="s">
        <v>61</v>
      </c>
      <c r="R79" s="45"/>
      <c r="S79" s="45"/>
      <c r="T79" s="45"/>
      <c r="U79" s="45"/>
      <c r="V79" s="45"/>
      <c r="W79" s="45"/>
      <c r="X79" s="45"/>
      <c r="Y79" s="45" t="s">
        <v>62</v>
      </c>
      <c r="Z79" s="45"/>
      <c r="AA79" s="45"/>
      <c r="AB79" s="45"/>
      <c r="AC79" s="45"/>
      <c r="AD79" s="45"/>
      <c r="AE79" s="45"/>
      <c r="AF79" s="45"/>
      <c r="AG79" s="44" t="s">
        <v>13</v>
      </c>
      <c r="AH79" s="44"/>
      <c r="AI79" s="44"/>
      <c r="AJ79" s="44"/>
      <c r="AK79" s="44"/>
      <c r="AL79" s="44"/>
      <c r="AM79" s="44"/>
      <c r="AN79" s="44"/>
      <c r="AO79" s="44" t="s">
        <v>14</v>
      </c>
      <c r="AP79" s="44"/>
      <c r="AQ79" s="44"/>
      <c r="AR79" s="44"/>
      <c r="AS79" s="44"/>
      <c r="AT79" s="44"/>
      <c r="AU79" s="44"/>
      <c r="AV79" s="44"/>
    </row>
    <row r="80" spans="1:48" x14ac:dyDescent="0.25">
      <c r="A80" s="44" t="str">
        <f>adat!$A$1</f>
        <v>2010-2016. évek statisztikai kimutatása</v>
      </c>
      <c r="B80" s="44"/>
      <c r="C80" s="44"/>
      <c r="D80" s="44"/>
      <c r="E80" s="44"/>
      <c r="F80" s="44"/>
      <c r="G80" s="44"/>
      <c r="H80" s="44"/>
      <c r="I80" s="44" t="str">
        <f>adat!$A$1</f>
        <v>2010-2016. évek statisztikai kimutatása</v>
      </c>
      <c r="J80" s="44"/>
      <c r="K80" s="44"/>
      <c r="L80" s="44"/>
      <c r="M80" s="44"/>
      <c r="N80" s="44"/>
      <c r="O80" s="44"/>
      <c r="P80" s="44"/>
      <c r="Q80" s="44" t="str">
        <f>adat!$A$1</f>
        <v>2010-2016. évek statisztikai kimutatása</v>
      </c>
      <c r="R80" s="44"/>
      <c r="S80" s="44"/>
      <c r="T80" s="44"/>
      <c r="U80" s="44"/>
      <c r="V80" s="44"/>
      <c r="W80" s="44"/>
      <c r="X80" s="44"/>
      <c r="Y80" s="44" t="str">
        <f>adat!$A$1</f>
        <v>2010-2016. évek statisztikai kimutatása</v>
      </c>
      <c r="Z80" s="44"/>
      <c r="AA80" s="44"/>
      <c r="AB80" s="44"/>
      <c r="AC80" s="44"/>
      <c r="AD80" s="44"/>
      <c r="AE80" s="44"/>
      <c r="AF80" s="44"/>
      <c r="AG80" s="44" t="str">
        <f>adat!$A$1</f>
        <v>2010-2016. évek statisztikai kimutatása</v>
      </c>
      <c r="AH80" s="44"/>
      <c r="AI80" s="44"/>
      <c r="AJ80" s="44"/>
      <c r="AK80" s="44"/>
      <c r="AL80" s="44"/>
      <c r="AM80" s="44"/>
      <c r="AN80" s="44"/>
      <c r="AO80" s="44" t="str">
        <f>adat!$A$1</f>
        <v>2010-2016. évek statisztikai kimutatása</v>
      </c>
      <c r="AP80" s="44"/>
      <c r="AQ80" s="44"/>
      <c r="AR80" s="44"/>
      <c r="AS80" s="44"/>
      <c r="AT80" s="44"/>
      <c r="AU80" s="44"/>
      <c r="AV80" s="44"/>
    </row>
    <row r="81" spans="1:48" x14ac:dyDescent="0.25">
      <c r="A81" s="44" t="str">
        <f>adat!$A$2</f>
        <v>Zalaegerszegi Rendőrkapitányság</v>
      </c>
      <c r="B81" s="44"/>
      <c r="C81" s="44"/>
      <c r="D81" s="44"/>
      <c r="E81" s="44"/>
      <c r="F81" s="44"/>
      <c r="G81" s="44"/>
      <c r="H81" s="44"/>
      <c r="I81" s="44" t="str">
        <f>adat!$A$2</f>
        <v>Zalaegerszegi Rendőrkapitányság</v>
      </c>
      <c r="J81" s="44"/>
      <c r="K81" s="44"/>
      <c r="L81" s="44"/>
      <c r="M81" s="44"/>
      <c r="N81" s="44"/>
      <c r="O81" s="44"/>
      <c r="P81" s="44"/>
      <c r="Q81" s="44" t="str">
        <f>adat!$A$2</f>
        <v>Zalaegerszegi Rendőrkapitányság</v>
      </c>
      <c r="R81" s="44"/>
      <c r="S81" s="44"/>
      <c r="T81" s="44"/>
      <c r="U81" s="44"/>
      <c r="V81" s="44"/>
      <c r="W81" s="44"/>
      <c r="X81" s="44"/>
      <c r="Y81" s="44" t="str">
        <f>adat!$A$2</f>
        <v>Zalaegerszegi Rendőrkapitányság</v>
      </c>
      <c r="Z81" s="44"/>
      <c r="AA81" s="44"/>
      <c r="AB81" s="44"/>
      <c r="AC81" s="44"/>
      <c r="AD81" s="44"/>
      <c r="AE81" s="44"/>
      <c r="AF81" s="44"/>
      <c r="AG81" s="44" t="str">
        <f>adat!$A$2</f>
        <v>Zalaegerszegi Rendőrkapitányság</v>
      </c>
      <c r="AH81" s="44"/>
      <c r="AI81" s="44"/>
      <c r="AJ81" s="44"/>
      <c r="AK81" s="44"/>
      <c r="AL81" s="44"/>
      <c r="AM81" s="44"/>
      <c r="AN81" s="44"/>
      <c r="AO81" s="44" t="str">
        <f>adat!$A$2</f>
        <v>Zalaegerszegi Rendőrkapitányság</v>
      </c>
      <c r="AP81" s="44"/>
      <c r="AQ81" s="44"/>
      <c r="AR81" s="44"/>
      <c r="AS81" s="44"/>
      <c r="AT81" s="44"/>
      <c r="AU81" s="44"/>
      <c r="AV81" s="44"/>
    </row>
    <row r="99" spans="1:40" x14ac:dyDescent="0.25">
      <c r="A99" s="44" t="s">
        <v>6</v>
      </c>
      <c r="B99" s="44"/>
      <c r="C99" s="44"/>
      <c r="D99" s="44"/>
      <c r="E99" s="44"/>
      <c r="F99" s="44"/>
      <c r="G99" s="44"/>
      <c r="H99" s="44"/>
      <c r="I99" s="44" t="s">
        <v>19</v>
      </c>
      <c r="J99" s="44"/>
      <c r="K99" s="44"/>
      <c r="L99" s="44"/>
      <c r="M99" s="44"/>
      <c r="N99" s="44"/>
      <c r="O99" s="44"/>
      <c r="P99" s="44"/>
      <c r="Q99" s="45" t="s">
        <v>63</v>
      </c>
      <c r="R99" s="45"/>
      <c r="S99" s="45"/>
      <c r="T99" s="45"/>
      <c r="U99" s="45"/>
      <c r="V99" s="45"/>
      <c r="W99" s="45"/>
      <c r="X99" s="45"/>
      <c r="AG99" s="44" t="s">
        <v>76</v>
      </c>
      <c r="AH99" s="44"/>
      <c r="AI99" s="44"/>
      <c r="AJ99" s="44"/>
      <c r="AK99" s="44"/>
      <c r="AL99" s="44"/>
      <c r="AM99" s="44"/>
      <c r="AN99" s="44"/>
    </row>
    <row r="100" spans="1:40" x14ac:dyDescent="0.25">
      <c r="A100" s="44" t="s">
        <v>77</v>
      </c>
      <c r="B100" s="44"/>
      <c r="C100" s="44"/>
      <c r="D100" s="44"/>
      <c r="E100" s="44"/>
      <c r="F100" s="44"/>
      <c r="G100" s="44"/>
      <c r="H100" s="44"/>
      <c r="I100" s="44" t="s">
        <v>77</v>
      </c>
      <c r="J100" s="44"/>
      <c r="K100" s="44"/>
      <c r="L100" s="44"/>
      <c r="M100" s="44"/>
      <c r="N100" s="44"/>
      <c r="O100" s="44"/>
      <c r="P100" s="44"/>
      <c r="Q100" s="44" t="str">
        <f>adat!$A$1</f>
        <v>2010-2016. évek statisztikai kimutatása</v>
      </c>
      <c r="R100" s="44"/>
      <c r="S100" s="44"/>
      <c r="T100" s="44"/>
      <c r="U100" s="44"/>
      <c r="V100" s="44"/>
      <c r="W100" s="44"/>
      <c r="X100" s="44"/>
      <c r="AG100" s="44" t="str">
        <f>adat!$A$2</f>
        <v>Zalaegerszegi Rendőrkapitányság</v>
      </c>
      <c r="AH100" s="44"/>
      <c r="AI100" s="44"/>
      <c r="AJ100" s="44"/>
      <c r="AK100" s="44"/>
      <c r="AL100" s="44"/>
      <c r="AM100" s="44"/>
      <c r="AN100" s="44"/>
    </row>
    <row r="101" spans="1:40" x14ac:dyDescent="0.25">
      <c r="A101" s="44" t="str">
        <f>adat!$A$2</f>
        <v>Zalaegerszegi Rendőrkapitányság</v>
      </c>
      <c r="B101" s="44"/>
      <c r="C101" s="44"/>
      <c r="D101" s="44"/>
      <c r="E101" s="44"/>
      <c r="F101" s="44"/>
      <c r="G101" s="44"/>
      <c r="H101" s="44"/>
      <c r="I101" s="44" t="str">
        <f>adat!$A$2</f>
        <v>Zalaegerszegi Rendőrkapitányság</v>
      </c>
      <c r="J101" s="44"/>
      <c r="K101" s="44"/>
      <c r="L101" s="44"/>
      <c r="M101" s="44"/>
      <c r="N101" s="44"/>
      <c r="O101" s="44"/>
      <c r="P101" s="44"/>
      <c r="Q101" s="44" t="str">
        <f>adat!$A$2</f>
        <v>Zalaegerszegi Rendőrkapitányság</v>
      </c>
      <c r="R101" s="44"/>
      <c r="S101" s="44"/>
      <c r="T101" s="44"/>
      <c r="U101" s="44"/>
      <c r="V101" s="44"/>
      <c r="W101" s="44"/>
      <c r="X101" s="44"/>
    </row>
  </sheetData>
  <mergeCells count="101">
    <mergeCell ref="AG100:AN100"/>
    <mergeCell ref="AG81:AN81"/>
    <mergeCell ref="AO1:AV1"/>
    <mergeCell ref="AO2:AV2"/>
    <mergeCell ref="AO3:AV3"/>
    <mergeCell ref="AO23:AV23"/>
    <mergeCell ref="AO21:AV21"/>
    <mergeCell ref="AO22:AV22"/>
    <mergeCell ref="AO40:AV40"/>
    <mergeCell ref="Y42:AF42"/>
    <mergeCell ref="AG61:AN61"/>
    <mergeCell ref="AG62:AN62"/>
    <mergeCell ref="AO60:AV60"/>
    <mergeCell ref="AO61:AV61"/>
    <mergeCell ref="AG99:AN99"/>
    <mergeCell ref="AO81:AV81"/>
    <mergeCell ref="AG60:AN60"/>
    <mergeCell ref="Y81:AF81"/>
    <mergeCell ref="Q60:X60"/>
    <mergeCell ref="Q61:X61"/>
    <mergeCell ref="Q62:X62"/>
    <mergeCell ref="AG42:AN42"/>
    <mergeCell ref="AG79:AN79"/>
    <mergeCell ref="AG80:AN80"/>
    <mergeCell ref="AO41:AV41"/>
    <mergeCell ref="AO79:AV79"/>
    <mergeCell ref="AO80:AV80"/>
    <mergeCell ref="AO42:AV42"/>
    <mergeCell ref="AG40:AN40"/>
    <mergeCell ref="Q101:X101"/>
    <mergeCell ref="Q79:X79"/>
    <mergeCell ref="Q80:X80"/>
    <mergeCell ref="Q81:X81"/>
    <mergeCell ref="Q40:X40"/>
    <mergeCell ref="Q41:X41"/>
    <mergeCell ref="Q42:X42"/>
    <mergeCell ref="Q99:X99"/>
    <mergeCell ref="AG41:AN41"/>
    <mergeCell ref="Q100:X100"/>
    <mergeCell ref="AG1:AN1"/>
    <mergeCell ref="AG2:AN2"/>
    <mergeCell ref="AG3:AN3"/>
    <mergeCell ref="AG23:AN23"/>
    <mergeCell ref="AG21:AN21"/>
    <mergeCell ref="AG22:AN22"/>
    <mergeCell ref="Q1:X1"/>
    <mergeCell ref="Q2:X2"/>
    <mergeCell ref="Q3:X3"/>
    <mergeCell ref="Y1:AF1"/>
    <mergeCell ref="Y2:AF2"/>
    <mergeCell ref="Y80:AF80"/>
    <mergeCell ref="Y60:AF60"/>
    <mergeCell ref="Y61:AF61"/>
    <mergeCell ref="Y62:AF62"/>
    <mergeCell ref="Y3:AF3"/>
    <mergeCell ref="Y79:AF79"/>
    <mergeCell ref="Y40:AF40"/>
    <mergeCell ref="Y41:AF41"/>
    <mergeCell ref="Q21:X21"/>
    <mergeCell ref="Q22:X22"/>
    <mergeCell ref="Q23:X23"/>
    <mergeCell ref="Y21:AF21"/>
    <mergeCell ref="Y22:AF22"/>
    <mergeCell ref="Y23:AF23"/>
    <mergeCell ref="I1:P1"/>
    <mergeCell ref="I2:P2"/>
    <mergeCell ref="I3:P3"/>
    <mergeCell ref="A22:H22"/>
    <mergeCell ref="A23:H23"/>
    <mergeCell ref="I21:P21"/>
    <mergeCell ref="I22:P22"/>
    <mergeCell ref="I23:P23"/>
    <mergeCell ref="A1:H1"/>
    <mergeCell ref="A2:H2"/>
    <mergeCell ref="A100:H100"/>
    <mergeCell ref="A3:H3"/>
    <mergeCell ref="A21:H21"/>
    <mergeCell ref="A60:H60"/>
    <mergeCell ref="A61:H61"/>
    <mergeCell ref="A62:H62"/>
    <mergeCell ref="A40:H40"/>
    <mergeCell ref="A41:H41"/>
    <mergeCell ref="I81:P81"/>
    <mergeCell ref="A42:H42"/>
    <mergeCell ref="I40:P40"/>
    <mergeCell ref="I41:P41"/>
    <mergeCell ref="I42:P42"/>
    <mergeCell ref="A99:H99"/>
    <mergeCell ref="I60:P60"/>
    <mergeCell ref="I61:P61"/>
    <mergeCell ref="I62:P62"/>
    <mergeCell ref="AO62:AV62"/>
    <mergeCell ref="A101:H101"/>
    <mergeCell ref="I99:P99"/>
    <mergeCell ref="I100:P100"/>
    <mergeCell ref="I101:P101"/>
    <mergeCell ref="A79:H79"/>
    <mergeCell ref="A80:H80"/>
    <mergeCell ref="A81:H81"/>
    <mergeCell ref="I79:P79"/>
    <mergeCell ref="I80:P80"/>
  </mergeCells>
  <phoneticPr fontId="1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adat</vt:lpstr>
      <vt:lpstr>diagram</vt:lpstr>
      <vt:lpstr>adat!Nyomtatási_terület</vt:lpstr>
      <vt:lpstr>diagram!Nyomtatási_terület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orfk</dc:creator>
  <cp:lastModifiedBy>Marti</cp:lastModifiedBy>
  <cp:lastPrinted>2017-04-24T07:08:03Z</cp:lastPrinted>
  <dcterms:created xsi:type="dcterms:W3CDTF">2015-02-20T09:00:17Z</dcterms:created>
  <dcterms:modified xsi:type="dcterms:W3CDTF">2017-04-24T07:08:12Z</dcterms:modified>
</cp:coreProperties>
</file>